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.carreno\Desktop\LISTA TAREAS\2.Panel de producción\Bridge Materials and Related Expenses to\Bridge Materials and Related Expenses to VF\"/>
    </mc:Choice>
  </mc:AlternateContent>
  <xr:revisionPtr revIDLastSave="0" documentId="10_ncr:100000_{CDCEF68E-6571-4C52-BED3-AAB913867AD4}" xr6:coauthVersionLast="31" xr6:coauthVersionMax="31" xr10:uidLastSave="{00000000-0000-0000-0000-000000000000}"/>
  <bookViews>
    <workbookView xWindow="0" yWindow="0" windowWidth="20490" windowHeight="7545" tabRatio="915" xr2:uid="{37C04AB9-DE0A-4AFB-B9B4-CF4297A26B25}"/>
  </bookViews>
  <sheets>
    <sheet name="Bridge Costo " sheetId="49" r:id="rId1"/>
    <sheet name="r1" sheetId="83" r:id="rId2"/>
    <sheet name="r2" sheetId="88" r:id="rId3"/>
    <sheet name="r3" sheetId="89" r:id="rId4"/>
    <sheet name="r4" sheetId="90" r:id="rId5"/>
    <sheet name="r5" sheetId="91" r:id="rId6"/>
    <sheet name="r6" sheetId="92" r:id="rId7"/>
    <sheet name="Clínica del Riñón Santa Luisa" sheetId="76" r:id="rId8"/>
    <sheet name="Clínica Nefrológica" sheetId="77" r:id="rId9"/>
    <sheet name="Clínica Internacional" sheetId="80" r:id="rId10"/>
    <sheet name="MEDICA" sheetId="81" r:id="rId11"/>
    <sheet name="Grupo Vital" sheetId="78" r:id="rId12"/>
    <sheet name="CIMEDIC" sheetId="79" r:id="rId13"/>
    <sheet name="Costo reactivo" sheetId="41" r:id="rId14"/>
    <sheet name="Consumible" sheetId="47" r:id="rId15"/>
    <sheet name="consumibles t" sheetId="87" r:id="rId16"/>
    <sheet name="Loss of CO" sheetId="82" r:id="rId17"/>
    <sheet name="Costo proyect " sheetId="71" r:id="rId18"/>
    <sheet name="Bridge 19" sheetId="70" r:id="rId19"/>
    <sheet name="BRIDGE GRAF" sheetId="72" r:id="rId20"/>
    <sheet name="1.Central Production" sheetId="58" r:id="rId21"/>
    <sheet name="2.Lab Referidos" sheetId="64" r:id="rId22"/>
    <sheet name="3.Qualab M" sheetId="65" r:id="rId23"/>
    <sheet name="4.Proyect Manag" sheetId="66" r:id="rId24"/>
    <sheet name="6.expe log EU" sheetId="67" r:id="rId25"/>
    <sheet name="5.expe log pen" sheetId="68" r:id="rId26"/>
    <sheet name="Info  " sheetId="55" r:id="rId27"/>
    <sheet name="Synlab" sheetId="69" r:id="rId28"/>
    <sheet name="CONSUMOS" sheetId="38" state="hidden" r:id="rId29"/>
    <sheet name="3." sheetId="2" r:id="rId30"/>
    <sheet name="4." sheetId="12" r:id="rId31"/>
    <sheet name="Provincia" sheetId="50" r:id="rId32"/>
    <sheet name="Moneda" sheetId="13" r:id="rId33"/>
  </sheets>
  <externalReferences>
    <externalReference r:id="rId34"/>
    <externalReference r:id="rId35"/>
    <externalReference r:id="rId36"/>
  </externalReferences>
  <definedNames>
    <definedName name="Abril" localSheetId="13">#REF!</definedName>
    <definedName name="Abril">#REF!</definedName>
    <definedName name="Abril2" localSheetId="13">#REF!</definedName>
    <definedName name="Abril2">#REF!</definedName>
    <definedName name="AbrilPEN" localSheetId="13">#REF!</definedName>
    <definedName name="AbrilPEN">#REF!</definedName>
    <definedName name="AbrilPEN2" localSheetId="13">'[1]Costos unitarios referidos plan'!#REF!</definedName>
    <definedName name="AbrilPEN2">'[1]Costos unitarios referidos plan'!#REF!</definedName>
    <definedName name="Agosto" localSheetId="13">#REF!</definedName>
    <definedName name="Agosto">#REF!</definedName>
    <definedName name="Agosto2" localSheetId="13">#REF!</definedName>
    <definedName name="Agosto2">#REF!</definedName>
    <definedName name="AgostoPEN" localSheetId="13">#REF!</definedName>
    <definedName name="AgostoPEN">#REF!</definedName>
    <definedName name="AgostoPEN2" localSheetId="13">'[1]Costos unitarios referidos plan'!#REF!</definedName>
    <definedName name="AgostoPEN2">'[1]Costos unitarios referidos plan'!#REF!</definedName>
    <definedName name="COD" localSheetId="13">#REF!</definedName>
    <definedName name="COD">#REF!</definedName>
    <definedName name="CodAni" localSheetId="13">#REF!</definedName>
    <definedName name="CodAni">#REF!</definedName>
    <definedName name="COSTOS" localSheetId="13">#REF!</definedName>
    <definedName name="COSTOS">#REF!</definedName>
    <definedName name="CU" localSheetId="13">#REF!</definedName>
    <definedName name="CU">#REF!</definedName>
    <definedName name="Cuenta_de_imp">'[2]Data 17-18'!$H$3:$H$10958</definedName>
    <definedName name="Des" localSheetId="13">#REF!</definedName>
    <definedName name="Des">#REF!</definedName>
    <definedName name="Diciembre" localSheetId="13">#REF!</definedName>
    <definedName name="Diciembre">#REF!</definedName>
    <definedName name="Diciembre2" localSheetId="13">#REF!</definedName>
    <definedName name="Diciembre2">#REF!</definedName>
    <definedName name="DiciembrePEN" localSheetId="13">#REF!</definedName>
    <definedName name="DiciembrePEN">#REF!</definedName>
    <definedName name="DiciembrePEN2" localSheetId="13">'[1]Costos unitarios referidos plan'!#REF!</definedName>
    <definedName name="DiciembrePEN2">'[1]Costos unitarios referidos plan'!#REF!</definedName>
    <definedName name="Enero" localSheetId="13">#REF!</definedName>
    <definedName name="Enero">#REF!</definedName>
    <definedName name="Enero2" localSheetId="13">#REF!</definedName>
    <definedName name="Enero2">#REF!</definedName>
    <definedName name="EneroPEN" localSheetId="13">#REF!</definedName>
    <definedName name="EneroPEN">#REF!</definedName>
    <definedName name="EneroPEN2" localSheetId="13">'[1]Costos unitarios referidos plan'!#REF!</definedName>
    <definedName name="EneroPEN2">'[1]Costos unitarios referidos plan'!#REF!</definedName>
    <definedName name="FebreoPEN" localSheetId="13">#REF!</definedName>
    <definedName name="FebreoPEN">#REF!</definedName>
    <definedName name="Febrero" localSheetId="13">#REF!</definedName>
    <definedName name="Febrero">#REF!</definedName>
    <definedName name="Febrero2" localSheetId="13">#REF!</definedName>
    <definedName name="Febrero2">#REF!</definedName>
    <definedName name="FebreroPEN2" localSheetId="13">'[1]Costos unitarios referidos plan'!#REF!</definedName>
    <definedName name="FebreroPEN2">'[1]Costos unitarios referidos plan'!#REF!</definedName>
    <definedName name="i_nombre" localSheetId="13">#REF!</definedName>
    <definedName name="i_nombre">#REF!</definedName>
    <definedName name="i_nombre2" localSheetId="13">#REF!</definedName>
    <definedName name="i_nombre2">#REF!</definedName>
    <definedName name="i_nombrePEN" localSheetId="13">#REF!</definedName>
    <definedName name="i_nombrePEN">#REF!</definedName>
    <definedName name="Julio" localSheetId="13">#REF!</definedName>
    <definedName name="Julio">#REF!</definedName>
    <definedName name="Julio2" localSheetId="13">#REF!</definedName>
    <definedName name="Julio2">#REF!</definedName>
    <definedName name="JulioPEN" localSheetId="13">#REF!</definedName>
    <definedName name="JulioPEN">#REF!</definedName>
    <definedName name="JulioPEN2" localSheetId="13">'[1]Costos unitarios referidos plan'!#REF!</definedName>
    <definedName name="JulioPEN2">'[1]Costos unitarios referidos plan'!#REF!</definedName>
    <definedName name="Junio" localSheetId="13">#REF!</definedName>
    <definedName name="Junio">#REF!</definedName>
    <definedName name="Junio2" localSheetId="13">#REF!</definedName>
    <definedName name="Junio2">#REF!</definedName>
    <definedName name="JunioPEN" localSheetId="13">#REF!</definedName>
    <definedName name="JunioPEN">#REF!</definedName>
    <definedName name="JunioPEN2" localSheetId="13">'[1]Costos unitarios referidos plan'!#REF!</definedName>
    <definedName name="JunioPEN2">'[1]Costos unitarios referidos plan'!#REF!</definedName>
    <definedName name="Marzo" localSheetId="13">#REF!</definedName>
    <definedName name="Marzo">#REF!</definedName>
    <definedName name="Marzo2" localSheetId="13">#REF!</definedName>
    <definedName name="Marzo2">#REF!</definedName>
    <definedName name="MarzoPEN" localSheetId="13">#REF!</definedName>
    <definedName name="MarzoPEN">#REF!</definedName>
    <definedName name="MarzoPEN2" localSheetId="13">'[1]Costos unitarios referidos plan'!#REF!</definedName>
    <definedName name="MarzoPEN2">'[1]Costos unitarios referidos plan'!#REF!</definedName>
    <definedName name="Mayo" localSheetId="13">#REF!</definedName>
    <definedName name="Mayo">#REF!</definedName>
    <definedName name="Mayo2" localSheetId="13">#REF!</definedName>
    <definedName name="Mayo2">#REF!</definedName>
    <definedName name="MayoPEN" localSheetId="13">#REF!</definedName>
    <definedName name="MayoPEN">#REF!</definedName>
    <definedName name="MayoPEN2" localSheetId="13">'[1]Costos unitarios referidos plan'!#REF!</definedName>
    <definedName name="MayoPEN2">'[1]Costos unitarios referidos plan'!#REF!</definedName>
    <definedName name="Mes">'[2]Data 17-18'!$G$3:$G$10958</definedName>
    <definedName name="Noviembre" localSheetId="13">#REF!</definedName>
    <definedName name="Noviembre">#REF!</definedName>
    <definedName name="Noviembre2" localSheetId="13">#REF!</definedName>
    <definedName name="Noviembre2">#REF!</definedName>
    <definedName name="NoviembrePEN" localSheetId="13">#REF!</definedName>
    <definedName name="NoviembrePEN">#REF!</definedName>
    <definedName name="NoviembrePEN2" localSheetId="13">'[1]Costos unitarios referidos plan'!#REF!</definedName>
    <definedName name="NoviembrePEN2">'[1]Costos unitarios referidos plan'!#REF!</definedName>
    <definedName name="Octubre" localSheetId="13">#REF!</definedName>
    <definedName name="Octubre">#REF!</definedName>
    <definedName name="Octubre2" localSheetId="13">#REF!</definedName>
    <definedName name="Octubre2">#REF!</definedName>
    <definedName name="OctubrePEN" localSheetId="13">#REF!</definedName>
    <definedName name="OctubrePEN">#REF!</definedName>
    <definedName name="OctubrePEN2" localSheetId="13">'[1]Costos unitarios referidos plan'!#REF!</definedName>
    <definedName name="OctubrePEN2">'[1]Costos unitarios referidos plan'!#REF!</definedName>
    <definedName name="Septiembre" localSheetId="13">#REF!</definedName>
    <definedName name="Septiembre">#REF!</definedName>
    <definedName name="Septiembre2" localSheetId="13">#REF!</definedName>
    <definedName name="Septiembre2">#REF!</definedName>
    <definedName name="SeptiembrePEN" localSheetId="13">#REF!</definedName>
    <definedName name="SeptiembrePEN">#REF!</definedName>
    <definedName name="SeptiembrePEN2" localSheetId="13">'[1]Costos unitarios referidos plan'!#REF!</definedName>
    <definedName name="SeptiembrePEN2">'[1]Costos unitarios referidos plan'!#REF!</definedName>
    <definedName name="UN" localSheetId="13">#REF!</definedName>
    <definedName name="UN">#REF!</definedName>
    <definedName name="UNPEN" localSheetId="13">#REF!</definedName>
    <definedName name="UNPEN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2" l="1"/>
  <c r="B5" i="91"/>
  <c r="EK9" i="91" s="1"/>
  <c r="B5" i="90"/>
  <c r="B5" i="89"/>
  <c r="B5" i="88"/>
  <c r="B5" i="83"/>
  <c r="G17" i="49"/>
  <c r="DR9" i="92"/>
  <c r="DQ9" i="92"/>
  <c r="GW9" i="92" s="1"/>
  <c r="DP9" i="92"/>
  <c r="DO9" i="92"/>
  <c r="DN9" i="92"/>
  <c r="DM9" i="92"/>
  <c r="DL9" i="92"/>
  <c r="DK9" i="92"/>
  <c r="GQ9" i="92" s="1"/>
  <c r="DJ9" i="92"/>
  <c r="GP9" i="92" s="1"/>
  <c r="DI9" i="92"/>
  <c r="GO9" i="92" s="1"/>
  <c r="DH9" i="92"/>
  <c r="DG9" i="92"/>
  <c r="DF9" i="92"/>
  <c r="DE9" i="92"/>
  <c r="GK9" i="92" s="1"/>
  <c r="DD9" i="92"/>
  <c r="DC9" i="92"/>
  <c r="DB9" i="92"/>
  <c r="GH9" i="92" s="1"/>
  <c r="DA9" i="92"/>
  <c r="DA10" i="92" s="1"/>
  <c r="GG10" i="92" s="1"/>
  <c r="CZ9" i="92"/>
  <c r="CY9" i="92"/>
  <c r="GE9" i="92" s="1"/>
  <c r="CX9" i="92"/>
  <c r="GD9" i="92" s="1"/>
  <c r="CW9" i="92"/>
  <c r="CW10" i="92" s="1"/>
  <c r="CV9" i="92"/>
  <c r="CU9" i="92"/>
  <c r="CT9" i="92"/>
  <c r="FZ9" i="92" s="1"/>
  <c r="CS9" i="92"/>
  <c r="FY9" i="92" s="1"/>
  <c r="CR9" i="92"/>
  <c r="CQ9" i="92"/>
  <c r="CP9" i="92"/>
  <c r="CO9" i="92"/>
  <c r="FU9" i="92" s="1"/>
  <c r="CN9" i="92"/>
  <c r="CM9" i="92"/>
  <c r="CL9" i="92"/>
  <c r="CK9" i="92"/>
  <c r="FQ9" i="92" s="1"/>
  <c r="CJ9" i="92"/>
  <c r="CI9" i="92"/>
  <c r="CH9" i="92"/>
  <c r="CG9" i="92"/>
  <c r="CG10" i="92" s="1"/>
  <c r="FM10" i="92" s="1"/>
  <c r="CF9" i="92"/>
  <c r="CE9" i="92"/>
  <c r="FK9" i="92" s="1"/>
  <c r="CD9" i="92"/>
  <c r="FJ9" i="92" s="1"/>
  <c r="CC9" i="92"/>
  <c r="FI9" i="92" s="1"/>
  <c r="CB9" i="92"/>
  <c r="CA9" i="92"/>
  <c r="BZ9" i="92"/>
  <c r="BY9" i="92"/>
  <c r="FE9" i="92" s="1"/>
  <c r="BX9" i="92"/>
  <c r="BW9" i="92"/>
  <c r="BV9" i="92"/>
  <c r="FB9" i="92" s="1"/>
  <c r="BU9" i="92"/>
  <c r="BU10" i="92" s="1"/>
  <c r="BT9" i="92"/>
  <c r="BS9" i="92"/>
  <c r="EY9" i="92" s="1"/>
  <c r="BR9" i="92"/>
  <c r="EX9" i="92" s="1"/>
  <c r="BQ9" i="92"/>
  <c r="EW9" i="92" s="1"/>
  <c r="BP9" i="92"/>
  <c r="BO9" i="92"/>
  <c r="BN9" i="92"/>
  <c r="BM9" i="92"/>
  <c r="BM10" i="92" s="1"/>
  <c r="ES10" i="92" s="1"/>
  <c r="BL9" i="92"/>
  <c r="BK9" i="92"/>
  <c r="BJ9" i="92"/>
  <c r="BJ10" i="92" s="1"/>
  <c r="BI9" i="92"/>
  <c r="BI10" i="92" s="1"/>
  <c r="BH9" i="92"/>
  <c r="BG9" i="92"/>
  <c r="BG10" i="92" s="1"/>
  <c r="BF9" i="92"/>
  <c r="BF10" i="92" s="1"/>
  <c r="BE9" i="92"/>
  <c r="BE10" i="92" s="1"/>
  <c r="BD9" i="92"/>
  <c r="BC9" i="92"/>
  <c r="BB9" i="92"/>
  <c r="BB10" i="92" s="1"/>
  <c r="BA9" i="92"/>
  <c r="BA10" i="92" s="1"/>
  <c r="AZ9" i="92"/>
  <c r="AY9" i="92"/>
  <c r="AX9" i="92"/>
  <c r="AW9" i="92"/>
  <c r="AV9" i="92"/>
  <c r="AU9" i="92"/>
  <c r="AT9" i="92"/>
  <c r="AS9" i="92"/>
  <c r="AR9" i="92"/>
  <c r="AQ9" i="92"/>
  <c r="AP9" i="92"/>
  <c r="AO9" i="92"/>
  <c r="AO10" i="92" s="1"/>
  <c r="AN9" i="92"/>
  <c r="AM9" i="92"/>
  <c r="AM10" i="92" s="1"/>
  <c r="AL9" i="92"/>
  <c r="AL10" i="92" s="1"/>
  <c r="AK9" i="92"/>
  <c r="AK10" i="92" s="1"/>
  <c r="AJ9" i="92"/>
  <c r="AI9" i="92"/>
  <c r="AH9" i="92"/>
  <c r="AG9" i="92"/>
  <c r="AG10" i="92" s="1"/>
  <c r="AF9" i="92"/>
  <c r="AE9" i="92"/>
  <c r="AD9" i="92"/>
  <c r="AC9" i="92"/>
  <c r="AC10" i="92" s="1"/>
  <c r="AB9" i="92"/>
  <c r="AA9" i="92"/>
  <c r="Z9" i="92"/>
  <c r="Y9" i="92"/>
  <c r="X9" i="92"/>
  <c r="W9" i="92"/>
  <c r="V9" i="92"/>
  <c r="U9" i="92"/>
  <c r="U10" i="92" s="1"/>
  <c r="T9" i="92"/>
  <c r="S9" i="92"/>
  <c r="R9" i="92"/>
  <c r="R10" i="92" s="1"/>
  <c r="Q9" i="92"/>
  <c r="Q10" i="92" s="1"/>
  <c r="P9" i="92"/>
  <c r="O9" i="92"/>
  <c r="N9" i="92"/>
  <c r="N10" i="92" s="1"/>
  <c r="M9" i="92"/>
  <c r="M10" i="92" s="1"/>
  <c r="L9" i="92"/>
  <c r="K9" i="92"/>
  <c r="J9" i="92"/>
  <c r="J10" i="92" s="1"/>
  <c r="I9" i="92"/>
  <c r="I10" i="92" s="1"/>
  <c r="EW10" i="92" s="1"/>
  <c r="H9" i="92"/>
  <c r="G9" i="92"/>
  <c r="F9" i="92"/>
  <c r="E9" i="92"/>
  <c r="D9" i="92"/>
  <c r="C9" i="92"/>
  <c r="DR9" i="91"/>
  <c r="DQ9" i="91"/>
  <c r="DP9" i="91"/>
  <c r="DO9" i="91"/>
  <c r="DN9" i="91"/>
  <c r="DM9" i="91"/>
  <c r="DL9" i="91"/>
  <c r="GR9" i="91" s="1"/>
  <c r="DK9" i="91"/>
  <c r="GQ9" i="91" s="1"/>
  <c r="DJ9" i="91"/>
  <c r="DI9" i="91"/>
  <c r="DH9" i="91"/>
  <c r="DG9" i="91"/>
  <c r="EI9" i="91" s="1"/>
  <c r="DF9" i="91"/>
  <c r="DE9" i="91"/>
  <c r="DD9" i="91"/>
  <c r="GJ9" i="91" s="1"/>
  <c r="DC9" i="91"/>
  <c r="DC10" i="91" s="1"/>
  <c r="DB9" i="91"/>
  <c r="DA9" i="91"/>
  <c r="CZ9" i="91"/>
  <c r="GF9" i="91" s="1"/>
  <c r="CY9" i="91"/>
  <c r="GE9" i="91" s="1"/>
  <c r="CX9" i="91"/>
  <c r="CW9" i="91"/>
  <c r="CV9" i="91"/>
  <c r="CU9" i="91"/>
  <c r="GA9" i="91" s="1"/>
  <c r="CT9" i="91"/>
  <c r="CS9" i="91"/>
  <c r="CS10" i="91" s="1"/>
  <c r="CR9" i="91"/>
  <c r="FX9" i="91" s="1"/>
  <c r="CQ9" i="91"/>
  <c r="CP9" i="91"/>
  <c r="CO9" i="91"/>
  <c r="CN9" i="91"/>
  <c r="CM9" i="91"/>
  <c r="CM10" i="91" s="1"/>
  <c r="CL9" i="91"/>
  <c r="CK9" i="91"/>
  <c r="CJ9" i="91"/>
  <c r="CI9" i="91"/>
  <c r="FO9" i="91" s="1"/>
  <c r="CH9" i="91"/>
  <c r="CG9" i="91"/>
  <c r="CF9" i="91"/>
  <c r="FL9" i="91" s="1"/>
  <c r="CE9" i="91"/>
  <c r="CE10" i="91" s="1"/>
  <c r="CD9" i="91"/>
  <c r="CC9" i="91"/>
  <c r="CB9" i="91"/>
  <c r="CA9" i="91"/>
  <c r="FG9" i="91" s="1"/>
  <c r="BZ9" i="91"/>
  <c r="BY9" i="91"/>
  <c r="BX9" i="91"/>
  <c r="BW9" i="91"/>
  <c r="FC9" i="91" s="1"/>
  <c r="BV9" i="91"/>
  <c r="BU9" i="91"/>
  <c r="BT9" i="91"/>
  <c r="BS9" i="91"/>
  <c r="BR9" i="91"/>
  <c r="BQ9" i="91"/>
  <c r="BP9" i="91"/>
  <c r="BO9" i="91"/>
  <c r="BO10" i="91" s="1"/>
  <c r="BN9" i="91"/>
  <c r="BM9" i="91"/>
  <c r="BL9" i="91"/>
  <c r="BK9" i="91"/>
  <c r="DS9" i="91" s="1"/>
  <c r="BJ9" i="91"/>
  <c r="BI9" i="91"/>
  <c r="BH9" i="91"/>
  <c r="BG9" i="91"/>
  <c r="BG10" i="91" s="1"/>
  <c r="BF9" i="91"/>
  <c r="BE9" i="91"/>
  <c r="BD9" i="91"/>
  <c r="BC9" i="91"/>
  <c r="BB9" i="91"/>
  <c r="BA9" i="91"/>
  <c r="BA10" i="91" s="1"/>
  <c r="AZ9" i="91"/>
  <c r="AZ10" i="91" s="1"/>
  <c r="AY9" i="91"/>
  <c r="AY10" i="91" s="1"/>
  <c r="AX9" i="91"/>
  <c r="AW9" i="91"/>
  <c r="AV9" i="91"/>
  <c r="AU9" i="91"/>
  <c r="AU10" i="91" s="1"/>
  <c r="AT9" i="91"/>
  <c r="AS9" i="91"/>
  <c r="AR9" i="91"/>
  <c r="AQ9" i="91"/>
  <c r="AP9" i="91"/>
  <c r="AO9" i="91"/>
  <c r="AO10" i="91" s="1"/>
  <c r="AN9" i="91"/>
  <c r="AN10" i="91" s="1"/>
  <c r="AM9" i="91"/>
  <c r="AM10" i="91" s="1"/>
  <c r="AL9" i="91"/>
  <c r="AK9" i="91"/>
  <c r="AJ9" i="91"/>
  <c r="AI9" i="91"/>
  <c r="AI10" i="91" s="1"/>
  <c r="AH9" i="91"/>
  <c r="AG9" i="91"/>
  <c r="AF9" i="91"/>
  <c r="AF10" i="91" s="1"/>
  <c r="AE9" i="91"/>
  <c r="AE10" i="91" s="1"/>
  <c r="AD9" i="91"/>
  <c r="AC9" i="91"/>
  <c r="AB9" i="91"/>
  <c r="AB10" i="91" s="1"/>
  <c r="AA9" i="91"/>
  <c r="AA10" i="91" s="1"/>
  <c r="Z9" i="91"/>
  <c r="Y9" i="91"/>
  <c r="X9" i="91"/>
  <c r="W9" i="91"/>
  <c r="W10" i="91" s="1"/>
  <c r="V9" i="91"/>
  <c r="U9" i="91"/>
  <c r="T9" i="91"/>
  <c r="S9" i="91"/>
  <c r="R9" i="91"/>
  <c r="Q9" i="91"/>
  <c r="Q10" i="91" s="1"/>
  <c r="P9" i="91"/>
  <c r="P10" i="91" s="1"/>
  <c r="O9" i="91"/>
  <c r="O10" i="91" s="1"/>
  <c r="N9" i="91"/>
  <c r="M9" i="91"/>
  <c r="L9" i="91"/>
  <c r="K9" i="91"/>
  <c r="K10" i="91" s="1"/>
  <c r="J9" i="91"/>
  <c r="I9" i="91"/>
  <c r="H9" i="91"/>
  <c r="H10" i="91" s="1"/>
  <c r="G9" i="91"/>
  <c r="G10" i="91" s="1"/>
  <c r="F9" i="91"/>
  <c r="E9" i="91"/>
  <c r="D9" i="91"/>
  <c r="D10" i="91" s="1"/>
  <c r="C9" i="91"/>
  <c r="DR9" i="90"/>
  <c r="DQ9" i="90"/>
  <c r="DP9" i="90"/>
  <c r="DO9" i="90"/>
  <c r="DN9" i="90"/>
  <c r="DM9" i="90"/>
  <c r="DL9" i="90"/>
  <c r="DK9" i="90"/>
  <c r="DJ9" i="90"/>
  <c r="DI9" i="90"/>
  <c r="DH9" i="90"/>
  <c r="DG9" i="90"/>
  <c r="EI9" i="90" s="1"/>
  <c r="DF9" i="90"/>
  <c r="DE9" i="90"/>
  <c r="GK9" i="90" s="1"/>
  <c r="DD9" i="90"/>
  <c r="GJ9" i="90" s="1"/>
  <c r="DC9" i="90"/>
  <c r="DB9" i="90"/>
  <c r="DA9" i="90"/>
  <c r="CZ9" i="90"/>
  <c r="CY9" i="90"/>
  <c r="GE9" i="90" s="1"/>
  <c r="CX9" i="90"/>
  <c r="CW9" i="90"/>
  <c r="CV9" i="90"/>
  <c r="CV10" i="90" s="1"/>
  <c r="GB10" i="90" s="1"/>
  <c r="CU9" i="90"/>
  <c r="GA9" i="90" s="1"/>
  <c r="CT9" i="90"/>
  <c r="CS9" i="90"/>
  <c r="CR9" i="90"/>
  <c r="CQ9" i="90"/>
  <c r="CP9" i="90"/>
  <c r="CO9" i="90"/>
  <c r="FU9" i="90" s="1"/>
  <c r="CN9" i="90"/>
  <c r="FT9" i="90" s="1"/>
  <c r="CM9" i="90"/>
  <c r="CL9" i="90"/>
  <c r="CK9" i="90"/>
  <c r="FQ9" i="90" s="1"/>
  <c r="CJ9" i="90"/>
  <c r="CI9" i="90"/>
  <c r="EK9" i="90" s="1"/>
  <c r="CH9" i="90"/>
  <c r="CG9" i="90"/>
  <c r="CF9" i="90"/>
  <c r="CE9" i="90"/>
  <c r="FK9" i="90" s="1"/>
  <c r="CD9" i="90"/>
  <c r="CC9" i="90"/>
  <c r="FI9" i="90" s="1"/>
  <c r="CB9" i="90"/>
  <c r="CA9" i="90"/>
  <c r="BZ9" i="90"/>
  <c r="BY9" i="90"/>
  <c r="BX9" i="90"/>
  <c r="BW9" i="90"/>
  <c r="BV9" i="90"/>
  <c r="BU9" i="90"/>
  <c r="BU10" i="90" s="1"/>
  <c r="BT9" i="90"/>
  <c r="BS9" i="90"/>
  <c r="BR9" i="90"/>
  <c r="BQ9" i="90"/>
  <c r="BP9" i="90"/>
  <c r="BO9" i="90"/>
  <c r="BN9" i="90"/>
  <c r="BM9" i="90"/>
  <c r="ES9" i="90" s="1"/>
  <c r="BL9" i="90"/>
  <c r="BK9" i="90"/>
  <c r="BJ9" i="90"/>
  <c r="BI9" i="90"/>
  <c r="BH9" i="90"/>
  <c r="BG9" i="90"/>
  <c r="BF9" i="90"/>
  <c r="BE9" i="90"/>
  <c r="BD9" i="90"/>
  <c r="BD10" i="90" s="1"/>
  <c r="BC9" i="90"/>
  <c r="BC10" i="90" s="1"/>
  <c r="BB9" i="90"/>
  <c r="BA9" i="90"/>
  <c r="BA10" i="90" s="1"/>
  <c r="AZ9" i="90"/>
  <c r="AZ10" i="90" s="1"/>
  <c r="AY9" i="90"/>
  <c r="AY10" i="90" s="1"/>
  <c r="AX9" i="90"/>
  <c r="AW9" i="90"/>
  <c r="AV9" i="90"/>
  <c r="AU9" i="90"/>
  <c r="AU10" i="90" s="1"/>
  <c r="AT9" i="90"/>
  <c r="AS9" i="90"/>
  <c r="AR9" i="90"/>
  <c r="AQ9" i="90"/>
  <c r="AQ10" i="90" s="1"/>
  <c r="AP9" i="90"/>
  <c r="AO9" i="90"/>
  <c r="AN9" i="90"/>
  <c r="AM9" i="90"/>
  <c r="AL9" i="90"/>
  <c r="AK9" i="90"/>
  <c r="AJ9" i="90"/>
  <c r="AJ10" i="90" s="1"/>
  <c r="AI9" i="90"/>
  <c r="AI10" i="90" s="1"/>
  <c r="AH9" i="90"/>
  <c r="AG9" i="90"/>
  <c r="AF9" i="90"/>
  <c r="AF10" i="90" s="1"/>
  <c r="AE9" i="90"/>
  <c r="AE10" i="90" s="1"/>
  <c r="AD9" i="90"/>
  <c r="AC9" i="90"/>
  <c r="AB9" i="90"/>
  <c r="AB10" i="90" s="1"/>
  <c r="AA9" i="90"/>
  <c r="AA10" i="90" s="1"/>
  <c r="Z9" i="90"/>
  <c r="Y9" i="90"/>
  <c r="X9" i="90"/>
  <c r="W9" i="90"/>
  <c r="W10" i="90" s="1"/>
  <c r="V9" i="90"/>
  <c r="U9" i="90"/>
  <c r="T9" i="90"/>
  <c r="S9" i="90"/>
  <c r="S10" i="90" s="1"/>
  <c r="R9" i="90"/>
  <c r="Q9" i="90"/>
  <c r="Q10" i="90" s="1"/>
  <c r="P9" i="90"/>
  <c r="P10" i="90" s="1"/>
  <c r="O9" i="90"/>
  <c r="O10" i="90" s="1"/>
  <c r="N9" i="90"/>
  <c r="M9" i="90"/>
  <c r="M10" i="90" s="1"/>
  <c r="L9" i="90"/>
  <c r="L10" i="90" s="1"/>
  <c r="K9" i="90"/>
  <c r="K10" i="90" s="1"/>
  <c r="J9" i="90"/>
  <c r="I9" i="90"/>
  <c r="I10" i="90" s="1"/>
  <c r="EW10" i="90" s="1"/>
  <c r="H9" i="90"/>
  <c r="H10" i="90" s="1"/>
  <c r="G9" i="90"/>
  <c r="G10" i="90" s="1"/>
  <c r="F9" i="90"/>
  <c r="E9" i="90"/>
  <c r="D9" i="90"/>
  <c r="C9" i="90"/>
  <c r="DR9" i="89"/>
  <c r="DQ9" i="89"/>
  <c r="DQ10" i="89" s="1"/>
  <c r="GW10" i="89" s="1"/>
  <c r="DP9" i="89"/>
  <c r="DO9" i="89"/>
  <c r="DN9" i="89"/>
  <c r="DM9" i="89"/>
  <c r="DL9" i="89"/>
  <c r="DK9" i="89"/>
  <c r="DJ9" i="89"/>
  <c r="DI9" i="89"/>
  <c r="DI10" i="89" s="1"/>
  <c r="DH9" i="89"/>
  <c r="DG9" i="89"/>
  <c r="EI9" i="89" s="1"/>
  <c r="DF9" i="89"/>
  <c r="DE9" i="89"/>
  <c r="GK9" i="89" s="1"/>
  <c r="DD9" i="89"/>
  <c r="DC9" i="89"/>
  <c r="DB9" i="89"/>
  <c r="DA9" i="89"/>
  <c r="CZ9" i="89"/>
  <c r="CY9" i="89"/>
  <c r="CX9" i="89"/>
  <c r="CW9" i="89"/>
  <c r="CV9" i="89"/>
  <c r="CU9" i="89"/>
  <c r="CT9" i="89"/>
  <c r="CS9" i="89"/>
  <c r="CR9" i="89"/>
  <c r="CQ9" i="89"/>
  <c r="CP9" i="89"/>
  <c r="CO9" i="89"/>
  <c r="CN9" i="89"/>
  <c r="CM9" i="89"/>
  <c r="CL9" i="89"/>
  <c r="CK9" i="89"/>
  <c r="FQ9" i="89" s="1"/>
  <c r="CJ9" i="89"/>
  <c r="FP9" i="89" s="1"/>
  <c r="CI9" i="89"/>
  <c r="EK9" i="89" s="1"/>
  <c r="CH9" i="89"/>
  <c r="CG9" i="89"/>
  <c r="CG10" i="89" s="1"/>
  <c r="CF9" i="89"/>
  <c r="CF10" i="89" s="1"/>
  <c r="FL10" i="89" s="1"/>
  <c r="CE9" i="89"/>
  <c r="FK9" i="89" s="1"/>
  <c r="CD9" i="89"/>
  <c r="CC9" i="89"/>
  <c r="FI9" i="89" s="1"/>
  <c r="CB9" i="89"/>
  <c r="CA9" i="89"/>
  <c r="BZ9" i="89"/>
  <c r="BY9" i="89"/>
  <c r="BX9" i="89"/>
  <c r="BW9" i="89"/>
  <c r="BV9" i="89"/>
  <c r="BU9" i="89"/>
  <c r="FA9" i="89" s="1"/>
  <c r="BT9" i="89"/>
  <c r="EZ9" i="89" s="1"/>
  <c r="BS9" i="89"/>
  <c r="EY9" i="89" s="1"/>
  <c r="BR9" i="89"/>
  <c r="BQ9" i="89"/>
  <c r="EW9" i="89" s="1"/>
  <c r="BP9" i="89"/>
  <c r="BP10" i="89" s="1"/>
  <c r="BO9" i="89"/>
  <c r="EU9" i="89" s="1"/>
  <c r="BN9" i="89"/>
  <c r="BM9" i="89"/>
  <c r="BM10" i="89" s="1"/>
  <c r="ES10" i="89" s="1"/>
  <c r="BL9" i="89"/>
  <c r="BK9" i="89"/>
  <c r="DS9" i="89" s="1"/>
  <c r="BJ9" i="89"/>
  <c r="BI9" i="89"/>
  <c r="BH9" i="89"/>
  <c r="BH10" i="89" s="1"/>
  <c r="BG9" i="89"/>
  <c r="BG10" i="89" s="1"/>
  <c r="BF9" i="89"/>
  <c r="BE9" i="89"/>
  <c r="BD9" i="89"/>
  <c r="BC9" i="89"/>
  <c r="BC10" i="89" s="1"/>
  <c r="BB9" i="89"/>
  <c r="BA9" i="89"/>
  <c r="BA10" i="89" s="1"/>
  <c r="AZ9" i="89"/>
  <c r="AY9" i="89"/>
  <c r="AX9" i="89"/>
  <c r="AW9" i="89"/>
  <c r="AV9" i="89"/>
  <c r="AU9" i="89"/>
  <c r="AT9" i="89"/>
  <c r="AS9" i="89"/>
  <c r="AR9" i="89"/>
  <c r="AQ9" i="89"/>
  <c r="AP9" i="89"/>
  <c r="AO9" i="89"/>
  <c r="AN9" i="89"/>
  <c r="AN10" i="89" s="1"/>
  <c r="AM9" i="89"/>
  <c r="AM10" i="89" s="1"/>
  <c r="AL9" i="89"/>
  <c r="AK9" i="89"/>
  <c r="AJ9" i="89"/>
  <c r="AJ10" i="89" s="1"/>
  <c r="AI9" i="89"/>
  <c r="AI10" i="89" s="1"/>
  <c r="AH9" i="89"/>
  <c r="AG9" i="89"/>
  <c r="AF9" i="89"/>
  <c r="AF10" i="89" s="1"/>
  <c r="AE9" i="89"/>
  <c r="AE10" i="89" s="1"/>
  <c r="AD9" i="89"/>
  <c r="AC9" i="89"/>
  <c r="AB9" i="89"/>
  <c r="AB10" i="89" s="1"/>
  <c r="AA9" i="89"/>
  <c r="AA10" i="89" s="1"/>
  <c r="Z9" i="89"/>
  <c r="Y9" i="89"/>
  <c r="X9" i="89"/>
  <c r="W9" i="89"/>
  <c r="W10" i="89" s="1"/>
  <c r="V9" i="89"/>
  <c r="U9" i="89"/>
  <c r="U10" i="89" s="1"/>
  <c r="T9" i="89"/>
  <c r="S9" i="89"/>
  <c r="R9" i="89"/>
  <c r="Q9" i="89"/>
  <c r="P9" i="89"/>
  <c r="O9" i="89"/>
  <c r="N9" i="89"/>
  <c r="M9" i="89"/>
  <c r="L9" i="89"/>
  <c r="K9" i="89"/>
  <c r="J9" i="89"/>
  <c r="I9" i="89"/>
  <c r="H9" i="89"/>
  <c r="H10" i="89" s="1"/>
  <c r="G9" i="89"/>
  <c r="G10" i="89" s="1"/>
  <c r="F9" i="89"/>
  <c r="E9" i="89"/>
  <c r="D9" i="89"/>
  <c r="D10" i="89" s="1"/>
  <c r="C9" i="89"/>
  <c r="DR9" i="88"/>
  <c r="DQ9" i="88"/>
  <c r="DP9" i="88"/>
  <c r="DP10" i="88" s="1"/>
  <c r="DO9" i="88"/>
  <c r="GU9" i="88" s="1"/>
  <c r="DN9" i="88"/>
  <c r="DM9" i="88"/>
  <c r="DL9" i="88"/>
  <c r="DL10" i="88" s="1"/>
  <c r="DK9" i="88"/>
  <c r="DJ9" i="88"/>
  <c r="DI9" i="88"/>
  <c r="GO9" i="88" s="1"/>
  <c r="DH9" i="88"/>
  <c r="DH10" i="88" s="1"/>
  <c r="DG9" i="88"/>
  <c r="EI9" i="88" s="1"/>
  <c r="DF9" i="88"/>
  <c r="DE9" i="88"/>
  <c r="DD9" i="88"/>
  <c r="DD10" i="88" s="1"/>
  <c r="DC9" i="88"/>
  <c r="DB9" i="88"/>
  <c r="DA9" i="88"/>
  <c r="CZ9" i="88"/>
  <c r="CZ10" i="88" s="1"/>
  <c r="CY9" i="88"/>
  <c r="GE9" i="88" s="1"/>
  <c r="CX9" i="88"/>
  <c r="CW9" i="88"/>
  <c r="CV9" i="88"/>
  <c r="CV10" i="88" s="1"/>
  <c r="CU9" i="88"/>
  <c r="CT9" i="88"/>
  <c r="CS9" i="88"/>
  <c r="FY9" i="88" s="1"/>
  <c r="CR9" i="88"/>
  <c r="CR10" i="88" s="1"/>
  <c r="CQ9" i="88"/>
  <c r="CP9" i="88"/>
  <c r="CO9" i="88"/>
  <c r="CN9" i="88"/>
  <c r="CN10" i="88" s="1"/>
  <c r="CM9" i="88"/>
  <c r="CL9" i="88"/>
  <c r="CK9" i="88"/>
  <c r="CJ9" i="88"/>
  <c r="CJ10" i="88" s="1"/>
  <c r="CI9" i="88"/>
  <c r="FO9" i="88" s="1"/>
  <c r="CH9" i="88"/>
  <c r="CG9" i="88"/>
  <c r="CF9" i="88"/>
  <c r="CF10" i="88" s="1"/>
  <c r="CE9" i="88"/>
  <c r="CD9" i="88"/>
  <c r="CC9" i="88"/>
  <c r="CB9" i="88"/>
  <c r="CB10" i="88" s="1"/>
  <c r="CA9" i="88"/>
  <c r="BZ9" i="88"/>
  <c r="BY9" i="88"/>
  <c r="BX9" i="88"/>
  <c r="BX10" i="88" s="1"/>
  <c r="BW9" i="88"/>
  <c r="BV9" i="88"/>
  <c r="BU9" i="88"/>
  <c r="BT9" i="88"/>
  <c r="BT10" i="88" s="1"/>
  <c r="BS9" i="88"/>
  <c r="EY9" i="88" s="1"/>
  <c r="BR9" i="88"/>
  <c r="BQ9" i="88"/>
  <c r="BP9" i="88"/>
  <c r="BP10" i="88" s="1"/>
  <c r="BO9" i="88"/>
  <c r="EU9" i="88" s="1"/>
  <c r="BN9" i="88"/>
  <c r="BM9" i="88"/>
  <c r="BL9" i="88"/>
  <c r="BL10" i="88" s="1"/>
  <c r="BK9" i="88"/>
  <c r="BJ9" i="88"/>
  <c r="BI9" i="88"/>
  <c r="BH9" i="88"/>
  <c r="BH10" i="88" s="1"/>
  <c r="BG9" i="88"/>
  <c r="BF9" i="88"/>
  <c r="BE9" i="88"/>
  <c r="BD9" i="88"/>
  <c r="BD10" i="88" s="1"/>
  <c r="BC9" i="88"/>
  <c r="BB9" i="88"/>
  <c r="BA9" i="88"/>
  <c r="AZ9" i="88"/>
  <c r="AZ10" i="88" s="1"/>
  <c r="AY9" i="88"/>
  <c r="AX9" i="88"/>
  <c r="AW9" i="88"/>
  <c r="AV9" i="88"/>
  <c r="AV10" i="88" s="1"/>
  <c r="AU9" i="88"/>
  <c r="AT9" i="88"/>
  <c r="AS9" i="88"/>
  <c r="AR9" i="88"/>
  <c r="AR10" i="88" s="1"/>
  <c r="AQ9" i="88"/>
  <c r="AP9" i="88"/>
  <c r="AO9" i="88"/>
  <c r="AN9" i="88"/>
  <c r="AN10" i="88" s="1"/>
  <c r="AM9" i="88"/>
  <c r="AL9" i="88"/>
  <c r="AK9" i="88"/>
  <c r="AJ9" i="88"/>
  <c r="AJ10" i="88" s="1"/>
  <c r="AI9" i="88"/>
  <c r="AH9" i="88"/>
  <c r="AG9" i="88"/>
  <c r="AF9" i="88"/>
  <c r="AF10" i="88" s="1"/>
  <c r="AE9" i="88"/>
  <c r="AD9" i="88"/>
  <c r="AC9" i="88"/>
  <c r="AB9" i="88"/>
  <c r="AB10" i="88" s="1"/>
  <c r="AA9" i="88"/>
  <c r="Z9" i="88"/>
  <c r="Y9" i="88"/>
  <c r="X9" i="88"/>
  <c r="X10" i="88" s="1"/>
  <c r="W9" i="88"/>
  <c r="V9" i="88"/>
  <c r="U9" i="88"/>
  <c r="T9" i="88"/>
  <c r="T10" i="88" s="1"/>
  <c r="S9" i="88"/>
  <c r="R9" i="88"/>
  <c r="Q9" i="88"/>
  <c r="P9" i="88"/>
  <c r="P10" i="88" s="1"/>
  <c r="O9" i="88"/>
  <c r="N9" i="88"/>
  <c r="M9" i="88"/>
  <c r="L9" i="88"/>
  <c r="L10" i="88" s="1"/>
  <c r="K9" i="88"/>
  <c r="J9" i="88"/>
  <c r="I9" i="88"/>
  <c r="H9" i="88"/>
  <c r="H10" i="88" s="1"/>
  <c r="G9" i="88"/>
  <c r="F9" i="88"/>
  <c r="E9" i="88"/>
  <c r="D9" i="88"/>
  <c r="D10" i="88" s="1"/>
  <c r="C9" i="83"/>
  <c r="E10" i="88"/>
  <c r="F10" i="88"/>
  <c r="G10" i="88"/>
  <c r="I10" i="88"/>
  <c r="J10" i="88"/>
  <c r="K10" i="88"/>
  <c r="M10" i="88"/>
  <c r="N10" i="88"/>
  <c r="O10" i="88"/>
  <c r="Q10" i="88"/>
  <c r="R10" i="88"/>
  <c r="S10" i="88"/>
  <c r="U10" i="88"/>
  <c r="V10" i="88"/>
  <c r="W10" i="88"/>
  <c r="Y10" i="88"/>
  <c r="Z10" i="88"/>
  <c r="AA10" i="88"/>
  <c r="AC10" i="88"/>
  <c r="AD10" i="88"/>
  <c r="AE10" i="88"/>
  <c r="AG10" i="88"/>
  <c r="AH10" i="88"/>
  <c r="AI10" i="88"/>
  <c r="AK10" i="88"/>
  <c r="AL10" i="88"/>
  <c r="AM10" i="88"/>
  <c r="AO10" i="88"/>
  <c r="AP10" i="88"/>
  <c r="AQ10" i="88"/>
  <c r="AS10" i="88"/>
  <c r="AT10" i="88"/>
  <c r="AU10" i="88"/>
  <c r="AW10" i="88"/>
  <c r="AX10" i="88"/>
  <c r="AY10" i="88"/>
  <c r="BA10" i="88"/>
  <c r="BB10" i="88"/>
  <c r="BC10" i="88"/>
  <c r="BE10" i="88"/>
  <c r="BF10" i="88"/>
  <c r="BG10" i="88"/>
  <c r="BI10" i="88"/>
  <c r="BJ10" i="88"/>
  <c r="BK10" i="88"/>
  <c r="BM10" i="88"/>
  <c r="BN10" i="88"/>
  <c r="BO10" i="88"/>
  <c r="BQ10" i="88"/>
  <c r="EW10" i="88" s="1"/>
  <c r="BR10" i="88"/>
  <c r="BS10" i="88"/>
  <c r="BU10" i="88"/>
  <c r="BV10" i="88"/>
  <c r="BW10" i="88"/>
  <c r="BY10" i="88"/>
  <c r="BZ10" i="88"/>
  <c r="CA10" i="88"/>
  <c r="CC10" i="88"/>
  <c r="CD10" i="88"/>
  <c r="CE10" i="88"/>
  <c r="CG10" i="88"/>
  <c r="CH10" i="88"/>
  <c r="CI10" i="88"/>
  <c r="CK10" i="88"/>
  <c r="CL10" i="88"/>
  <c r="CM10" i="88"/>
  <c r="CO10" i="88"/>
  <c r="CP10" i="88"/>
  <c r="CQ10" i="88"/>
  <c r="CS10" i="88"/>
  <c r="CT10" i="88"/>
  <c r="CU10" i="88"/>
  <c r="CW10" i="88"/>
  <c r="CX10" i="88"/>
  <c r="CY10" i="88"/>
  <c r="DA10" i="88"/>
  <c r="DB10" i="88"/>
  <c r="DC10" i="88"/>
  <c r="DE10" i="88"/>
  <c r="DF10" i="88"/>
  <c r="DG10" i="88"/>
  <c r="DI10" i="88"/>
  <c r="DJ10" i="88"/>
  <c r="DK10" i="88"/>
  <c r="DM10" i="88"/>
  <c r="DN10" i="88"/>
  <c r="DO10" i="88"/>
  <c r="DQ10" i="88"/>
  <c r="C9" i="88"/>
  <c r="EC10" i="92"/>
  <c r="DT10" i="92"/>
  <c r="DM10" i="92"/>
  <c r="CV10" i="92"/>
  <c r="CK10" i="92"/>
  <c r="CF10" i="92"/>
  <c r="FL10" i="92" s="1"/>
  <c r="BQ10" i="92"/>
  <c r="BP10" i="92"/>
  <c r="AZ10" i="92"/>
  <c r="AJ10" i="92"/>
  <c r="Y10" i="92"/>
  <c r="T10" i="92"/>
  <c r="E10" i="92"/>
  <c r="D10" i="92"/>
  <c r="GA9" i="92"/>
  <c r="FT9" i="92"/>
  <c r="FP9" i="92"/>
  <c r="EU9" i="92"/>
  <c r="ES9" i="92"/>
  <c r="EC9" i="92"/>
  <c r="DY9" i="92"/>
  <c r="DT9" i="92"/>
  <c r="GX9" i="92"/>
  <c r="GU9" i="92"/>
  <c r="GT9" i="92"/>
  <c r="GS9" i="92"/>
  <c r="GL9" i="92"/>
  <c r="GJ9" i="92"/>
  <c r="GF9" i="92"/>
  <c r="EB9" i="92"/>
  <c r="FV9" i="92"/>
  <c r="FR9" i="92"/>
  <c r="EK9" i="92"/>
  <c r="FN9" i="92"/>
  <c r="FM9" i="92"/>
  <c r="FF9" i="92"/>
  <c r="FD9" i="92"/>
  <c r="EZ9" i="92"/>
  <c r="ET9" i="92"/>
  <c r="BH10" i="92"/>
  <c r="BD10" i="92"/>
  <c r="BC10" i="92"/>
  <c r="AY10" i="92"/>
  <c r="AX10" i="92"/>
  <c r="AW10" i="92"/>
  <c r="AV10" i="92"/>
  <c r="AU10" i="92"/>
  <c r="AT10" i="92"/>
  <c r="AS10" i="92"/>
  <c r="AR10" i="92"/>
  <c r="AQ10" i="92"/>
  <c r="AP10" i="92"/>
  <c r="AN10" i="92"/>
  <c r="AI10" i="92"/>
  <c r="AH10" i="92"/>
  <c r="AF10" i="92"/>
  <c r="AE10" i="92"/>
  <c r="AD10" i="92"/>
  <c r="AB10" i="92"/>
  <c r="AA10" i="92"/>
  <c r="Z10" i="92"/>
  <c r="X10" i="92"/>
  <c r="W10" i="92"/>
  <c r="V10" i="92"/>
  <c r="S10" i="92"/>
  <c r="P10" i="92"/>
  <c r="O10" i="92"/>
  <c r="L10" i="92"/>
  <c r="K10" i="92"/>
  <c r="H10" i="92"/>
  <c r="G10" i="92"/>
  <c r="F10" i="92"/>
  <c r="C10" i="92"/>
  <c r="GO8" i="92"/>
  <c r="GN8" i="92"/>
  <c r="GK8" i="92"/>
  <c r="GJ8" i="92"/>
  <c r="GC8" i="92"/>
  <c r="FY8" i="92"/>
  <c r="FX8" i="92"/>
  <c r="FU8" i="92"/>
  <c r="FT8" i="92"/>
  <c r="FM8" i="92"/>
  <c r="FI8" i="92"/>
  <c r="FH8" i="92"/>
  <c r="FE8" i="92"/>
  <c r="FD8" i="92"/>
  <c r="FC8" i="92"/>
  <c r="EL8" i="92"/>
  <c r="EC8" i="92"/>
  <c r="DW8" i="92"/>
  <c r="DT8" i="92"/>
  <c r="DR8" i="92"/>
  <c r="DQ8" i="92"/>
  <c r="GW8" i="92" s="1"/>
  <c r="DP8" i="92"/>
  <c r="DP10" i="92" s="1"/>
  <c r="DO8" i="92"/>
  <c r="DO10" i="92" s="1"/>
  <c r="DN8" i="92"/>
  <c r="DM8" i="92"/>
  <c r="GS8" i="92" s="1"/>
  <c r="DL8" i="92"/>
  <c r="GR8" i="92" s="1"/>
  <c r="DK8" i="92"/>
  <c r="DJ8" i="92"/>
  <c r="DI8" i="92"/>
  <c r="DH8" i="92"/>
  <c r="DG8" i="92"/>
  <c r="DF8" i="92"/>
  <c r="DE8" i="92"/>
  <c r="DD8" i="92"/>
  <c r="DD10" i="92" s="1"/>
  <c r="GJ10" i="92" s="1"/>
  <c r="DC8" i="92"/>
  <c r="DC10" i="92" s="1"/>
  <c r="GI10" i="92" s="1"/>
  <c r="DB8" i="92"/>
  <c r="DA8" i="92"/>
  <c r="GG8" i="92" s="1"/>
  <c r="CZ8" i="92"/>
  <c r="CZ10" i="92" s="1"/>
  <c r="GF10" i="92" s="1"/>
  <c r="CY8" i="92"/>
  <c r="CY10" i="92" s="1"/>
  <c r="GE10" i="92" s="1"/>
  <c r="CX8" i="92"/>
  <c r="CW8" i="92"/>
  <c r="CV8" i="92"/>
  <c r="GB8" i="92" s="1"/>
  <c r="CU8" i="92"/>
  <c r="CT8" i="92"/>
  <c r="CS8" i="92"/>
  <c r="CR8" i="92"/>
  <c r="CQ8" i="92"/>
  <c r="FW8" i="92" s="1"/>
  <c r="CP8" i="92"/>
  <c r="CO8" i="92"/>
  <c r="CN8" i="92"/>
  <c r="CN10" i="92" s="1"/>
  <c r="FT10" i="92" s="1"/>
  <c r="CM8" i="92"/>
  <c r="CM10" i="92" s="1"/>
  <c r="FS10" i="92" s="1"/>
  <c r="CL8" i="92"/>
  <c r="CK8" i="92"/>
  <c r="FQ8" i="92" s="1"/>
  <c r="CJ8" i="92"/>
  <c r="CJ10" i="92" s="1"/>
  <c r="FP10" i="92" s="1"/>
  <c r="CI8" i="92"/>
  <c r="CH8" i="92"/>
  <c r="CG8" i="92"/>
  <c r="CF8" i="92"/>
  <c r="FL8" i="92" s="1"/>
  <c r="CE8" i="92"/>
  <c r="CD8" i="92"/>
  <c r="CC8" i="92"/>
  <c r="CB8" i="92"/>
  <c r="CA8" i="92"/>
  <c r="FG8" i="92" s="1"/>
  <c r="BZ8" i="92"/>
  <c r="BY8" i="92"/>
  <c r="BX8" i="92"/>
  <c r="BX10" i="92" s="1"/>
  <c r="FD10" i="92" s="1"/>
  <c r="BW8" i="92"/>
  <c r="BW10" i="92" s="1"/>
  <c r="BV8" i="92"/>
  <c r="BU8" i="92"/>
  <c r="FA8" i="92" s="1"/>
  <c r="BT8" i="92"/>
  <c r="BT10" i="92" s="1"/>
  <c r="EZ10" i="92" s="1"/>
  <c r="BS8" i="92"/>
  <c r="BS10" i="92" s="1"/>
  <c r="EY10" i="92" s="1"/>
  <c r="BR8" i="92"/>
  <c r="BQ8" i="92"/>
  <c r="EW8" i="92" s="1"/>
  <c r="BP8" i="92"/>
  <c r="EV8" i="92" s="1"/>
  <c r="BO8" i="92"/>
  <c r="BO10" i="92" s="1"/>
  <c r="EU10" i="92" s="1"/>
  <c r="BN8" i="92"/>
  <c r="BM8" i="92"/>
  <c r="ES8" i="92" s="1"/>
  <c r="BL8" i="92"/>
  <c r="ER8" i="92" s="1"/>
  <c r="BK8" i="92"/>
  <c r="BK10" i="92" s="1"/>
  <c r="DT10" i="91"/>
  <c r="CU10" i="91"/>
  <c r="CC10" i="91"/>
  <c r="FI10" i="91" s="1"/>
  <c r="BW10" i="91"/>
  <c r="BM10" i="91"/>
  <c r="BC10" i="91"/>
  <c r="AW10" i="91"/>
  <c r="AQ10" i="91"/>
  <c r="AG10" i="91"/>
  <c r="S10" i="91"/>
  <c r="I10" i="91"/>
  <c r="C10" i="91"/>
  <c r="GW9" i="91"/>
  <c r="GU9" i="91"/>
  <c r="GG9" i="91"/>
  <c r="FY9" i="91"/>
  <c r="FW9" i="91"/>
  <c r="FQ9" i="91"/>
  <c r="FK9" i="91"/>
  <c r="FA9" i="91"/>
  <c r="EY9" i="91"/>
  <c r="ES9" i="91"/>
  <c r="DW9" i="91"/>
  <c r="DT9" i="91"/>
  <c r="GX9" i="91"/>
  <c r="GV9" i="91"/>
  <c r="GT9" i="91"/>
  <c r="GP9" i="91"/>
  <c r="DI10" i="91"/>
  <c r="GN9" i="91"/>
  <c r="GL9" i="91"/>
  <c r="GH9" i="91"/>
  <c r="DA10" i="91"/>
  <c r="GD9" i="91"/>
  <c r="GB9" i="91"/>
  <c r="FZ9" i="91"/>
  <c r="FV9" i="91"/>
  <c r="FT9" i="91"/>
  <c r="FR9" i="91"/>
  <c r="CK10" i="91"/>
  <c r="FP9" i="91"/>
  <c r="FN9" i="91"/>
  <c r="FJ9" i="91"/>
  <c r="FI9" i="91"/>
  <c r="FF9" i="91"/>
  <c r="FB9" i="91"/>
  <c r="EX9" i="91"/>
  <c r="ET9" i="91"/>
  <c r="BJ10" i="91"/>
  <c r="BI10" i="91"/>
  <c r="BH10" i="91"/>
  <c r="BF10" i="91"/>
  <c r="BE10" i="91"/>
  <c r="BD10" i="91"/>
  <c r="BB10" i="91"/>
  <c r="AX10" i="91"/>
  <c r="AV10" i="91"/>
  <c r="AT10" i="91"/>
  <c r="AS10" i="91"/>
  <c r="AR10" i="91"/>
  <c r="AP10" i="91"/>
  <c r="AL10" i="91"/>
  <c r="AK10" i="91"/>
  <c r="AJ10" i="91"/>
  <c r="AH10" i="91"/>
  <c r="AD10" i="91"/>
  <c r="AC10" i="91"/>
  <c r="Z10" i="91"/>
  <c r="Y10" i="91"/>
  <c r="X10" i="91"/>
  <c r="V10" i="91"/>
  <c r="U10" i="91"/>
  <c r="T10" i="91"/>
  <c r="R10" i="91"/>
  <c r="N10" i="91"/>
  <c r="M10" i="91"/>
  <c r="L10" i="91"/>
  <c r="J10" i="91"/>
  <c r="F10" i="91"/>
  <c r="E10" i="91"/>
  <c r="GQ8" i="91"/>
  <c r="GM8" i="91"/>
  <c r="GK8" i="91"/>
  <c r="GA8" i="91"/>
  <c r="FW8" i="91"/>
  <c r="FU8" i="91"/>
  <c r="FK8" i="91"/>
  <c r="FG8" i="91"/>
  <c r="FE8" i="91"/>
  <c r="EO8" i="91"/>
  <c r="EN8" i="91"/>
  <c r="EC8" i="91"/>
  <c r="EB8" i="91"/>
  <c r="DR8" i="91"/>
  <c r="DQ8" i="91"/>
  <c r="GW8" i="91" s="1"/>
  <c r="DP8" i="91"/>
  <c r="DO8" i="91"/>
  <c r="DN8" i="91"/>
  <c r="DM8" i="91"/>
  <c r="DM10" i="91" s="1"/>
  <c r="DL8" i="91"/>
  <c r="DK8" i="91"/>
  <c r="DJ8" i="91"/>
  <c r="DI8" i="91"/>
  <c r="GO8" i="91" s="1"/>
  <c r="DH8" i="91"/>
  <c r="DG8" i="91"/>
  <c r="DF8" i="91"/>
  <c r="DE8" i="91"/>
  <c r="DE10" i="91" s="1"/>
  <c r="GK10" i="91" s="1"/>
  <c r="DD8" i="91"/>
  <c r="DC8" i="91"/>
  <c r="GI8" i="91" s="1"/>
  <c r="DB8" i="91"/>
  <c r="DA8" i="91"/>
  <c r="GG8" i="91" s="1"/>
  <c r="CZ8" i="91"/>
  <c r="CY8" i="91"/>
  <c r="CX8" i="91"/>
  <c r="CW8" i="91"/>
  <c r="CW10" i="91" s="1"/>
  <c r="CV8" i="91"/>
  <c r="CU8" i="91"/>
  <c r="CT8" i="91"/>
  <c r="CS8" i="91"/>
  <c r="FY8" i="91" s="1"/>
  <c r="CR8" i="91"/>
  <c r="CQ8" i="91"/>
  <c r="CP8" i="91"/>
  <c r="CO8" i="91"/>
  <c r="CO10" i="91" s="1"/>
  <c r="FU10" i="91" s="1"/>
  <c r="CN8" i="91"/>
  <c r="CM8" i="91"/>
  <c r="FS8" i="91" s="1"/>
  <c r="CL8" i="91"/>
  <c r="CK8" i="91"/>
  <c r="FQ8" i="91" s="1"/>
  <c r="CJ8" i="91"/>
  <c r="CI8" i="91"/>
  <c r="CH8" i="91"/>
  <c r="CG8" i="91"/>
  <c r="CG10" i="91" s="1"/>
  <c r="CF8" i="91"/>
  <c r="CE8" i="91"/>
  <c r="CD8" i="91"/>
  <c r="CC8" i="91"/>
  <c r="FI8" i="91" s="1"/>
  <c r="CB8" i="91"/>
  <c r="CA8" i="91"/>
  <c r="BZ8" i="91"/>
  <c r="BY8" i="91"/>
  <c r="BY10" i="91" s="1"/>
  <c r="BX8" i="91"/>
  <c r="BW8" i="91"/>
  <c r="FC8" i="91" s="1"/>
  <c r="BV8" i="91"/>
  <c r="BU8" i="91"/>
  <c r="FA8" i="91" s="1"/>
  <c r="BT8" i="91"/>
  <c r="BS8" i="91"/>
  <c r="BR8" i="91"/>
  <c r="BR10" i="91" s="1"/>
  <c r="BQ8" i="91"/>
  <c r="BQ10" i="91" s="1"/>
  <c r="BP8" i="91"/>
  <c r="BO8" i="91"/>
  <c r="EU8" i="91" s="1"/>
  <c r="BN8" i="91"/>
  <c r="BN10" i="91" s="1"/>
  <c r="BM8" i="91"/>
  <c r="ES8" i="91" s="1"/>
  <c r="BL8" i="91"/>
  <c r="BK8" i="91"/>
  <c r="FM10" i="90"/>
  <c r="EC10" i="90"/>
  <c r="DT10" i="90"/>
  <c r="DA10" i="90"/>
  <c r="CW10" i="90"/>
  <c r="GC10" i="90" s="1"/>
  <c r="CK10" i="90"/>
  <c r="CG10" i="90"/>
  <c r="CF10" i="90"/>
  <c r="BQ10" i="90"/>
  <c r="BP10" i="90"/>
  <c r="BE10" i="90"/>
  <c r="AO10" i="90"/>
  <c r="AK10" i="90"/>
  <c r="Y10" i="90"/>
  <c r="U10" i="90"/>
  <c r="T10" i="90"/>
  <c r="E10" i="90"/>
  <c r="D10" i="90"/>
  <c r="GO9" i="90"/>
  <c r="FY9" i="90"/>
  <c r="FP9" i="90"/>
  <c r="FO9" i="90"/>
  <c r="FE9" i="90"/>
  <c r="FD9" i="90"/>
  <c r="EU9" i="90"/>
  <c r="EC9" i="90"/>
  <c r="DY9" i="90"/>
  <c r="DT9" i="90"/>
  <c r="GX9" i="90"/>
  <c r="GW9" i="90"/>
  <c r="GU9" i="90"/>
  <c r="GT9" i="90"/>
  <c r="GS9" i="90"/>
  <c r="GP9" i="90"/>
  <c r="DI10" i="90"/>
  <c r="GL9" i="90"/>
  <c r="GH9" i="90"/>
  <c r="GG9" i="90"/>
  <c r="GF9" i="90"/>
  <c r="GD9" i="90"/>
  <c r="GC9" i="90"/>
  <c r="EB9" i="90"/>
  <c r="FZ9" i="90"/>
  <c r="CS10" i="90"/>
  <c r="FV9" i="90"/>
  <c r="FR9" i="90"/>
  <c r="FN9" i="90"/>
  <c r="FM9" i="90"/>
  <c r="FJ9" i="90"/>
  <c r="CC10" i="90"/>
  <c r="FI10" i="90" s="1"/>
  <c r="FF9" i="90"/>
  <c r="FB9" i="90"/>
  <c r="FA9" i="90"/>
  <c r="EZ9" i="90"/>
  <c r="EY9" i="90"/>
  <c r="EX9" i="90"/>
  <c r="EW9" i="90"/>
  <c r="ET9" i="90"/>
  <c r="BM10" i="90"/>
  <c r="ES10" i="90" s="1"/>
  <c r="BJ10" i="90"/>
  <c r="BI10" i="90"/>
  <c r="BH10" i="90"/>
  <c r="BG10" i="90"/>
  <c r="BF10" i="90"/>
  <c r="BB10" i="90"/>
  <c r="AX10" i="90"/>
  <c r="AW10" i="90"/>
  <c r="AV10" i="90"/>
  <c r="AT10" i="90"/>
  <c r="AS10" i="90"/>
  <c r="AR10" i="90"/>
  <c r="AP10" i="90"/>
  <c r="AN10" i="90"/>
  <c r="AM10" i="90"/>
  <c r="AL10" i="90"/>
  <c r="AH10" i="90"/>
  <c r="AG10" i="90"/>
  <c r="AD10" i="90"/>
  <c r="AC10" i="90"/>
  <c r="Z10" i="90"/>
  <c r="X10" i="90"/>
  <c r="V10" i="90"/>
  <c r="R10" i="90"/>
  <c r="N10" i="90"/>
  <c r="J10" i="90"/>
  <c r="F10" i="90"/>
  <c r="C10" i="90"/>
  <c r="GU8" i="90"/>
  <c r="GO8" i="90"/>
  <c r="GN8" i="90"/>
  <c r="GK8" i="90"/>
  <c r="GJ8" i="90"/>
  <c r="GC8" i="90"/>
  <c r="FY8" i="90"/>
  <c r="FX8" i="90"/>
  <c r="FU8" i="90"/>
  <c r="FT8" i="90"/>
  <c r="FS8" i="90"/>
  <c r="FM8" i="90"/>
  <c r="FI8" i="90"/>
  <c r="FH8" i="90"/>
  <c r="FE8" i="90"/>
  <c r="FD8" i="90"/>
  <c r="FC8" i="90"/>
  <c r="EY8" i="90"/>
  <c r="EQ8" i="90"/>
  <c r="EL8" i="90"/>
  <c r="EI8" i="90"/>
  <c r="EC8" i="90"/>
  <c r="DW8" i="90"/>
  <c r="DV8" i="90"/>
  <c r="DT8" i="90"/>
  <c r="DR8" i="90"/>
  <c r="DQ8" i="90"/>
  <c r="GW8" i="90" s="1"/>
  <c r="DP8" i="90"/>
  <c r="DP10" i="90" s="1"/>
  <c r="GV10" i="90" s="1"/>
  <c r="DO8" i="90"/>
  <c r="DN8" i="90"/>
  <c r="DM8" i="90"/>
  <c r="GS8" i="90" s="1"/>
  <c r="DL8" i="90"/>
  <c r="GR8" i="90" s="1"/>
  <c r="DK8" i="90"/>
  <c r="DJ8" i="90"/>
  <c r="DI8" i="90"/>
  <c r="DH8" i="90"/>
  <c r="DG8" i="90"/>
  <c r="DF8" i="90"/>
  <c r="DE8" i="90"/>
  <c r="DE10" i="90" s="1"/>
  <c r="GK10" i="90" s="1"/>
  <c r="DD8" i="90"/>
  <c r="DD10" i="90" s="1"/>
  <c r="GJ10" i="90" s="1"/>
  <c r="DC8" i="90"/>
  <c r="DB8" i="90"/>
  <c r="DA8" i="90"/>
  <c r="GG8" i="90" s="1"/>
  <c r="CZ8" i="90"/>
  <c r="CZ10" i="90" s="1"/>
  <c r="GF10" i="90" s="1"/>
  <c r="CY8" i="90"/>
  <c r="CX8" i="90"/>
  <c r="CW8" i="90"/>
  <c r="CV8" i="90"/>
  <c r="GB8" i="90" s="1"/>
  <c r="CU8" i="90"/>
  <c r="CT8" i="90"/>
  <c r="CS8" i="90"/>
  <c r="CR8" i="90"/>
  <c r="CQ8" i="90"/>
  <c r="FW8" i="90" s="1"/>
  <c r="CP8" i="90"/>
  <c r="CO8" i="90"/>
  <c r="CO10" i="90" s="1"/>
  <c r="CN8" i="90"/>
  <c r="CN10" i="90" s="1"/>
  <c r="CM8" i="90"/>
  <c r="CL8" i="90"/>
  <c r="CK8" i="90"/>
  <c r="FQ8" i="90" s="1"/>
  <c r="CJ8" i="90"/>
  <c r="CJ10" i="90" s="1"/>
  <c r="CI8" i="90"/>
  <c r="CH8" i="90"/>
  <c r="CG8" i="90"/>
  <c r="CF8" i="90"/>
  <c r="FL8" i="90" s="1"/>
  <c r="CE8" i="90"/>
  <c r="CD8" i="90"/>
  <c r="CC8" i="90"/>
  <c r="CB8" i="90"/>
  <c r="CA8" i="90"/>
  <c r="FG8" i="90" s="1"/>
  <c r="BZ8" i="90"/>
  <c r="BY8" i="90"/>
  <c r="BY10" i="90" s="1"/>
  <c r="BX8" i="90"/>
  <c r="BX10" i="90" s="1"/>
  <c r="BW8" i="90"/>
  <c r="BV8" i="90"/>
  <c r="BU8" i="90"/>
  <c r="FA8" i="90" s="1"/>
  <c r="BT8" i="90"/>
  <c r="BT10" i="90" s="1"/>
  <c r="BS8" i="90"/>
  <c r="BR8" i="90"/>
  <c r="BR10" i="90" s="1"/>
  <c r="BQ8" i="90"/>
  <c r="EW8" i="90" s="1"/>
  <c r="BP8" i="90"/>
  <c r="EV8" i="90" s="1"/>
  <c r="BO8" i="90"/>
  <c r="BN8" i="90"/>
  <c r="BN10" i="90" s="1"/>
  <c r="BM8" i="90"/>
  <c r="ES8" i="90" s="1"/>
  <c r="BL8" i="90"/>
  <c r="ER8" i="90" s="1"/>
  <c r="BK8" i="90"/>
  <c r="EC10" i="89"/>
  <c r="DT10" i="89"/>
  <c r="DA10" i="89"/>
  <c r="CW10" i="89"/>
  <c r="CK10" i="89"/>
  <c r="BU10" i="89"/>
  <c r="BQ10" i="89"/>
  <c r="BE10" i="89"/>
  <c r="AO10" i="89"/>
  <c r="AK10" i="89"/>
  <c r="Y10" i="89"/>
  <c r="I10" i="89"/>
  <c r="E10" i="89"/>
  <c r="GO9" i="89"/>
  <c r="FY9" i="89"/>
  <c r="FU9" i="89"/>
  <c r="FT9" i="89"/>
  <c r="FE9" i="89"/>
  <c r="ES9" i="89"/>
  <c r="EC9" i="89"/>
  <c r="DT9" i="89"/>
  <c r="GX9" i="89"/>
  <c r="GW9" i="89"/>
  <c r="GU9" i="89"/>
  <c r="GT9" i="89"/>
  <c r="GS9" i="89"/>
  <c r="DL10" i="89"/>
  <c r="GP9" i="89"/>
  <c r="GL9" i="89"/>
  <c r="GJ9" i="89"/>
  <c r="GH9" i="89"/>
  <c r="GG9" i="89"/>
  <c r="GF9" i="89"/>
  <c r="GE9" i="89"/>
  <c r="GD9" i="89"/>
  <c r="GC9" i="89"/>
  <c r="CV10" i="89"/>
  <c r="EB9" i="89"/>
  <c r="FZ9" i="89"/>
  <c r="CS10" i="89"/>
  <c r="FV9" i="89"/>
  <c r="FR9" i="89"/>
  <c r="FN9" i="89"/>
  <c r="FJ9" i="89"/>
  <c r="FF9" i="89"/>
  <c r="FD9" i="89"/>
  <c r="FB9" i="89"/>
  <c r="EX9" i="89"/>
  <c r="ET9" i="89"/>
  <c r="BJ10" i="89"/>
  <c r="BI10" i="89"/>
  <c r="BF10" i="89"/>
  <c r="BD10" i="89"/>
  <c r="BB10" i="89"/>
  <c r="AZ10" i="89"/>
  <c r="AY10" i="89"/>
  <c r="AX10" i="89"/>
  <c r="AW10" i="89"/>
  <c r="AV10" i="89"/>
  <c r="AU10" i="89"/>
  <c r="AT10" i="89"/>
  <c r="AS10" i="89"/>
  <c r="AR10" i="89"/>
  <c r="AQ10" i="89"/>
  <c r="AP10" i="89"/>
  <c r="AL10" i="89"/>
  <c r="AH10" i="89"/>
  <c r="AG10" i="89"/>
  <c r="AD10" i="89"/>
  <c r="AC10" i="89"/>
  <c r="Z10" i="89"/>
  <c r="X10" i="89"/>
  <c r="V10" i="89"/>
  <c r="T10" i="89"/>
  <c r="S10" i="89"/>
  <c r="R10" i="89"/>
  <c r="Q10" i="89"/>
  <c r="P10" i="89"/>
  <c r="O10" i="89"/>
  <c r="N10" i="89"/>
  <c r="M10" i="89"/>
  <c r="L10" i="89"/>
  <c r="K10" i="89"/>
  <c r="J10" i="89"/>
  <c r="F10" i="89"/>
  <c r="C10" i="89"/>
  <c r="GS8" i="89"/>
  <c r="GO8" i="89"/>
  <c r="GN8" i="89"/>
  <c r="GK8" i="89"/>
  <c r="GJ8" i="89"/>
  <c r="GC8" i="89"/>
  <c r="FY8" i="89"/>
  <c r="FX8" i="89"/>
  <c r="FU8" i="89"/>
  <c r="FT8" i="89"/>
  <c r="FM8" i="89"/>
  <c r="FI8" i="89"/>
  <c r="FH8" i="89"/>
  <c r="FE8" i="89"/>
  <c r="FD8" i="89"/>
  <c r="EX8" i="89"/>
  <c r="EC8" i="89"/>
  <c r="DT8" i="89"/>
  <c r="DR8" i="89"/>
  <c r="DQ8" i="89"/>
  <c r="GW8" i="89" s="1"/>
  <c r="DP8" i="89"/>
  <c r="DP10" i="89" s="1"/>
  <c r="DO8" i="89"/>
  <c r="DO10" i="89" s="1"/>
  <c r="DN8" i="89"/>
  <c r="DM8" i="89"/>
  <c r="DM10" i="89" s="1"/>
  <c r="DL8" i="89"/>
  <c r="GR8" i="89" s="1"/>
  <c r="DK8" i="89"/>
  <c r="DJ8" i="89"/>
  <c r="DI8" i="89"/>
  <c r="DH8" i="89"/>
  <c r="DG8" i="89"/>
  <c r="DF8" i="89"/>
  <c r="DE8" i="89"/>
  <c r="DE10" i="89" s="1"/>
  <c r="GK10" i="89" s="1"/>
  <c r="DD8" i="89"/>
  <c r="DD10" i="89" s="1"/>
  <c r="GJ10" i="89" s="1"/>
  <c r="DC8" i="89"/>
  <c r="DC10" i="89" s="1"/>
  <c r="DB8" i="89"/>
  <c r="DA8" i="89"/>
  <c r="GG8" i="89" s="1"/>
  <c r="CZ8" i="89"/>
  <c r="CZ10" i="89" s="1"/>
  <c r="GF10" i="89" s="1"/>
  <c r="CY8" i="89"/>
  <c r="CY10" i="89" s="1"/>
  <c r="GE10" i="89" s="1"/>
  <c r="CX8" i="89"/>
  <c r="CW8" i="89"/>
  <c r="CV8" i="89"/>
  <c r="GB8" i="89" s="1"/>
  <c r="CU8" i="89"/>
  <c r="CT8" i="89"/>
  <c r="CS8" i="89"/>
  <c r="CR8" i="89"/>
  <c r="CQ8" i="89"/>
  <c r="FW8" i="89" s="1"/>
  <c r="CP8" i="89"/>
  <c r="CO8" i="89"/>
  <c r="CO10" i="89" s="1"/>
  <c r="CN8" i="89"/>
  <c r="CN10" i="89" s="1"/>
  <c r="CM8" i="89"/>
  <c r="CM10" i="89" s="1"/>
  <c r="CL8" i="89"/>
  <c r="CK8" i="89"/>
  <c r="FQ8" i="89" s="1"/>
  <c r="CJ8" i="89"/>
  <c r="CJ10" i="89" s="1"/>
  <c r="CI8" i="89"/>
  <c r="CH8" i="89"/>
  <c r="CG8" i="89"/>
  <c r="CF8" i="89"/>
  <c r="FL8" i="89" s="1"/>
  <c r="CE8" i="89"/>
  <c r="CD8" i="89"/>
  <c r="CC8" i="89"/>
  <c r="CB8" i="89"/>
  <c r="CA8" i="89"/>
  <c r="FG8" i="89" s="1"/>
  <c r="BZ8" i="89"/>
  <c r="BY8" i="89"/>
  <c r="BY10" i="89" s="1"/>
  <c r="FE10" i="89" s="1"/>
  <c r="BX8" i="89"/>
  <c r="BX10" i="89" s="1"/>
  <c r="FD10" i="89" s="1"/>
  <c r="BW8" i="89"/>
  <c r="BW10" i="89" s="1"/>
  <c r="BV8" i="89"/>
  <c r="BU8" i="89"/>
  <c r="FA8" i="89" s="1"/>
  <c r="BT8" i="89"/>
  <c r="BT10" i="89" s="1"/>
  <c r="EZ10" i="89" s="1"/>
  <c r="BS8" i="89"/>
  <c r="BS10" i="89" s="1"/>
  <c r="EY10" i="89" s="1"/>
  <c r="BR8" i="89"/>
  <c r="BR10" i="89" s="1"/>
  <c r="EX10" i="89" s="1"/>
  <c r="BQ8" i="89"/>
  <c r="EW8" i="89" s="1"/>
  <c r="BP8" i="89"/>
  <c r="EV8" i="89" s="1"/>
  <c r="BO8" i="89"/>
  <c r="BO10" i="89" s="1"/>
  <c r="BN8" i="89"/>
  <c r="BN10" i="89" s="1"/>
  <c r="BM8" i="89"/>
  <c r="ES8" i="89" s="1"/>
  <c r="BL8" i="89"/>
  <c r="ER8" i="89" s="1"/>
  <c r="BK8" i="89"/>
  <c r="BK10" i="89" s="1"/>
  <c r="GC10" i="88"/>
  <c r="FM10" i="88"/>
  <c r="EC10" i="88"/>
  <c r="DT10" i="88"/>
  <c r="GK9" i="88"/>
  <c r="GJ9" i="88"/>
  <c r="GA9" i="88"/>
  <c r="FU9" i="88"/>
  <c r="FT9" i="88"/>
  <c r="FP9" i="88"/>
  <c r="FI9" i="88"/>
  <c r="FE9" i="88"/>
  <c r="FD9" i="88"/>
  <c r="ES9" i="88"/>
  <c r="EC9" i="88"/>
  <c r="DT9" i="88"/>
  <c r="GX9" i="88"/>
  <c r="GW9" i="88"/>
  <c r="GT9" i="88"/>
  <c r="GS9" i="88"/>
  <c r="GP9" i="88"/>
  <c r="GL9" i="88"/>
  <c r="GH9" i="88"/>
  <c r="GG9" i="88"/>
  <c r="GF9" i="88"/>
  <c r="GD9" i="88"/>
  <c r="GC9" i="88"/>
  <c r="EB9" i="88"/>
  <c r="FZ9" i="88"/>
  <c r="FV9" i="88"/>
  <c r="FR9" i="88"/>
  <c r="FQ9" i="88"/>
  <c r="FN9" i="88"/>
  <c r="FM9" i="88"/>
  <c r="FK9" i="88"/>
  <c r="FJ9" i="88"/>
  <c r="FF9" i="88"/>
  <c r="FB9" i="88"/>
  <c r="FA9" i="88"/>
  <c r="EX9" i="88"/>
  <c r="EW9" i="88"/>
  <c r="ET9" i="88"/>
  <c r="C10" i="88"/>
  <c r="GU8" i="88"/>
  <c r="GO8" i="88"/>
  <c r="GN8" i="88"/>
  <c r="GK8" i="88"/>
  <c r="GJ8" i="88"/>
  <c r="GC8" i="88"/>
  <c r="FY8" i="88"/>
  <c r="FX8" i="88"/>
  <c r="FU8" i="88"/>
  <c r="FT8" i="88"/>
  <c r="FS8" i="88"/>
  <c r="FM8" i="88"/>
  <c r="FI8" i="88"/>
  <c r="FH8" i="88"/>
  <c r="FE8" i="88"/>
  <c r="FD8" i="88"/>
  <c r="FC8" i="88"/>
  <c r="EY8" i="88"/>
  <c r="EQ8" i="88"/>
  <c r="EL8" i="88"/>
  <c r="EI8" i="88"/>
  <c r="EC8" i="88"/>
  <c r="DW8" i="88"/>
  <c r="DV8" i="88"/>
  <c r="DT8" i="88"/>
  <c r="DR8" i="88"/>
  <c r="DQ8" i="88"/>
  <c r="GW8" i="88" s="1"/>
  <c r="DP8" i="88"/>
  <c r="DO8" i="88"/>
  <c r="DN8" i="88"/>
  <c r="DM8" i="88"/>
  <c r="GS8" i="88" s="1"/>
  <c r="DL8" i="88"/>
  <c r="GR8" i="88" s="1"/>
  <c r="DK8" i="88"/>
  <c r="DJ8" i="88"/>
  <c r="DI8" i="88"/>
  <c r="DH8" i="88"/>
  <c r="DG8" i="88"/>
  <c r="DF8" i="88"/>
  <c r="DE8" i="88"/>
  <c r="DD8" i="88"/>
  <c r="DC8" i="88"/>
  <c r="DB8" i="88"/>
  <c r="DA8" i="88"/>
  <c r="GG8" i="88" s="1"/>
  <c r="CZ8" i="88"/>
  <c r="CY8" i="88"/>
  <c r="CX8" i="88"/>
  <c r="CW8" i="88"/>
  <c r="CV8" i="88"/>
  <c r="GB8" i="88" s="1"/>
  <c r="CU8" i="88"/>
  <c r="CT8" i="88"/>
  <c r="CS8" i="88"/>
  <c r="CR8" i="88"/>
  <c r="CQ8" i="88"/>
  <c r="FW8" i="88" s="1"/>
  <c r="CP8" i="88"/>
  <c r="CO8" i="88"/>
  <c r="CN8" i="88"/>
  <c r="CM8" i="88"/>
  <c r="CL8" i="88"/>
  <c r="CK8" i="88"/>
  <c r="FQ8" i="88" s="1"/>
  <c r="CJ8" i="88"/>
  <c r="CI8" i="88"/>
  <c r="CH8" i="88"/>
  <c r="CG8" i="88"/>
  <c r="CF8" i="88"/>
  <c r="FL8" i="88" s="1"/>
  <c r="CE8" i="88"/>
  <c r="CD8" i="88"/>
  <c r="CC8" i="88"/>
  <c r="CB8" i="88"/>
  <c r="CA8" i="88"/>
  <c r="FG8" i="88" s="1"/>
  <c r="BZ8" i="88"/>
  <c r="BY8" i="88"/>
  <c r="BX8" i="88"/>
  <c r="BW8" i="88"/>
  <c r="BV8" i="88"/>
  <c r="BU8" i="88"/>
  <c r="FA8" i="88" s="1"/>
  <c r="BT8" i="88"/>
  <c r="BS8" i="88"/>
  <c r="BR8" i="88"/>
  <c r="BQ8" i="88"/>
  <c r="EW8" i="88" s="1"/>
  <c r="BP8" i="88"/>
  <c r="EV8" i="88" s="1"/>
  <c r="BO8" i="88"/>
  <c r="BN8" i="88"/>
  <c r="BM8" i="88"/>
  <c r="ES8" i="88" s="1"/>
  <c r="BL8" i="88"/>
  <c r="ER8" i="88" s="1"/>
  <c r="BK8" i="88"/>
  <c r="GT9" i="83"/>
  <c r="EO10" i="83"/>
  <c r="EN10" i="83"/>
  <c r="EL10" i="83"/>
  <c r="EK10" i="83"/>
  <c r="EI10" i="83"/>
  <c r="EH10" i="83"/>
  <c r="EF10" i="83"/>
  <c r="EE10" i="83"/>
  <c r="EC10" i="83"/>
  <c r="EB10" i="83"/>
  <c r="DZ10" i="83"/>
  <c r="DY10" i="83"/>
  <c r="DW10" i="83"/>
  <c r="DV10" i="83"/>
  <c r="DT10" i="83"/>
  <c r="DS10" i="83"/>
  <c r="EO9" i="83"/>
  <c r="EN9" i="83"/>
  <c r="EL9" i="83"/>
  <c r="EK9" i="83"/>
  <c r="EI9" i="83"/>
  <c r="EH9" i="83"/>
  <c r="EF9" i="83"/>
  <c r="EE9" i="83"/>
  <c r="EC9" i="83"/>
  <c r="EB9" i="83"/>
  <c r="DZ9" i="83"/>
  <c r="EA9" i="83" s="1"/>
  <c r="DY9" i="83"/>
  <c r="DW9" i="83"/>
  <c r="DX9" i="83" s="1"/>
  <c r="DV9" i="83"/>
  <c r="DT9" i="83"/>
  <c r="DS9" i="83"/>
  <c r="GX9" i="83"/>
  <c r="EO8" i="83"/>
  <c r="EN8" i="83"/>
  <c r="EL8" i="83"/>
  <c r="EK8" i="83"/>
  <c r="EH8" i="83"/>
  <c r="EI8" i="83"/>
  <c r="EF8" i="83"/>
  <c r="EE8" i="83"/>
  <c r="EC8" i="83"/>
  <c r="EB8" i="83"/>
  <c r="DZ8" i="83"/>
  <c r="DY8" i="83"/>
  <c r="DV8" i="83"/>
  <c r="DW8" i="83"/>
  <c r="DS8" i="83"/>
  <c r="DT8" i="83"/>
  <c r="DU8" i="83" s="1"/>
  <c r="HK17" i="41"/>
  <c r="BK8" i="83"/>
  <c r="EQ8" i="83"/>
  <c r="EO5" i="87"/>
  <c r="EO18" i="87"/>
  <c r="EN18" i="87"/>
  <c r="EO17" i="87"/>
  <c r="EN17" i="87"/>
  <c r="EO16" i="87"/>
  <c r="EN16" i="87"/>
  <c r="EO15" i="87"/>
  <c r="EN15" i="87"/>
  <c r="EO14" i="87"/>
  <c r="EN14" i="87"/>
  <c r="EO13" i="87"/>
  <c r="EN13" i="87"/>
  <c r="EO11" i="87"/>
  <c r="EN11" i="87"/>
  <c r="EN5" i="87"/>
  <c r="EL18" i="87"/>
  <c r="EK18" i="87"/>
  <c r="EL17" i="87"/>
  <c r="EK17" i="87"/>
  <c r="EL16" i="87"/>
  <c r="EK16" i="87"/>
  <c r="EL15" i="87"/>
  <c r="EK15" i="87"/>
  <c r="EL14" i="87"/>
  <c r="EK14" i="87"/>
  <c r="EL13" i="87"/>
  <c r="EK13" i="87"/>
  <c r="EL11" i="87"/>
  <c r="EK11" i="87"/>
  <c r="EK5" i="87"/>
  <c r="EL5" i="87"/>
  <c r="EH5" i="87"/>
  <c r="EI5" i="87"/>
  <c r="EI18" i="87"/>
  <c r="EH18" i="87"/>
  <c r="EI17" i="87"/>
  <c r="EH17" i="87"/>
  <c r="EI16" i="87"/>
  <c r="EH16" i="87"/>
  <c r="EI15" i="87"/>
  <c r="EH15" i="87"/>
  <c r="EI14" i="87"/>
  <c r="EH14" i="87"/>
  <c r="EI13" i="87"/>
  <c r="EH13" i="87"/>
  <c r="EF5" i="87"/>
  <c r="EH11" i="87"/>
  <c r="EI11" i="87"/>
  <c r="EF18" i="87"/>
  <c r="EE18" i="87"/>
  <c r="EF17" i="87"/>
  <c r="EE17" i="87"/>
  <c r="EF16" i="87"/>
  <c r="EE16" i="87"/>
  <c r="EF15" i="87"/>
  <c r="EE15" i="87"/>
  <c r="EF14" i="87"/>
  <c r="EE14" i="87"/>
  <c r="EF13" i="87"/>
  <c r="EE13" i="87"/>
  <c r="EF11" i="87"/>
  <c r="EE11" i="87"/>
  <c r="EE5" i="87"/>
  <c r="EC5" i="87"/>
  <c r="EB18" i="87"/>
  <c r="EB17" i="87"/>
  <c r="EB16" i="87"/>
  <c r="EB15" i="87"/>
  <c r="EB14" i="87"/>
  <c r="EB13" i="87"/>
  <c r="EB11" i="87"/>
  <c r="EB5" i="87"/>
  <c r="DZ13" i="87"/>
  <c r="DY13" i="87"/>
  <c r="DY11" i="87"/>
  <c r="DY5" i="87"/>
  <c r="DZ5" i="87"/>
  <c r="DU9" i="91" l="1"/>
  <c r="ED8" i="91"/>
  <c r="DT8" i="91"/>
  <c r="EF8" i="91"/>
  <c r="DY9" i="91"/>
  <c r="EC9" i="91"/>
  <c r="EC10" i="91"/>
  <c r="DY8" i="91"/>
  <c r="EK8" i="91"/>
  <c r="EA8" i="83"/>
  <c r="ED9" i="83"/>
  <c r="DX10" i="83"/>
  <c r="ED10" i="83"/>
  <c r="DU9" i="83"/>
  <c r="ED8" i="83"/>
  <c r="DU10" i="83"/>
  <c r="EA10" i="83"/>
  <c r="FA10" i="92"/>
  <c r="GC10" i="92"/>
  <c r="FQ10" i="92"/>
  <c r="GV10" i="92"/>
  <c r="FA9" i="92"/>
  <c r="CC10" i="92"/>
  <c r="FI10" i="92" s="1"/>
  <c r="GC9" i="92"/>
  <c r="GG9" i="92"/>
  <c r="DI10" i="92"/>
  <c r="GO10" i="92" s="1"/>
  <c r="GB10" i="92"/>
  <c r="BY10" i="92"/>
  <c r="FE10" i="92" s="1"/>
  <c r="CO10" i="92"/>
  <c r="FU10" i="92" s="1"/>
  <c r="DE10" i="92"/>
  <c r="GK10" i="92" s="1"/>
  <c r="CS10" i="92"/>
  <c r="FY10" i="92" s="1"/>
  <c r="BN10" i="92"/>
  <c r="ET10" i="92" s="1"/>
  <c r="BR10" i="92"/>
  <c r="EX10" i="92" s="1"/>
  <c r="EV10" i="92"/>
  <c r="EU10" i="91"/>
  <c r="FK10" i="91"/>
  <c r="FS10" i="91"/>
  <c r="GI10" i="91"/>
  <c r="GA10" i="91"/>
  <c r="FC10" i="91"/>
  <c r="FE10" i="91"/>
  <c r="EQ9" i="91"/>
  <c r="GI9" i="91"/>
  <c r="BK10" i="91"/>
  <c r="EE10" i="91" s="1"/>
  <c r="BS10" i="91"/>
  <c r="CA10" i="91"/>
  <c r="FG10" i="91" s="1"/>
  <c r="CI10" i="91"/>
  <c r="CQ10" i="91"/>
  <c r="FW10" i="91" s="1"/>
  <c r="CY10" i="91"/>
  <c r="GE10" i="91" s="1"/>
  <c r="DG10" i="91"/>
  <c r="EL10" i="91" s="1"/>
  <c r="DO10" i="91"/>
  <c r="FQ10" i="91"/>
  <c r="EE9" i="91"/>
  <c r="GM9" i="91"/>
  <c r="ES10" i="91"/>
  <c r="DK10" i="91"/>
  <c r="GQ10" i="91" s="1"/>
  <c r="BL10" i="91"/>
  <c r="ER10" i="91" s="1"/>
  <c r="BP10" i="91"/>
  <c r="EV10" i="91" s="1"/>
  <c r="BT10" i="91"/>
  <c r="EZ10" i="91" s="1"/>
  <c r="CJ10" i="91"/>
  <c r="FP10" i="91" s="1"/>
  <c r="CZ10" i="91"/>
  <c r="GF10" i="91" s="1"/>
  <c r="DP10" i="91"/>
  <c r="GV10" i="91" s="1"/>
  <c r="EU9" i="91"/>
  <c r="FS9" i="91"/>
  <c r="EZ10" i="90"/>
  <c r="FD10" i="90"/>
  <c r="FP10" i="90"/>
  <c r="FT10" i="90"/>
  <c r="GO10" i="90"/>
  <c r="FL10" i="90"/>
  <c r="FE10" i="90"/>
  <c r="FU10" i="90"/>
  <c r="EV10" i="90"/>
  <c r="ET10" i="90"/>
  <c r="EX10" i="90"/>
  <c r="FY10" i="90"/>
  <c r="BK10" i="90"/>
  <c r="EQ10" i="90" s="1"/>
  <c r="BO10" i="90"/>
  <c r="EU10" i="90" s="1"/>
  <c r="BS10" i="90"/>
  <c r="EY10" i="90" s="1"/>
  <c r="BW10" i="90"/>
  <c r="CM10" i="90"/>
  <c r="FS10" i="90" s="1"/>
  <c r="CY10" i="90"/>
  <c r="GE10" i="90" s="1"/>
  <c r="DC10" i="90"/>
  <c r="GI10" i="90" s="1"/>
  <c r="DO10" i="90"/>
  <c r="EV10" i="89"/>
  <c r="GO10" i="89"/>
  <c r="EU10" i="89"/>
  <c r="GU10" i="89"/>
  <c r="FM10" i="89"/>
  <c r="FQ10" i="89"/>
  <c r="FP10" i="89"/>
  <c r="FT10" i="89"/>
  <c r="GB10" i="89"/>
  <c r="FU10" i="89"/>
  <c r="FY10" i="89"/>
  <c r="EW10" i="89"/>
  <c r="GC10" i="89"/>
  <c r="FA10" i="89"/>
  <c r="GG10" i="89"/>
  <c r="ET10" i="89"/>
  <c r="CC10" i="89"/>
  <c r="FI10" i="89" s="1"/>
  <c r="FM9" i="89"/>
  <c r="EV10" i="88"/>
  <c r="FL10" i="88"/>
  <c r="GB10" i="88"/>
  <c r="EU10" i="88"/>
  <c r="EY10" i="88"/>
  <c r="FS10" i="88"/>
  <c r="GE10" i="88"/>
  <c r="EZ10" i="88"/>
  <c r="FD10" i="88"/>
  <c r="FP10" i="88"/>
  <c r="FT10" i="88"/>
  <c r="GF10" i="88"/>
  <c r="GJ10" i="88"/>
  <c r="GV10" i="88"/>
  <c r="FE10" i="88"/>
  <c r="FU10" i="88"/>
  <c r="GK10" i="88"/>
  <c r="EZ9" i="88"/>
  <c r="EK9" i="88"/>
  <c r="DY9" i="88"/>
  <c r="GI10" i="88"/>
  <c r="ET10" i="88"/>
  <c r="EX10" i="88"/>
  <c r="ES10" i="88"/>
  <c r="FI10" i="88"/>
  <c r="FY10" i="88"/>
  <c r="GO10" i="88"/>
  <c r="GU10" i="92"/>
  <c r="GU8" i="92"/>
  <c r="DL10" i="92"/>
  <c r="GR10" i="92" s="1"/>
  <c r="GS10" i="92"/>
  <c r="DQ10" i="92"/>
  <c r="GW10" i="92" s="1"/>
  <c r="DQ10" i="91"/>
  <c r="GU10" i="91"/>
  <c r="BU10" i="91"/>
  <c r="FA10" i="91" s="1"/>
  <c r="EY10" i="91"/>
  <c r="DL10" i="90"/>
  <c r="GR10" i="90" s="1"/>
  <c r="DM10" i="90"/>
  <c r="GS10" i="90" s="1"/>
  <c r="DQ10" i="90"/>
  <c r="GW10" i="90" s="1"/>
  <c r="GU10" i="90"/>
  <c r="GS10" i="89"/>
  <c r="GR10" i="89"/>
  <c r="GV10" i="89"/>
  <c r="GS10" i="88"/>
  <c r="GU10" i="88"/>
  <c r="GR10" i="88"/>
  <c r="EQ10" i="92"/>
  <c r="EE10" i="92"/>
  <c r="DS10" i="92"/>
  <c r="DU10" i="92" s="1"/>
  <c r="BV10" i="92"/>
  <c r="FB10" i="92" s="1"/>
  <c r="FB8" i="92"/>
  <c r="BZ10" i="92"/>
  <c r="FF10" i="92" s="1"/>
  <c r="FF8" i="92"/>
  <c r="CD10" i="92"/>
  <c r="FJ10" i="92" s="1"/>
  <c r="FJ8" i="92"/>
  <c r="CH10" i="92"/>
  <c r="FN10" i="92" s="1"/>
  <c r="FN8" i="92"/>
  <c r="CL10" i="92"/>
  <c r="FR10" i="92" s="1"/>
  <c r="FR8" i="92"/>
  <c r="CP10" i="92"/>
  <c r="FV10" i="92" s="1"/>
  <c r="FV8" i="92"/>
  <c r="CT10" i="92"/>
  <c r="FZ10" i="92" s="1"/>
  <c r="FZ8" i="92"/>
  <c r="CX10" i="92"/>
  <c r="GD10" i="92" s="1"/>
  <c r="GD8" i="92"/>
  <c r="DB10" i="92"/>
  <c r="GH10" i="92" s="1"/>
  <c r="GH8" i="92"/>
  <c r="DF10" i="92"/>
  <c r="GL10" i="92" s="1"/>
  <c r="GL8" i="92"/>
  <c r="DJ10" i="92"/>
  <c r="GP10" i="92" s="1"/>
  <c r="GP8" i="92"/>
  <c r="DN10" i="92"/>
  <c r="GT10" i="92" s="1"/>
  <c r="GT8" i="92"/>
  <c r="DR10" i="92"/>
  <c r="GX10" i="92" s="1"/>
  <c r="GX8" i="92"/>
  <c r="ET8" i="92"/>
  <c r="EH10" i="92"/>
  <c r="DV10" i="92"/>
  <c r="CE10" i="92"/>
  <c r="FK10" i="92" s="1"/>
  <c r="FK8" i="92"/>
  <c r="EK8" i="92"/>
  <c r="EM8" i="92" s="1"/>
  <c r="DY8" i="92"/>
  <c r="CI10" i="92"/>
  <c r="CU10" i="92"/>
  <c r="GA8" i="92"/>
  <c r="EN8" i="92"/>
  <c r="EB8" i="92"/>
  <c r="ED8" i="92" s="1"/>
  <c r="GM8" i="92"/>
  <c r="EO8" i="92"/>
  <c r="EF8" i="92"/>
  <c r="DK10" i="92"/>
  <c r="GQ10" i="92" s="1"/>
  <c r="GQ8" i="92"/>
  <c r="DS8" i="92"/>
  <c r="DZ8" i="92"/>
  <c r="EA8" i="92" s="1"/>
  <c r="EE8" i="92"/>
  <c r="EU8" i="92"/>
  <c r="GE8" i="92"/>
  <c r="EQ9" i="92"/>
  <c r="EH9" i="92"/>
  <c r="DV9" i="92"/>
  <c r="FC9" i="92"/>
  <c r="FG9" i="92"/>
  <c r="FS9" i="92"/>
  <c r="FW9" i="92"/>
  <c r="GI9" i="92"/>
  <c r="EL9" i="92"/>
  <c r="EM9" i="92" s="1"/>
  <c r="DZ9" i="92"/>
  <c r="EA9" i="92" s="1"/>
  <c r="DW9" i="92"/>
  <c r="DX9" i="92" s="1"/>
  <c r="GM9" i="92"/>
  <c r="EF9" i="92"/>
  <c r="DS9" i="92"/>
  <c r="DU9" i="92" s="1"/>
  <c r="ED9" i="92"/>
  <c r="EN9" i="92"/>
  <c r="DU8" i="92"/>
  <c r="EH8" i="92"/>
  <c r="EX8" i="92"/>
  <c r="FO8" i="92"/>
  <c r="GI8" i="92"/>
  <c r="ER9" i="92"/>
  <c r="BL10" i="92"/>
  <c r="ER10" i="92" s="1"/>
  <c r="EV9" i="92"/>
  <c r="FH9" i="92"/>
  <c r="CB10" i="92"/>
  <c r="FH10" i="92" s="1"/>
  <c r="FL9" i="92"/>
  <c r="FX9" i="92"/>
  <c r="CR10" i="92"/>
  <c r="FX10" i="92" s="1"/>
  <c r="GB9" i="92"/>
  <c r="GN9" i="92"/>
  <c r="DH10" i="92"/>
  <c r="GN10" i="92" s="1"/>
  <c r="GR9" i="92"/>
  <c r="GV9" i="92"/>
  <c r="EE9" i="92"/>
  <c r="EO9" i="92"/>
  <c r="DV8" i="92"/>
  <c r="DX8" i="92" s="1"/>
  <c r="EI8" i="92"/>
  <c r="EQ8" i="92"/>
  <c r="EY8" i="92"/>
  <c r="FS8" i="92"/>
  <c r="EI9" i="92"/>
  <c r="FO9" i="92"/>
  <c r="CA10" i="92"/>
  <c r="FG10" i="92" s="1"/>
  <c r="CQ10" i="92"/>
  <c r="FW10" i="92" s="1"/>
  <c r="DG10" i="92"/>
  <c r="FC10" i="92"/>
  <c r="EP8" i="91"/>
  <c r="EZ8" i="92"/>
  <c r="FP8" i="92"/>
  <c r="GF8" i="92"/>
  <c r="GV8" i="92"/>
  <c r="BX10" i="91"/>
  <c r="FD10" i="91" s="1"/>
  <c r="FD8" i="91"/>
  <c r="CN10" i="91"/>
  <c r="FT10" i="91" s="1"/>
  <c r="FT8" i="91"/>
  <c r="CR10" i="91"/>
  <c r="FX10" i="91" s="1"/>
  <c r="FX8" i="91"/>
  <c r="CV10" i="91"/>
  <c r="GB10" i="91" s="1"/>
  <c r="GB8" i="91"/>
  <c r="DD10" i="91"/>
  <c r="GJ10" i="91" s="1"/>
  <c r="GJ8" i="91"/>
  <c r="DH10" i="91"/>
  <c r="GN10" i="91" s="1"/>
  <c r="GN8" i="91"/>
  <c r="EW10" i="91"/>
  <c r="FM10" i="91"/>
  <c r="GC10" i="91"/>
  <c r="GS10" i="91"/>
  <c r="ER8" i="91"/>
  <c r="EV8" i="91"/>
  <c r="EW9" i="91"/>
  <c r="FE9" i="91"/>
  <c r="FM9" i="91"/>
  <c r="FU9" i="91"/>
  <c r="FY10" i="91"/>
  <c r="GC9" i="91"/>
  <c r="GG10" i="91"/>
  <c r="GK9" i="91"/>
  <c r="GO10" i="91"/>
  <c r="GS9" i="91"/>
  <c r="GW10" i="91"/>
  <c r="GO9" i="91"/>
  <c r="CB10" i="91"/>
  <c r="FH10" i="91" s="1"/>
  <c r="FH8" i="91"/>
  <c r="CF10" i="91"/>
  <c r="FL10" i="91" s="1"/>
  <c r="FL8" i="91"/>
  <c r="DL10" i="91"/>
  <c r="GR10" i="91" s="1"/>
  <c r="GR8" i="91"/>
  <c r="EQ10" i="91"/>
  <c r="DS10" i="91"/>
  <c r="DU10" i="91" s="1"/>
  <c r="EK10" i="91"/>
  <c r="FO10" i="91"/>
  <c r="DY10" i="91"/>
  <c r="DW10" i="91"/>
  <c r="EZ8" i="91"/>
  <c r="FP8" i="91"/>
  <c r="GF8" i="91"/>
  <c r="GV8" i="91"/>
  <c r="ED9" i="91"/>
  <c r="EW8" i="91"/>
  <c r="DX9" i="91"/>
  <c r="EH10" i="91"/>
  <c r="DV10" i="91"/>
  <c r="EN10" i="91"/>
  <c r="EB10" i="91"/>
  <c r="ED10" i="91" s="1"/>
  <c r="ET10" i="91"/>
  <c r="EX10" i="91"/>
  <c r="BV10" i="91"/>
  <c r="FB10" i="91" s="1"/>
  <c r="FB8" i="91"/>
  <c r="BZ10" i="91"/>
  <c r="FF10" i="91" s="1"/>
  <c r="FF8" i="91"/>
  <c r="CD10" i="91"/>
  <c r="FJ10" i="91" s="1"/>
  <c r="FJ8" i="91"/>
  <c r="CH10" i="91"/>
  <c r="FN10" i="91" s="1"/>
  <c r="FN8" i="91"/>
  <c r="CL10" i="91"/>
  <c r="FR10" i="91" s="1"/>
  <c r="FR8" i="91"/>
  <c r="CP10" i="91"/>
  <c r="FV10" i="91" s="1"/>
  <c r="FV8" i="91"/>
  <c r="CT10" i="91"/>
  <c r="FZ10" i="91" s="1"/>
  <c r="FZ8" i="91"/>
  <c r="CX10" i="91"/>
  <c r="GD10" i="91" s="1"/>
  <c r="GD8" i="91"/>
  <c r="DB10" i="91"/>
  <c r="GH10" i="91" s="1"/>
  <c r="GH8" i="91"/>
  <c r="DF10" i="91"/>
  <c r="GL10" i="91" s="1"/>
  <c r="GL8" i="91"/>
  <c r="DJ10" i="91"/>
  <c r="GP10" i="91" s="1"/>
  <c r="GP8" i="91"/>
  <c r="DN10" i="91"/>
  <c r="GT10" i="91" s="1"/>
  <c r="GT8" i="91"/>
  <c r="DR10" i="91"/>
  <c r="GX10" i="91" s="1"/>
  <c r="GX8" i="91"/>
  <c r="DV8" i="91"/>
  <c r="DZ8" i="91"/>
  <c r="EH8" i="91"/>
  <c r="EL8" i="91"/>
  <c r="EM8" i="91" s="1"/>
  <c r="ET8" i="91"/>
  <c r="EX8" i="91"/>
  <c r="FM8" i="91"/>
  <c r="GC8" i="91"/>
  <c r="GS8" i="91"/>
  <c r="EH9" i="91"/>
  <c r="EJ9" i="91" s="1"/>
  <c r="DV9" i="91"/>
  <c r="EN9" i="91"/>
  <c r="EB9" i="91"/>
  <c r="EL9" i="91"/>
  <c r="EM9" i="91" s="1"/>
  <c r="DZ9" i="91"/>
  <c r="EA9" i="91" s="1"/>
  <c r="EF9" i="91"/>
  <c r="EO9" i="91"/>
  <c r="DS8" i="91"/>
  <c r="DW8" i="91"/>
  <c r="DX8" i="91" s="1"/>
  <c r="EE8" i="91"/>
  <c r="EG8" i="91" s="1"/>
  <c r="EI8" i="91"/>
  <c r="EQ8" i="91"/>
  <c r="EY8" i="91"/>
  <c r="FO8" i="91"/>
  <c r="GE8" i="91"/>
  <c r="GU8" i="91"/>
  <c r="ER9" i="91"/>
  <c r="EV9" i="91"/>
  <c r="EZ9" i="91"/>
  <c r="FD9" i="91"/>
  <c r="FH9" i="91"/>
  <c r="EE10" i="90"/>
  <c r="DS10" i="90"/>
  <c r="DU10" i="90" s="1"/>
  <c r="BV10" i="90"/>
  <c r="FB10" i="90" s="1"/>
  <c r="FB8" i="90"/>
  <c r="BZ10" i="90"/>
  <c r="FF10" i="90" s="1"/>
  <c r="FF8" i="90"/>
  <c r="CD10" i="90"/>
  <c r="FJ10" i="90" s="1"/>
  <c r="FJ8" i="90"/>
  <c r="CH10" i="90"/>
  <c r="FN10" i="90" s="1"/>
  <c r="FN8" i="90"/>
  <c r="CL10" i="90"/>
  <c r="FR10" i="90" s="1"/>
  <c r="FR8" i="90"/>
  <c r="CP10" i="90"/>
  <c r="FV10" i="90" s="1"/>
  <c r="FV8" i="90"/>
  <c r="CT10" i="90"/>
  <c r="FZ10" i="90" s="1"/>
  <c r="FZ8" i="90"/>
  <c r="CX10" i="90"/>
  <c r="GD10" i="90" s="1"/>
  <c r="GD8" i="90"/>
  <c r="DB10" i="90"/>
  <c r="GH10" i="90" s="1"/>
  <c r="GH8" i="90"/>
  <c r="DF10" i="90"/>
  <c r="GL10" i="90" s="1"/>
  <c r="GL8" i="90"/>
  <c r="DJ10" i="90"/>
  <c r="GP10" i="90" s="1"/>
  <c r="GP8" i="90"/>
  <c r="DN10" i="90"/>
  <c r="GT10" i="90" s="1"/>
  <c r="GT8" i="90"/>
  <c r="DR10" i="90"/>
  <c r="GX10" i="90" s="1"/>
  <c r="GX8" i="90"/>
  <c r="DX8" i="90"/>
  <c r="ET8" i="90"/>
  <c r="EH10" i="90"/>
  <c r="DV10" i="90"/>
  <c r="CE10" i="90"/>
  <c r="FK10" i="90" s="1"/>
  <c r="FK8" i="90"/>
  <c r="EK8" i="90"/>
  <c r="EM8" i="90" s="1"/>
  <c r="DY8" i="90"/>
  <c r="CI10" i="90"/>
  <c r="CU10" i="90"/>
  <c r="GA8" i="90"/>
  <c r="EN8" i="90"/>
  <c r="EB8" i="90"/>
  <c r="ED8" i="90" s="1"/>
  <c r="GM8" i="90"/>
  <c r="EO8" i="90"/>
  <c r="EF8" i="90"/>
  <c r="DK10" i="90"/>
  <c r="GQ10" i="90" s="1"/>
  <c r="GQ8" i="90"/>
  <c r="DS8" i="90"/>
  <c r="DU8" i="90" s="1"/>
  <c r="DZ8" i="90"/>
  <c r="EA8" i="90" s="1"/>
  <c r="EE8" i="90"/>
  <c r="EU8" i="90"/>
  <c r="GE8" i="90"/>
  <c r="EQ9" i="90"/>
  <c r="EH9" i="90"/>
  <c r="EJ9" i="90" s="1"/>
  <c r="DV9" i="90"/>
  <c r="FC9" i="90"/>
  <c r="FG9" i="90"/>
  <c r="FS9" i="90"/>
  <c r="FW9" i="90"/>
  <c r="GI9" i="90"/>
  <c r="EL9" i="90"/>
  <c r="EM9" i="90" s="1"/>
  <c r="DZ9" i="90"/>
  <c r="EA9" i="90" s="1"/>
  <c r="DW9" i="90"/>
  <c r="DX9" i="90" s="1"/>
  <c r="GM9" i="90"/>
  <c r="EF9" i="90"/>
  <c r="GQ9" i="90"/>
  <c r="DS9" i="90"/>
  <c r="DU9" i="90" s="1"/>
  <c r="ED9" i="90"/>
  <c r="EN9" i="90"/>
  <c r="FA10" i="90"/>
  <c r="FQ10" i="90"/>
  <c r="GG10" i="90"/>
  <c r="EH8" i="90"/>
  <c r="EJ8" i="90" s="1"/>
  <c r="EX8" i="90"/>
  <c r="FO8" i="90"/>
  <c r="GI8" i="90"/>
  <c r="ER9" i="90"/>
  <c r="BL10" i="90"/>
  <c r="ER10" i="90" s="1"/>
  <c r="EV9" i="90"/>
  <c r="FH9" i="90"/>
  <c r="CB10" i="90"/>
  <c r="FH10" i="90" s="1"/>
  <c r="FL9" i="90"/>
  <c r="FX9" i="90"/>
  <c r="CR10" i="90"/>
  <c r="FX10" i="90" s="1"/>
  <c r="GB9" i="90"/>
  <c r="GN9" i="90"/>
  <c r="DH10" i="90"/>
  <c r="GN10" i="90" s="1"/>
  <c r="GR9" i="90"/>
  <c r="GV9" i="90"/>
  <c r="EE9" i="90"/>
  <c r="EO9" i="90"/>
  <c r="CA10" i="90"/>
  <c r="FG10" i="90" s="1"/>
  <c r="CQ10" i="90"/>
  <c r="FW10" i="90" s="1"/>
  <c r="DG10" i="90"/>
  <c r="FC10" i="90"/>
  <c r="EZ8" i="90"/>
  <c r="FP8" i="90"/>
  <c r="GF8" i="90"/>
  <c r="GV8" i="90"/>
  <c r="EQ10" i="89"/>
  <c r="EE10" i="89"/>
  <c r="DS10" i="89"/>
  <c r="DU10" i="89" s="1"/>
  <c r="FS10" i="89"/>
  <c r="GI10" i="89"/>
  <c r="EK8" i="89"/>
  <c r="DY8" i="89"/>
  <c r="CI10" i="89"/>
  <c r="GM8" i="89"/>
  <c r="EO8" i="89"/>
  <c r="EF8" i="89"/>
  <c r="DS8" i="89"/>
  <c r="EE8" i="89"/>
  <c r="EU8" i="89"/>
  <c r="GE8" i="89"/>
  <c r="EH9" i="89"/>
  <c r="EJ9" i="89" s="1"/>
  <c r="DV9" i="89"/>
  <c r="FC9" i="89"/>
  <c r="GI9" i="89"/>
  <c r="GQ9" i="89"/>
  <c r="ED9" i="89"/>
  <c r="EN9" i="89"/>
  <c r="DV8" i="89"/>
  <c r="EI8" i="89"/>
  <c r="EQ8" i="89"/>
  <c r="EY8" i="89"/>
  <c r="FS8" i="89"/>
  <c r="FO9" i="89"/>
  <c r="BV10" i="89"/>
  <c r="FB10" i="89" s="1"/>
  <c r="FB8" i="89"/>
  <c r="BZ10" i="89"/>
  <c r="FF10" i="89" s="1"/>
  <c r="FF8" i="89"/>
  <c r="CD10" i="89"/>
  <c r="FJ10" i="89" s="1"/>
  <c r="FJ8" i="89"/>
  <c r="CH10" i="89"/>
  <c r="FN10" i="89" s="1"/>
  <c r="FN8" i="89"/>
  <c r="CL10" i="89"/>
  <c r="FR10" i="89" s="1"/>
  <c r="FR8" i="89"/>
  <c r="CP10" i="89"/>
  <c r="FV10" i="89" s="1"/>
  <c r="FV8" i="89"/>
  <c r="CT10" i="89"/>
  <c r="FZ10" i="89" s="1"/>
  <c r="FZ8" i="89"/>
  <c r="CX10" i="89"/>
  <c r="GD10" i="89" s="1"/>
  <c r="GD8" i="89"/>
  <c r="DB10" i="89"/>
  <c r="GH10" i="89" s="1"/>
  <c r="GH8" i="89"/>
  <c r="DF10" i="89"/>
  <c r="GL10" i="89" s="1"/>
  <c r="GL8" i="89"/>
  <c r="DJ10" i="89"/>
  <c r="GP10" i="89" s="1"/>
  <c r="GP8" i="89"/>
  <c r="DN10" i="89"/>
  <c r="GT10" i="89" s="1"/>
  <c r="GT8" i="89"/>
  <c r="DR10" i="89"/>
  <c r="GX10" i="89" s="1"/>
  <c r="GX8" i="89"/>
  <c r="DW8" i="89"/>
  <c r="DX8" i="89" s="1"/>
  <c r="EL8" i="89"/>
  <c r="ET8" i="89"/>
  <c r="FC8" i="89"/>
  <c r="GU8" i="89"/>
  <c r="DY9" i="89"/>
  <c r="GA9" i="89"/>
  <c r="EH10" i="89"/>
  <c r="DV10" i="89"/>
  <c r="CE10" i="89"/>
  <c r="FK10" i="89" s="1"/>
  <c r="FK8" i="89"/>
  <c r="CU10" i="89"/>
  <c r="GA8" i="89"/>
  <c r="EN8" i="89"/>
  <c r="EB8" i="89"/>
  <c r="ED8" i="89" s="1"/>
  <c r="DK10" i="89"/>
  <c r="GQ10" i="89" s="1"/>
  <c r="GQ8" i="89"/>
  <c r="DZ8" i="89"/>
  <c r="EQ9" i="89"/>
  <c r="FG9" i="89"/>
  <c r="FS9" i="89"/>
  <c r="FW9" i="89"/>
  <c r="EL9" i="89"/>
  <c r="EM9" i="89" s="1"/>
  <c r="DZ9" i="89"/>
  <c r="DW9" i="89"/>
  <c r="DX9" i="89" s="1"/>
  <c r="GM9" i="89"/>
  <c r="EF9" i="89"/>
  <c r="DU8" i="89"/>
  <c r="EH8" i="89"/>
  <c r="FO8" i="89"/>
  <c r="GI8" i="89"/>
  <c r="ER9" i="89"/>
  <c r="BL10" i="89"/>
  <c r="ER10" i="89" s="1"/>
  <c r="EV9" i="89"/>
  <c r="FH9" i="89"/>
  <c r="CB10" i="89"/>
  <c r="FH10" i="89" s="1"/>
  <c r="FL9" i="89"/>
  <c r="FX9" i="89"/>
  <c r="CR10" i="89"/>
  <c r="FX10" i="89" s="1"/>
  <c r="GB9" i="89"/>
  <c r="GN9" i="89"/>
  <c r="DH10" i="89"/>
  <c r="GN10" i="89" s="1"/>
  <c r="GR9" i="89"/>
  <c r="GV9" i="89"/>
  <c r="DU9" i="89"/>
  <c r="EE9" i="89"/>
  <c r="EO9" i="89"/>
  <c r="CA10" i="89"/>
  <c r="FG10" i="89" s="1"/>
  <c r="CQ10" i="89"/>
  <c r="FW10" i="89" s="1"/>
  <c r="DG10" i="89"/>
  <c r="FC10" i="89"/>
  <c r="EZ8" i="89"/>
  <c r="FP8" i="89"/>
  <c r="GF8" i="89"/>
  <c r="GV8" i="89"/>
  <c r="EQ10" i="88"/>
  <c r="EE10" i="88"/>
  <c r="DS10" i="88"/>
  <c r="DU10" i="88" s="1"/>
  <c r="FB10" i="88"/>
  <c r="FB8" i="88"/>
  <c r="FF10" i="88"/>
  <c r="FF8" i="88"/>
  <c r="FJ10" i="88"/>
  <c r="FJ8" i="88"/>
  <c r="FN10" i="88"/>
  <c r="FN8" i="88"/>
  <c r="FR10" i="88"/>
  <c r="FR8" i="88"/>
  <c r="FV10" i="88"/>
  <c r="FV8" i="88"/>
  <c r="FZ10" i="88"/>
  <c r="FZ8" i="88"/>
  <c r="GD10" i="88"/>
  <c r="GD8" i="88"/>
  <c r="GH10" i="88"/>
  <c r="GH8" i="88"/>
  <c r="GL10" i="88"/>
  <c r="GL8" i="88"/>
  <c r="GP10" i="88"/>
  <c r="GP8" i="88"/>
  <c r="GT10" i="88"/>
  <c r="GT8" i="88"/>
  <c r="DR10" i="88"/>
  <c r="GX10" i="88" s="1"/>
  <c r="GX8" i="88"/>
  <c r="DX8" i="88"/>
  <c r="ET8" i="88"/>
  <c r="EH10" i="88"/>
  <c r="DV10" i="88"/>
  <c r="FK10" i="88"/>
  <c r="FK8" i="88"/>
  <c r="EK8" i="88"/>
  <c r="EM8" i="88" s="1"/>
  <c r="DY8" i="88"/>
  <c r="GA8" i="88"/>
  <c r="EN8" i="88"/>
  <c r="EB8" i="88"/>
  <c r="ED8" i="88" s="1"/>
  <c r="GM8" i="88"/>
  <c r="EO8" i="88"/>
  <c r="EF8" i="88"/>
  <c r="GQ10" i="88"/>
  <c r="GQ8" i="88"/>
  <c r="DS8" i="88"/>
  <c r="DU8" i="88" s="1"/>
  <c r="DZ8" i="88"/>
  <c r="EE8" i="88"/>
  <c r="EU8" i="88"/>
  <c r="GE8" i="88"/>
  <c r="EQ9" i="88"/>
  <c r="EH9" i="88"/>
  <c r="EJ9" i="88" s="1"/>
  <c r="DV9" i="88"/>
  <c r="FC9" i="88"/>
  <c r="FG9" i="88"/>
  <c r="FS9" i="88"/>
  <c r="FW9" i="88"/>
  <c r="GI9" i="88"/>
  <c r="EL9" i="88"/>
  <c r="DZ9" i="88"/>
  <c r="DW9" i="88"/>
  <c r="DX9" i="88" s="1"/>
  <c r="GM9" i="88"/>
  <c r="EF9" i="88"/>
  <c r="GQ9" i="88"/>
  <c r="DS9" i="88"/>
  <c r="ED9" i="88"/>
  <c r="EN9" i="88"/>
  <c r="FA10" i="88"/>
  <c r="FQ10" i="88"/>
  <c r="GG10" i="88"/>
  <c r="GW10" i="88"/>
  <c r="EH8" i="88"/>
  <c r="EJ8" i="88" s="1"/>
  <c r="EX8" i="88"/>
  <c r="FO8" i="88"/>
  <c r="GI8" i="88"/>
  <c r="ER9" i="88"/>
  <c r="ER10" i="88"/>
  <c r="EV9" i="88"/>
  <c r="FH9" i="88"/>
  <c r="FH10" i="88"/>
  <c r="FL9" i="88"/>
  <c r="FX9" i="88"/>
  <c r="FX10" i="88"/>
  <c r="GB9" i="88"/>
  <c r="GN9" i="88"/>
  <c r="GN10" i="88"/>
  <c r="GR9" i="88"/>
  <c r="GV9" i="88"/>
  <c r="DU9" i="88"/>
  <c r="EE9" i="88"/>
  <c r="EO9" i="88"/>
  <c r="FG10" i="88"/>
  <c r="FW10" i="88"/>
  <c r="FC10" i="88"/>
  <c r="EZ8" i="88"/>
  <c r="FP8" i="88"/>
  <c r="GF8" i="88"/>
  <c r="GV8" i="88"/>
  <c r="EM10" i="83"/>
  <c r="EJ9" i="83"/>
  <c r="EP9" i="83"/>
  <c r="EP8" i="83"/>
  <c r="EG10" i="83"/>
  <c r="EJ10" i="83"/>
  <c r="EG9" i="83"/>
  <c r="EM9" i="83"/>
  <c r="EP10" i="83"/>
  <c r="EM8" i="83"/>
  <c r="EJ8" i="83"/>
  <c r="EG8" i="83"/>
  <c r="DX8" i="83"/>
  <c r="EP17" i="87"/>
  <c r="EP15" i="87"/>
  <c r="EP14" i="87"/>
  <c r="EP13" i="87"/>
  <c r="EP16" i="87"/>
  <c r="EP18" i="87"/>
  <c r="EP11" i="87"/>
  <c r="EP5" i="87"/>
  <c r="EM13" i="87"/>
  <c r="EM15" i="87"/>
  <c r="EM17" i="87"/>
  <c r="EM14" i="87"/>
  <c r="EM16" i="87"/>
  <c r="EM18" i="87"/>
  <c r="EM11" i="87"/>
  <c r="EM5" i="87"/>
  <c r="EJ5" i="87"/>
  <c r="EJ18" i="87"/>
  <c r="EJ13" i="87"/>
  <c r="EJ14" i="87"/>
  <c r="EJ15" i="87"/>
  <c r="EJ17" i="87"/>
  <c r="EJ16" i="87"/>
  <c r="EG5" i="87"/>
  <c r="EG18" i="87"/>
  <c r="EG13" i="87"/>
  <c r="EG17" i="87"/>
  <c r="EG15" i="87"/>
  <c r="EG14" i="87"/>
  <c r="EG16" i="87"/>
  <c r="EG11" i="87"/>
  <c r="EJ11" i="87"/>
  <c r="ED5" i="87"/>
  <c r="EA5" i="87"/>
  <c r="EC18" i="87"/>
  <c r="ED18" i="87" s="1"/>
  <c r="DZ18" i="87"/>
  <c r="EA18" i="87" s="1"/>
  <c r="DY18" i="87"/>
  <c r="EC17" i="87"/>
  <c r="ED17" i="87" s="1"/>
  <c r="EA17" i="87"/>
  <c r="DZ17" i="87"/>
  <c r="DY17" i="87"/>
  <c r="EC16" i="87"/>
  <c r="ED16" i="87" s="1"/>
  <c r="DZ16" i="87"/>
  <c r="EA16" i="87" s="1"/>
  <c r="DY16" i="87"/>
  <c r="EC15" i="87"/>
  <c r="ED15" i="87" s="1"/>
  <c r="EA15" i="87"/>
  <c r="DZ15" i="87"/>
  <c r="DY15" i="87"/>
  <c r="EC14" i="87"/>
  <c r="ED14" i="87" s="1"/>
  <c r="DZ14" i="87"/>
  <c r="EA14" i="87" s="1"/>
  <c r="DY14" i="87"/>
  <c r="EC13" i="87"/>
  <c r="ED13" i="87" s="1"/>
  <c r="EA13" i="87"/>
  <c r="EC11" i="87"/>
  <c r="ED11" i="87"/>
  <c r="EA11" i="87"/>
  <c r="DZ11" i="87"/>
  <c r="DW11" i="87"/>
  <c r="DX11" i="87" s="1"/>
  <c r="DV11" i="87"/>
  <c r="DW18" i="87"/>
  <c r="DX18" i="87" s="1"/>
  <c r="DV18" i="87"/>
  <c r="DX17" i="87"/>
  <c r="DW17" i="87"/>
  <c r="DV17" i="87"/>
  <c r="DW16" i="87"/>
  <c r="DX16" i="87" s="1"/>
  <c r="DV16" i="87"/>
  <c r="DW15" i="87"/>
  <c r="DX15" i="87" s="1"/>
  <c r="DV15" i="87"/>
  <c r="DW14" i="87"/>
  <c r="DX14" i="87" s="1"/>
  <c r="DV14" i="87"/>
  <c r="DX13" i="87"/>
  <c r="DW13" i="87"/>
  <c r="DV13" i="87"/>
  <c r="DX5" i="87"/>
  <c r="DW5" i="87"/>
  <c r="DV5" i="87"/>
  <c r="DJ5" i="87"/>
  <c r="DI5" i="87"/>
  <c r="DH5" i="87"/>
  <c r="DG5" i="87"/>
  <c r="DF5" i="87"/>
  <c r="DE5" i="87"/>
  <c r="DD5" i="87"/>
  <c r="DC5" i="87"/>
  <c r="DB5" i="87"/>
  <c r="DA5" i="87"/>
  <c r="CZ5" i="87"/>
  <c r="CY5" i="87"/>
  <c r="CX5" i="87"/>
  <c r="CW5" i="87"/>
  <c r="CV5" i="87"/>
  <c r="CU5" i="87"/>
  <c r="CT5" i="87"/>
  <c r="CS5" i="87"/>
  <c r="CR5" i="87"/>
  <c r="CQ5" i="87"/>
  <c r="CP5" i="87"/>
  <c r="CO5" i="87"/>
  <c r="CN5" i="87"/>
  <c r="CM5" i="87"/>
  <c r="CL5" i="87"/>
  <c r="CK5" i="87"/>
  <c r="CJ5" i="87"/>
  <c r="CI5" i="87"/>
  <c r="CH5" i="87"/>
  <c r="CG5" i="87"/>
  <c r="CF5" i="87"/>
  <c r="CE5" i="87"/>
  <c r="CD5" i="87"/>
  <c r="CC5" i="87"/>
  <c r="CB5" i="87"/>
  <c r="CA5" i="87"/>
  <c r="BZ5" i="87"/>
  <c r="BY5" i="87"/>
  <c r="BX5" i="87"/>
  <c r="BW5" i="87"/>
  <c r="BV5" i="87"/>
  <c r="BK5" i="87"/>
  <c r="BU5" i="87"/>
  <c r="BT5" i="87"/>
  <c r="BS5" i="87"/>
  <c r="BR5" i="87"/>
  <c r="BQ5" i="87"/>
  <c r="BP5" i="87"/>
  <c r="BO5" i="87"/>
  <c r="BN5" i="87"/>
  <c r="BM5" i="87"/>
  <c r="BL5" i="87"/>
  <c r="DT5" i="87"/>
  <c r="DS5" i="87"/>
  <c r="DQ5" i="87"/>
  <c r="DP5" i="87"/>
  <c r="DO5" i="87"/>
  <c r="DN5" i="87"/>
  <c r="DM5" i="87"/>
  <c r="DL5" i="87"/>
  <c r="DK5" i="87"/>
  <c r="DT18" i="87"/>
  <c r="DS18" i="87"/>
  <c r="DU17" i="87"/>
  <c r="DT17" i="87"/>
  <c r="DS17" i="87"/>
  <c r="DT16" i="87"/>
  <c r="DS16" i="87"/>
  <c r="DT15" i="87"/>
  <c r="DS15" i="87"/>
  <c r="DT14" i="87"/>
  <c r="DS14" i="87"/>
  <c r="DT13" i="87"/>
  <c r="DS13" i="87"/>
  <c r="DR5" i="87" s="1"/>
  <c r="DT11" i="87"/>
  <c r="DS11" i="87"/>
  <c r="DU11" i="87" s="1"/>
  <c r="DR18" i="87"/>
  <c r="DQ18" i="87"/>
  <c r="DP18" i="87"/>
  <c r="DO18" i="87"/>
  <c r="DN18" i="87"/>
  <c r="DM18" i="87"/>
  <c r="DL18" i="87"/>
  <c r="DK18" i="87"/>
  <c r="DJ18" i="87"/>
  <c r="DI18" i="87"/>
  <c r="DH18" i="87"/>
  <c r="DG18" i="87"/>
  <c r="DF18" i="87"/>
  <c r="BU18" i="87"/>
  <c r="BT18" i="87"/>
  <c r="BS18" i="87"/>
  <c r="BR18" i="87"/>
  <c r="BQ18" i="87"/>
  <c r="BP18" i="87"/>
  <c r="BO18" i="87"/>
  <c r="BN18" i="87"/>
  <c r="BM18" i="87"/>
  <c r="BL18" i="87"/>
  <c r="DR17" i="87"/>
  <c r="DQ17" i="87"/>
  <c r="DP17" i="87"/>
  <c r="DO17" i="87"/>
  <c r="DN17" i="87"/>
  <c r="DM17" i="87"/>
  <c r="DL17" i="87"/>
  <c r="DK17" i="87"/>
  <c r="DJ17" i="87"/>
  <c r="DI17" i="87"/>
  <c r="DH17" i="87"/>
  <c r="DG17" i="87"/>
  <c r="DF17" i="87"/>
  <c r="BU17" i="87"/>
  <c r="BT17" i="87"/>
  <c r="BS17" i="87"/>
  <c r="BR17" i="87"/>
  <c r="BQ17" i="87"/>
  <c r="BP17" i="87"/>
  <c r="BO17" i="87"/>
  <c r="BN17" i="87"/>
  <c r="BM17" i="87"/>
  <c r="BL17" i="87"/>
  <c r="DR16" i="87"/>
  <c r="DQ16" i="87"/>
  <c r="DP16" i="87"/>
  <c r="DO16" i="87"/>
  <c r="DN16" i="87"/>
  <c r="DM16" i="87"/>
  <c r="DL16" i="87"/>
  <c r="DK16" i="87"/>
  <c r="DJ16" i="87"/>
  <c r="DI16" i="87"/>
  <c r="DH16" i="87"/>
  <c r="DG16" i="87"/>
  <c r="DF16" i="87"/>
  <c r="BU16" i="87"/>
  <c r="BT16" i="87"/>
  <c r="BS16" i="87"/>
  <c r="BR16" i="87"/>
  <c r="BQ16" i="87"/>
  <c r="BP16" i="87"/>
  <c r="BO16" i="87"/>
  <c r="BN16" i="87"/>
  <c r="BM16" i="87"/>
  <c r="BL16" i="87"/>
  <c r="DR15" i="87"/>
  <c r="DQ15" i="87"/>
  <c r="DP15" i="87"/>
  <c r="DO15" i="87"/>
  <c r="DN15" i="87"/>
  <c r="DM15" i="87"/>
  <c r="DL15" i="87"/>
  <c r="DK15" i="87"/>
  <c r="DJ15" i="87"/>
  <c r="DI15" i="87"/>
  <c r="DH15" i="87"/>
  <c r="DG15" i="87"/>
  <c r="DF15" i="87"/>
  <c r="BU15" i="87"/>
  <c r="BT15" i="87"/>
  <c r="BS15" i="87"/>
  <c r="BR15" i="87"/>
  <c r="BQ15" i="87"/>
  <c r="BP15" i="87"/>
  <c r="BO15" i="87"/>
  <c r="BN15" i="87"/>
  <c r="BM15" i="87"/>
  <c r="BL15" i="87"/>
  <c r="DR14" i="87"/>
  <c r="DQ14" i="87"/>
  <c r="DP14" i="87"/>
  <c r="DO14" i="87"/>
  <c r="DN14" i="87"/>
  <c r="DM14" i="87"/>
  <c r="DL14" i="87"/>
  <c r="DK14" i="87"/>
  <c r="DJ14" i="87"/>
  <c r="DI14" i="87"/>
  <c r="DH14" i="87"/>
  <c r="DG14" i="87"/>
  <c r="DF14" i="87"/>
  <c r="BU14" i="87"/>
  <c r="BT14" i="87"/>
  <c r="BS14" i="87"/>
  <c r="BR14" i="87"/>
  <c r="BQ14" i="87"/>
  <c r="BP14" i="87"/>
  <c r="BO14" i="87"/>
  <c r="BN14" i="87"/>
  <c r="BM14" i="87"/>
  <c r="BL14" i="87"/>
  <c r="DR13" i="87"/>
  <c r="DQ13" i="87"/>
  <c r="DP13" i="87"/>
  <c r="DO13" i="87"/>
  <c r="DN13" i="87"/>
  <c r="DM13" i="87"/>
  <c r="DL13" i="87"/>
  <c r="DK13" i="87"/>
  <c r="DJ13" i="87"/>
  <c r="DI13" i="87"/>
  <c r="DH13" i="87"/>
  <c r="DG13" i="87"/>
  <c r="DF13" i="87"/>
  <c r="BU13" i="87"/>
  <c r="BT13" i="87"/>
  <c r="BS13" i="87"/>
  <c r="BR13" i="87"/>
  <c r="BQ13" i="87"/>
  <c r="BP13" i="87"/>
  <c r="BO13" i="87"/>
  <c r="BN13" i="87"/>
  <c r="BM13" i="87"/>
  <c r="BL13" i="87"/>
  <c r="BK14" i="87"/>
  <c r="BK15" i="87"/>
  <c r="BK16" i="87"/>
  <c r="BK17" i="87"/>
  <c r="BK18" i="87"/>
  <c r="BK13" i="87"/>
  <c r="FQ18" i="87"/>
  <c r="CJ18" i="87" s="1"/>
  <c r="FM18" i="87"/>
  <c r="CF18" i="87" s="1"/>
  <c r="FB18" i="87"/>
  <c r="FA18" i="87"/>
  <c r="EZ18" i="87"/>
  <c r="EY18" i="87"/>
  <c r="EX18" i="87"/>
  <c r="EW18" i="87"/>
  <c r="EV18" i="87"/>
  <c r="EU18" i="87"/>
  <c r="ET18" i="87"/>
  <c r="ES18" i="87"/>
  <c r="ER18" i="87"/>
  <c r="EQ18" i="87"/>
  <c r="FQ17" i="87"/>
  <c r="CJ17" i="87" s="1"/>
  <c r="FI17" i="87"/>
  <c r="CB17" i="87" s="1"/>
  <c r="FH17" i="87"/>
  <c r="CA17" i="87" s="1"/>
  <c r="FB17" i="87"/>
  <c r="FA17" i="87"/>
  <c r="EZ17" i="87"/>
  <c r="EY17" i="87"/>
  <c r="EX17" i="87"/>
  <c r="EW17" i="87"/>
  <c r="EV17" i="87"/>
  <c r="EU17" i="87"/>
  <c r="ET17" i="87"/>
  <c r="ES17" i="87"/>
  <c r="ER17" i="87"/>
  <c r="EQ17" i="87"/>
  <c r="FU16" i="87"/>
  <c r="CN16" i="87" s="1"/>
  <c r="FT16" i="87"/>
  <c r="CM16" i="87" s="1"/>
  <c r="FI16" i="87"/>
  <c r="CB16" i="87" s="1"/>
  <c r="FH16" i="87"/>
  <c r="CA16" i="87" s="1"/>
  <c r="FB16" i="87"/>
  <c r="FA16" i="87"/>
  <c r="EZ16" i="87"/>
  <c r="EY16" i="87"/>
  <c r="EX16" i="87"/>
  <c r="EW16" i="87"/>
  <c r="EV16" i="87"/>
  <c r="EU16" i="87"/>
  <c r="ET16" i="87"/>
  <c r="ES16" i="87"/>
  <c r="ER16" i="87"/>
  <c r="EQ16" i="87"/>
  <c r="FP15" i="87"/>
  <c r="CI15" i="87" s="1"/>
  <c r="FB15" i="87"/>
  <c r="FA15" i="87"/>
  <c r="EZ15" i="87"/>
  <c r="EY15" i="87"/>
  <c r="EX15" i="87"/>
  <c r="EW15" i="87"/>
  <c r="EV15" i="87"/>
  <c r="EU15" i="87"/>
  <c r="ET15" i="87"/>
  <c r="ES15" i="87"/>
  <c r="ER15" i="87"/>
  <c r="EQ15" i="87"/>
  <c r="FQ14" i="87"/>
  <c r="CJ14" i="87" s="1"/>
  <c r="FB14" i="87"/>
  <c r="FA14" i="87"/>
  <c r="EZ14" i="87"/>
  <c r="EY14" i="87"/>
  <c r="EX14" i="87"/>
  <c r="EW14" i="87"/>
  <c r="EV14" i="87"/>
  <c r="EU14" i="87"/>
  <c r="ET14" i="87"/>
  <c r="ES14" i="87"/>
  <c r="ER14" i="87"/>
  <c r="EQ14" i="87"/>
  <c r="FY13" i="87"/>
  <c r="CR13" i="87" s="1"/>
  <c r="FX13" i="87"/>
  <c r="CQ13" i="87" s="1"/>
  <c r="FM13" i="87"/>
  <c r="CF13" i="87" s="1"/>
  <c r="FL13" i="87"/>
  <c r="CE13" i="87" s="1"/>
  <c r="FB13" i="87"/>
  <c r="FA13" i="87"/>
  <c r="EZ13" i="87"/>
  <c r="EY13" i="87"/>
  <c r="EX13" i="87"/>
  <c r="EW13" i="87"/>
  <c r="EV13" i="87"/>
  <c r="EU13" i="87"/>
  <c r="ET13" i="87"/>
  <c r="ES13" i="87"/>
  <c r="ER13" i="87"/>
  <c r="EQ13" i="87"/>
  <c r="GK18" i="87"/>
  <c r="DD18" i="87" s="1"/>
  <c r="GC18" i="87"/>
  <c r="CV18" i="87" s="1"/>
  <c r="GC17" i="87"/>
  <c r="CV17" i="87" s="1"/>
  <c r="GB17" i="87"/>
  <c r="CU17" i="87" s="1"/>
  <c r="GG16" i="87"/>
  <c r="CZ16" i="87" s="1"/>
  <c r="GF16" i="87"/>
  <c r="CY16" i="87" s="1"/>
  <c r="GG13" i="87"/>
  <c r="CZ13" i="87" s="1"/>
  <c r="GC13" i="87"/>
  <c r="CV13" i="87" s="1"/>
  <c r="GW18" i="87"/>
  <c r="GV18" i="87"/>
  <c r="GU18" i="87"/>
  <c r="GT18" i="87"/>
  <c r="GS18" i="87"/>
  <c r="GR18" i="87"/>
  <c r="GQ18" i="87"/>
  <c r="GP18" i="87"/>
  <c r="GO18" i="87"/>
  <c r="GN18" i="87"/>
  <c r="GM18" i="87"/>
  <c r="GW17" i="87"/>
  <c r="GV17" i="87"/>
  <c r="GU17" i="87"/>
  <c r="GT17" i="87"/>
  <c r="GS17" i="87"/>
  <c r="GR17" i="87"/>
  <c r="GQ17" i="87"/>
  <c r="GP17" i="87"/>
  <c r="GO17" i="87"/>
  <c r="GN17" i="87"/>
  <c r="GM17" i="87"/>
  <c r="GW16" i="87"/>
  <c r="GV16" i="87"/>
  <c r="GU16" i="87"/>
  <c r="GT16" i="87"/>
  <c r="GS16" i="87"/>
  <c r="GR16" i="87"/>
  <c r="GQ16" i="87"/>
  <c r="GP16" i="87"/>
  <c r="GO16" i="87"/>
  <c r="GN16" i="87"/>
  <c r="GM16" i="87"/>
  <c r="GW15" i="87"/>
  <c r="GV15" i="87"/>
  <c r="GU15" i="87"/>
  <c r="GT15" i="87"/>
  <c r="GS15" i="87"/>
  <c r="GR15" i="87"/>
  <c r="GQ15" i="87"/>
  <c r="GP15" i="87"/>
  <c r="GO15" i="87"/>
  <c r="GN15" i="87"/>
  <c r="GM15" i="87"/>
  <c r="GW14" i="87"/>
  <c r="GV14" i="87"/>
  <c r="GU14" i="87"/>
  <c r="GT14" i="87"/>
  <c r="GS14" i="87"/>
  <c r="GR14" i="87"/>
  <c r="GQ14" i="87"/>
  <c r="GP14" i="87"/>
  <c r="GO14" i="87"/>
  <c r="GN14" i="87"/>
  <c r="GM14" i="87"/>
  <c r="GM13" i="87"/>
  <c r="GN13" i="87"/>
  <c r="GO13" i="87"/>
  <c r="GP13" i="87"/>
  <c r="GQ13" i="87"/>
  <c r="GR13" i="87"/>
  <c r="GS13" i="87"/>
  <c r="GT13" i="87"/>
  <c r="GU13" i="87"/>
  <c r="GW13" i="87"/>
  <c r="GX14" i="87"/>
  <c r="GX15" i="87"/>
  <c r="GX16" i="87"/>
  <c r="GX17" i="87"/>
  <c r="GX18" i="87"/>
  <c r="GV13" i="87"/>
  <c r="GX13" i="87"/>
  <c r="GX11" i="87"/>
  <c r="GW11" i="87"/>
  <c r="GV11" i="87"/>
  <c r="GU11" i="87"/>
  <c r="GT11" i="87"/>
  <c r="GS11" i="87"/>
  <c r="GR11" i="87"/>
  <c r="GQ11" i="87"/>
  <c r="GP11" i="87"/>
  <c r="GO11" i="87"/>
  <c r="GN11" i="87"/>
  <c r="GM11" i="87"/>
  <c r="GL11" i="87"/>
  <c r="GK11" i="87"/>
  <c r="GK15" i="87" s="1"/>
  <c r="DD15" i="87" s="1"/>
  <c r="GJ11" i="87"/>
  <c r="GJ13" i="87" s="1"/>
  <c r="DC13" i="87" s="1"/>
  <c r="GI11" i="87"/>
  <c r="GI13" i="87" s="1"/>
  <c r="DB13" i="87" s="1"/>
  <c r="GH11" i="87"/>
  <c r="GH14" i="87" s="1"/>
  <c r="DA14" i="87" s="1"/>
  <c r="GG11" i="87"/>
  <c r="GG15" i="87" s="1"/>
  <c r="CZ15" i="87" s="1"/>
  <c r="GF11" i="87"/>
  <c r="GF13" i="87" s="1"/>
  <c r="CY13" i="87" s="1"/>
  <c r="GE11" i="87"/>
  <c r="GE13" i="87" s="1"/>
  <c r="CX13" i="87" s="1"/>
  <c r="GD11" i="87"/>
  <c r="GC11" i="87"/>
  <c r="GC15" i="87" s="1"/>
  <c r="CV15" i="87" s="1"/>
  <c r="GB11" i="87"/>
  <c r="GB13" i="87" s="1"/>
  <c r="CU13" i="87" s="1"/>
  <c r="GA11" i="87"/>
  <c r="GA13" i="87" s="1"/>
  <c r="CT13" i="87" s="1"/>
  <c r="FZ11" i="87"/>
  <c r="FY11" i="87"/>
  <c r="FY15" i="87" s="1"/>
  <c r="CR15" i="87" s="1"/>
  <c r="FX11" i="87"/>
  <c r="FX16" i="87" s="1"/>
  <c r="CQ16" i="87" s="1"/>
  <c r="FW11" i="87"/>
  <c r="FW14" i="87" s="1"/>
  <c r="CP14" i="87" s="1"/>
  <c r="FV11" i="87"/>
  <c r="FV17" i="87" s="1"/>
  <c r="CO17" i="87" s="1"/>
  <c r="FU11" i="87"/>
  <c r="FU15" i="87" s="1"/>
  <c r="CN15" i="87" s="1"/>
  <c r="FT11" i="87"/>
  <c r="FT15" i="87" s="1"/>
  <c r="CM15" i="87" s="1"/>
  <c r="FS11" i="87"/>
  <c r="FS13" i="87" s="1"/>
  <c r="CL13" i="87" s="1"/>
  <c r="FR11" i="87"/>
  <c r="FQ11" i="87"/>
  <c r="FQ15" i="87" s="1"/>
  <c r="CJ15" i="87" s="1"/>
  <c r="FP11" i="87"/>
  <c r="FO11" i="87"/>
  <c r="FO16" i="87" s="1"/>
  <c r="CH16" i="87" s="1"/>
  <c r="FN11" i="87"/>
  <c r="FM11" i="87"/>
  <c r="FM15" i="87" s="1"/>
  <c r="CF15" i="87" s="1"/>
  <c r="FL11" i="87"/>
  <c r="FL17" i="87" s="1"/>
  <c r="CE17" i="87" s="1"/>
  <c r="FK11" i="87"/>
  <c r="FJ11" i="87"/>
  <c r="FI11" i="87"/>
  <c r="FI15" i="87" s="1"/>
  <c r="CB15" i="87" s="1"/>
  <c r="FH11" i="87"/>
  <c r="FH13" i="87" s="1"/>
  <c r="CA13" i="87" s="1"/>
  <c r="FG11" i="87"/>
  <c r="FF11" i="87"/>
  <c r="FF18" i="87" s="1"/>
  <c r="BY18" i="87" s="1"/>
  <c r="FE11" i="87"/>
  <c r="FE15" i="87" s="1"/>
  <c r="BX15" i="87" s="1"/>
  <c r="FD11" i="87"/>
  <c r="FD15" i="87" s="1"/>
  <c r="BW15" i="87" s="1"/>
  <c r="FC11" i="87"/>
  <c r="FC13" i="87" s="1"/>
  <c r="BV13" i="87" s="1"/>
  <c r="FB11" i="87"/>
  <c r="FA11" i="87"/>
  <c r="EZ11" i="87"/>
  <c r="EY11" i="87"/>
  <c r="EX11" i="87"/>
  <c r="EW11" i="87"/>
  <c r="EV11" i="87"/>
  <c r="EU11" i="87"/>
  <c r="ET11" i="87"/>
  <c r="ES11" i="87"/>
  <c r="ER11" i="87"/>
  <c r="EQ11" i="87"/>
  <c r="AO3" i="47"/>
  <c r="GQ10" i="83"/>
  <c r="GP10" i="83"/>
  <c r="GO10" i="83"/>
  <c r="GN10" i="83"/>
  <c r="GL10" i="83"/>
  <c r="GK10" i="83"/>
  <c r="GJ10" i="83"/>
  <c r="GI10" i="83"/>
  <c r="GH10" i="83"/>
  <c r="GG10" i="83"/>
  <c r="GF10" i="83"/>
  <c r="GE10" i="83"/>
  <c r="GD10" i="83"/>
  <c r="GC10" i="83"/>
  <c r="GB10" i="83"/>
  <c r="GA10" i="83"/>
  <c r="FZ10" i="83"/>
  <c r="FY10" i="83"/>
  <c r="FX10" i="83"/>
  <c r="FW10" i="83"/>
  <c r="FV10" i="83"/>
  <c r="FU10" i="83"/>
  <c r="FT10" i="83"/>
  <c r="FS10" i="83"/>
  <c r="FR10" i="83"/>
  <c r="FQ10" i="83"/>
  <c r="FP10" i="83"/>
  <c r="FO10" i="83"/>
  <c r="FN10" i="83"/>
  <c r="FM10" i="83"/>
  <c r="FL10" i="83"/>
  <c r="FK10" i="83"/>
  <c r="FJ10" i="83"/>
  <c r="FI10" i="83"/>
  <c r="FH10" i="83"/>
  <c r="FG10" i="83"/>
  <c r="FF10" i="83"/>
  <c r="FE10" i="83"/>
  <c r="FD10" i="83"/>
  <c r="FC10" i="83"/>
  <c r="FB10" i="83"/>
  <c r="FA10" i="83"/>
  <c r="EZ10" i="83"/>
  <c r="EY10" i="83"/>
  <c r="EX10" i="83"/>
  <c r="EW10" i="83"/>
  <c r="EV10" i="83"/>
  <c r="EU10" i="83"/>
  <c r="ET10" i="83"/>
  <c r="ES10" i="83"/>
  <c r="ER10" i="83"/>
  <c r="GW9" i="83"/>
  <c r="GV9" i="83"/>
  <c r="GU9" i="83"/>
  <c r="GS9" i="83"/>
  <c r="GR9" i="83"/>
  <c r="GQ9" i="83"/>
  <c r="GP9" i="83"/>
  <c r="GO9" i="83"/>
  <c r="GN9" i="83"/>
  <c r="GM9" i="83"/>
  <c r="GL9" i="83"/>
  <c r="GK9" i="83"/>
  <c r="GJ9" i="83"/>
  <c r="GI9" i="83"/>
  <c r="GH9" i="83"/>
  <c r="GG9" i="83"/>
  <c r="GF9" i="83"/>
  <c r="GE9" i="83"/>
  <c r="GD9" i="83"/>
  <c r="GC9" i="83"/>
  <c r="GB9" i="83"/>
  <c r="GA9" i="83"/>
  <c r="FZ9" i="83"/>
  <c r="FY9" i="83"/>
  <c r="FX9" i="83"/>
  <c r="FW9" i="83"/>
  <c r="FV9" i="83"/>
  <c r="FU9" i="83"/>
  <c r="FT9" i="83"/>
  <c r="FS9" i="83"/>
  <c r="FR9" i="83"/>
  <c r="FQ9" i="83"/>
  <c r="FP9" i="83"/>
  <c r="FO9" i="83"/>
  <c r="FN9" i="83"/>
  <c r="FM9" i="83"/>
  <c r="FL9" i="83"/>
  <c r="FK9" i="83"/>
  <c r="FJ9" i="83"/>
  <c r="FI9" i="83"/>
  <c r="FH9" i="83"/>
  <c r="FG9" i="83"/>
  <c r="FF9" i="83"/>
  <c r="FE9" i="83"/>
  <c r="FD9" i="83"/>
  <c r="FC9" i="83"/>
  <c r="FB9" i="83"/>
  <c r="FA9" i="83"/>
  <c r="EZ9" i="83"/>
  <c r="EY9" i="83"/>
  <c r="EX9" i="83"/>
  <c r="EW9" i="83"/>
  <c r="EV9" i="83"/>
  <c r="EU9" i="83"/>
  <c r="ET9" i="83"/>
  <c r="ES9" i="83"/>
  <c r="ER9" i="83"/>
  <c r="EQ9" i="83"/>
  <c r="GQ8" i="83"/>
  <c r="GP8" i="83"/>
  <c r="GO8" i="83"/>
  <c r="GN8" i="83"/>
  <c r="GL8" i="83"/>
  <c r="GK8" i="83"/>
  <c r="GJ8" i="83"/>
  <c r="GI8" i="83"/>
  <c r="GH8" i="83"/>
  <c r="GG8" i="83"/>
  <c r="GF8" i="83"/>
  <c r="GE8" i="83"/>
  <c r="GD8" i="83"/>
  <c r="GC8" i="83"/>
  <c r="GB8" i="83"/>
  <c r="GA8" i="83"/>
  <c r="FZ8" i="83"/>
  <c r="FY8" i="83"/>
  <c r="FX8" i="83"/>
  <c r="FW8" i="83"/>
  <c r="FV8" i="83"/>
  <c r="FU8" i="83"/>
  <c r="FT8" i="83"/>
  <c r="FS8" i="83"/>
  <c r="FR8" i="83"/>
  <c r="FQ8" i="83"/>
  <c r="FP8" i="83"/>
  <c r="FO8" i="83"/>
  <c r="FN8" i="83"/>
  <c r="FM8" i="83"/>
  <c r="FL8" i="83"/>
  <c r="FK8" i="83"/>
  <c r="FJ8" i="83"/>
  <c r="FI8" i="83"/>
  <c r="FH8" i="83"/>
  <c r="FG8" i="83"/>
  <c r="FF8" i="83"/>
  <c r="FE8" i="83"/>
  <c r="FD8" i="83"/>
  <c r="FC8" i="83"/>
  <c r="FB8" i="83"/>
  <c r="FA8" i="83"/>
  <c r="EZ8" i="83"/>
  <c r="EY8" i="83"/>
  <c r="EX8" i="83"/>
  <c r="EW8" i="83"/>
  <c r="EV8" i="83"/>
  <c r="EU8" i="83"/>
  <c r="ET8" i="83"/>
  <c r="ES8" i="83"/>
  <c r="ER8" i="83"/>
  <c r="GM13" i="41"/>
  <c r="BL9" i="83"/>
  <c r="BM9" i="83"/>
  <c r="BN9" i="83"/>
  <c r="BO9" i="83"/>
  <c r="BP9" i="83"/>
  <c r="BQ9" i="83"/>
  <c r="BR9" i="83"/>
  <c r="BS9" i="83"/>
  <c r="BT9" i="83"/>
  <c r="BU9" i="83"/>
  <c r="BV9" i="83"/>
  <c r="BW9" i="83"/>
  <c r="BX9" i="83"/>
  <c r="BY9" i="83"/>
  <c r="BZ9" i="83"/>
  <c r="CA9" i="83"/>
  <c r="CB9" i="83"/>
  <c r="CC9" i="83"/>
  <c r="CD9" i="83"/>
  <c r="CE9" i="83"/>
  <c r="CF9" i="83"/>
  <c r="CG9" i="83"/>
  <c r="CH9" i="83"/>
  <c r="CI9" i="83"/>
  <c r="CJ9" i="83"/>
  <c r="CK9" i="83"/>
  <c r="CL9" i="83"/>
  <c r="CM9" i="83"/>
  <c r="CN9" i="83"/>
  <c r="CO9" i="83"/>
  <c r="CP9" i="83"/>
  <c r="CQ9" i="83"/>
  <c r="CR9" i="83"/>
  <c r="CS9" i="83"/>
  <c r="CT9" i="83"/>
  <c r="CU9" i="83"/>
  <c r="CV9" i="83"/>
  <c r="CW9" i="83"/>
  <c r="CX9" i="83"/>
  <c r="CY9" i="83"/>
  <c r="CZ9" i="83"/>
  <c r="DA9" i="83"/>
  <c r="DB9" i="83"/>
  <c r="DC9" i="83"/>
  <c r="DD9" i="83"/>
  <c r="DE9" i="83"/>
  <c r="DF9" i="83"/>
  <c r="DG9" i="83"/>
  <c r="DH9" i="83"/>
  <c r="DI9" i="83"/>
  <c r="DJ9" i="83"/>
  <c r="DK9" i="83"/>
  <c r="DL9" i="83"/>
  <c r="DM9" i="83"/>
  <c r="DN9" i="83"/>
  <c r="DO9" i="83"/>
  <c r="DP9" i="83"/>
  <c r="DQ9" i="83"/>
  <c r="DR9" i="83"/>
  <c r="BK9" i="83"/>
  <c r="D9" i="83"/>
  <c r="E9" i="83"/>
  <c r="F9" i="83"/>
  <c r="F10" i="83" s="1"/>
  <c r="G9" i="83"/>
  <c r="G10" i="83" s="1"/>
  <c r="H9" i="83"/>
  <c r="I9" i="83"/>
  <c r="J9" i="83"/>
  <c r="J10" i="83" s="1"/>
  <c r="K9" i="83"/>
  <c r="K10" i="83" s="1"/>
  <c r="L9" i="83"/>
  <c r="M9" i="83"/>
  <c r="N9" i="83"/>
  <c r="N10" i="83" s="1"/>
  <c r="O9" i="83"/>
  <c r="O10" i="83" s="1"/>
  <c r="P9" i="83"/>
  <c r="Q9" i="83"/>
  <c r="R9" i="83"/>
  <c r="R10" i="83" s="1"/>
  <c r="S9" i="83"/>
  <c r="S10" i="83" s="1"/>
  <c r="T9" i="83"/>
  <c r="U9" i="83"/>
  <c r="V9" i="83"/>
  <c r="V10" i="83" s="1"/>
  <c r="W9" i="83"/>
  <c r="W10" i="83" s="1"/>
  <c r="X9" i="83"/>
  <c r="Y9" i="83"/>
  <c r="Z9" i="83"/>
  <c r="Z10" i="83" s="1"/>
  <c r="AA9" i="83"/>
  <c r="AA10" i="83" s="1"/>
  <c r="AB9" i="83"/>
  <c r="AC9" i="83"/>
  <c r="AD9" i="83"/>
  <c r="AD10" i="83" s="1"/>
  <c r="AE9" i="83"/>
  <c r="AE10" i="83" s="1"/>
  <c r="AF9" i="83"/>
  <c r="AG9" i="83"/>
  <c r="AH9" i="83"/>
  <c r="AH10" i="83" s="1"/>
  <c r="AI9" i="83"/>
  <c r="AI10" i="83" s="1"/>
  <c r="AJ9" i="83"/>
  <c r="AK9" i="83"/>
  <c r="AL9" i="83"/>
  <c r="AL10" i="83" s="1"/>
  <c r="AM9" i="83"/>
  <c r="AM10" i="83" s="1"/>
  <c r="AN9" i="83"/>
  <c r="AO9" i="83"/>
  <c r="AP9" i="83"/>
  <c r="AP10" i="83" s="1"/>
  <c r="AQ9" i="83"/>
  <c r="AQ10" i="83" s="1"/>
  <c r="AR9" i="83"/>
  <c r="AS9" i="83"/>
  <c r="AT9" i="83"/>
  <c r="AT10" i="83" s="1"/>
  <c r="AU9" i="83"/>
  <c r="AU10" i="83" s="1"/>
  <c r="AV9" i="83"/>
  <c r="AW9" i="83"/>
  <c r="AX9" i="83"/>
  <c r="AX10" i="83" s="1"/>
  <c r="AY9" i="83"/>
  <c r="AY10" i="83" s="1"/>
  <c r="AZ9" i="83"/>
  <c r="BA9" i="83"/>
  <c r="BB9" i="83"/>
  <c r="BB10" i="83" s="1"/>
  <c r="BC9" i="83"/>
  <c r="BC10" i="83" s="1"/>
  <c r="BD9" i="83"/>
  <c r="BE9" i="83"/>
  <c r="BF9" i="83"/>
  <c r="BF10" i="83" s="1"/>
  <c r="BG9" i="83"/>
  <c r="BG10" i="83" s="1"/>
  <c r="BH9" i="83"/>
  <c r="BI9" i="83"/>
  <c r="BJ9" i="83"/>
  <c r="BJ10" i="83" s="1"/>
  <c r="CM10" i="83"/>
  <c r="CT10" i="83"/>
  <c r="CU10" i="83"/>
  <c r="DB10" i="83"/>
  <c r="DC10" i="83"/>
  <c r="C10" i="83"/>
  <c r="BI10" i="83"/>
  <c r="BH10" i="83"/>
  <c r="BE10" i="83"/>
  <c r="BD10" i="83"/>
  <c r="BA10" i="83"/>
  <c r="AZ10" i="83"/>
  <c r="AW10" i="83"/>
  <c r="AV10" i="83"/>
  <c r="AS10" i="83"/>
  <c r="AR10" i="83"/>
  <c r="AO10" i="83"/>
  <c r="AN10" i="83"/>
  <c r="AK10" i="83"/>
  <c r="AJ10" i="83"/>
  <c r="AG10" i="83"/>
  <c r="AF10" i="83"/>
  <c r="AC10" i="83"/>
  <c r="AB10" i="83"/>
  <c r="Y10" i="83"/>
  <c r="X10" i="83"/>
  <c r="U10" i="83"/>
  <c r="T10" i="83"/>
  <c r="Q10" i="83"/>
  <c r="P10" i="83"/>
  <c r="M10" i="83"/>
  <c r="L10" i="83"/>
  <c r="I10" i="83"/>
  <c r="H10" i="83"/>
  <c r="E10" i="83"/>
  <c r="D10" i="83"/>
  <c r="DF8" i="83"/>
  <c r="DF10" i="83" s="1"/>
  <c r="DE8" i="83"/>
  <c r="DE10" i="83" s="1"/>
  <c r="DD8" i="83"/>
  <c r="DC8" i="83"/>
  <c r="DB8" i="83"/>
  <c r="DA8" i="83"/>
  <c r="CZ8" i="83"/>
  <c r="CZ10" i="83" s="1"/>
  <c r="CY8" i="83"/>
  <c r="CY10" i="83" s="1"/>
  <c r="CX8" i="83"/>
  <c r="CX10" i="83" s="1"/>
  <c r="CW8" i="83"/>
  <c r="CW10" i="83" s="1"/>
  <c r="CV8" i="83"/>
  <c r="CU8" i="83"/>
  <c r="CT8" i="83"/>
  <c r="CS8" i="83"/>
  <c r="CR8" i="83"/>
  <c r="CR10" i="83" s="1"/>
  <c r="CQ8" i="83"/>
  <c r="CQ10" i="83" s="1"/>
  <c r="CP8" i="83"/>
  <c r="CP10" i="83" s="1"/>
  <c r="CO8" i="83"/>
  <c r="CO10" i="83" s="1"/>
  <c r="CN8" i="83"/>
  <c r="CM8" i="83"/>
  <c r="CL8" i="83"/>
  <c r="CL10" i="83" s="1"/>
  <c r="CK8" i="83"/>
  <c r="CJ8" i="83"/>
  <c r="CJ10" i="83" s="1"/>
  <c r="CI8" i="83"/>
  <c r="CI10" i="83" s="1"/>
  <c r="DU8" i="91" l="1"/>
  <c r="EA8" i="91"/>
  <c r="G5" i="49"/>
  <c r="EA8" i="88"/>
  <c r="EO10" i="91"/>
  <c r="EF10" i="91"/>
  <c r="EG10" i="91" s="1"/>
  <c r="EG9" i="91"/>
  <c r="EI10" i="91"/>
  <c r="EJ10" i="91" s="1"/>
  <c r="DZ10" i="91"/>
  <c r="EA10" i="91" s="1"/>
  <c r="GM10" i="91"/>
  <c r="EA9" i="89"/>
  <c r="EM9" i="88"/>
  <c r="EA9" i="88"/>
  <c r="EP9" i="92"/>
  <c r="EG9" i="92"/>
  <c r="EJ9" i="92"/>
  <c r="EJ8" i="92"/>
  <c r="EL10" i="92"/>
  <c r="DZ10" i="92"/>
  <c r="GM10" i="92"/>
  <c r="EF10" i="92"/>
  <c r="EG10" i="92" s="1"/>
  <c r="EO10" i="92"/>
  <c r="EI10" i="92"/>
  <c r="EJ10" i="92" s="1"/>
  <c r="DW10" i="92"/>
  <c r="DX10" i="92" s="1"/>
  <c r="GA10" i="92"/>
  <c r="EN10" i="92"/>
  <c r="EB10" i="92"/>
  <c r="ED10" i="92" s="1"/>
  <c r="EK10" i="92"/>
  <c r="DY10" i="92"/>
  <c r="FO10" i="92"/>
  <c r="EG8" i="92"/>
  <c r="EP10" i="91"/>
  <c r="EP8" i="92"/>
  <c r="EG8" i="90"/>
  <c r="EM10" i="91"/>
  <c r="EJ8" i="91"/>
  <c r="EP9" i="91"/>
  <c r="DX10" i="91"/>
  <c r="EL10" i="90"/>
  <c r="DZ10" i="90"/>
  <c r="EA10" i="90" s="1"/>
  <c r="GM10" i="90"/>
  <c r="EF10" i="90"/>
  <c r="EG10" i="90" s="1"/>
  <c r="EO10" i="90"/>
  <c r="EI10" i="90"/>
  <c r="EJ10" i="90" s="1"/>
  <c r="DW10" i="90"/>
  <c r="DX10" i="90" s="1"/>
  <c r="EG9" i="90"/>
  <c r="EP8" i="90"/>
  <c r="EG8" i="89"/>
  <c r="GA10" i="90"/>
  <c r="EN10" i="90"/>
  <c r="EB10" i="90"/>
  <c r="ED10" i="90" s="1"/>
  <c r="EP8" i="89"/>
  <c r="EP9" i="90"/>
  <c r="EK10" i="90"/>
  <c r="DY10" i="90"/>
  <c r="FO10" i="90"/>
  <c r="GA10" i="89"/>
  <c r="EN10" i="89"/>
  <c r="EB10" i="89"/>
  <c r="ED10" i="89" s="1"/>
  <c r="EG8" i="88"/>
  <c r="EP9" i="89"/>
  <c r="EG9" i="89"/>
  <c r="EL10" i="89"/>
  <c r="DZ10" i="89"/>
  <c r="GM10" i="89"/>
  <c r="EF10" i="89"/>
  <c r="EG10" i="89" s="1"/>
  <c r="EO10" i="89"/>
  <c r="EI10" i="89"/>
  <c r="EJ10" i="89" s="1"/>
  <c r="DW10" i="89"/>
  <c r="DX10" i="89" s="1"/>
  <c r="EA8" i="89"/>
  <c r="EM8" i="89"/>
  <c r="EJ8" i="89"/>
  <c r="EK10" i="89"/>
  <c r="DY10" i="89"/>
  <c r="FO10" i="89"/>
  <c r="EL10" i="88"/>
  <c r="DZ10" i="88"/>
  <c r="GM10" i="88"/>
  <c r="EF10" i="88"/>
  <c r="EG10" i="88" s="1"/>
  <c r="EO10" i="88"/>
  <c r="EI10" i="88"/>
  <c r="EJ10" i="88" s="1"/>
  <c r="DW10" i="88"/>
  <c r="DX10" i="88" s="1"/>
  <c r="EG9" i="88"/>
  <c r="EP8" i="88"/>
  <c r="GA10" i="88"/>
  <c r="EN10" i="88"/>
  <c r="EB10" i="88"/>
  <c r="ED10" i="88" s="1"/>
  <c r="EP9" i="88"/>
  <c r="EK10" i="88"/>
  <c r="DY10" i="88"/>
  <c r="FO10" i="88"/>
  <c r="DU14" i="87"/>
  <c r="DU16" i="87"/>
  <c r="DU18" i="87"/>
  <c r="DU13" i="87"/>
  <c r="DU15" i="87"/>
  <c r="DU5" i="87"/>
  <c r="GE14" i="87"/>
  <c r="CX14" i="87" s="1"/>
  <c r="GI15" i="87"/>
  <c r="DB15" i="87" s="1"/>
  <c r="GI17" i="87"/>
  <c r="DB17" i="87" s="1"/>
  <c r="GI14" i="87"/>
  <c r="DB14" i="87" s="1"/>
  <c r="GA16" i="87"/>
  <c r="CT16" i="87" s="1"/>
  <c r="GJ17" i="87"/>
  <c r="DC17" i="87" s="1"/>
  <c r="GF18" i="87"/>
  <c r="CY18" i="87" s="1"/>
  <c r="GB16" i="87"/>
  <c r="CU16" i="87" s="1"/>
  <c r="FX17" i="87"/>
  <c r="CQ17" i="87" s="1"/>
  <c r="GK13" i="87"/>
  <c r="DD13" i="87" s="1"/>
  <c r="GA15" i="87"/>
  <c r="CT15" i="87" s="1"/>
  <c r="GC16" i="87"/>
  <c r="CV16" i="87" s="1"/>
  <c r="GJ16" i="87"/>
  <c r="DC16" i="87" s="1"/>
  <c r="GF17" i="87"/>
  <c r="CY17" i="87" s="1"/>
  <c r="GK17" i="87"/>
  <c r="DD17" i="87" s="1"/>
  <c r="GG18" i="87"/>
  <c r="CZ18" i="87" s="1"/>
  <c r="FQ13" i="87"/>
  <c r="CJ13" i="87" s="1"/>
  <c r="FI14" i="87"/>
  <c r="CB14" i="87" s="1"/>
  <c r="FY14" i="87"/>
  <c r="CR14" i="87" s="1"/>
  <c r="FD16" i="87"/>
  <c r="BW16" i="87" s="1"/>
  <c r="FM16" i="87"/>
  <c r="CF16" i="87" s="1"/>
  <c r="FY17" i="87"/>
  <c r="CR17" i="87" s="1"/>
  <c r="FU18" i="87"/>
  <c r="CN18" i="87" s="1"/>
  <c r="GA14" i="87"/>
  <c r="CT14" i="87" s="1"/>
  <c r="GE15" i="87"/>
  <c r="CX15" i="87" s="1"/>
  <c r="GE16" i="87"/>
  <c r="CX16" i="87" s="1"/>
  <c r="GK16" i="87"/>
  <c r="DD16" i="87" s="1"/>
  <c r="GG17" i="87"/>
  <c r="CZ17" i="87" s="1"/>
  <c r="GB18" i="87"/>
  <c r="CU18" i="87" s="1"/>
  <c r="GJ18" i="87"/>
  <c r="DC18" i="87" s="1"/>
  <c r="FI13" i="87"/>
  <c r="CB13" i="87" s="1"/>
  <c r="FM14" i="87"/>
  <c r="CF14" i="87" s="1"/>
  <c r="FE16" i="87"/>
  <c r="BX16" i="87" s="1"/>
  <c r="FY16" i="87"/>
  <c r="CR16" i="87" s="1"/>
  <c r="FM17" i="87"/>
  <c r="CF17" i="87" s="1"/>
  <c r="FE18" i="87"/>
  <c r="BX18" i="87" s="1"/>
  <c r="FJ16" i="87"/>
  <c r="CC16" i="87" s="1"/>
  <c r="FJ13" i="87"/>
  <c r="CC13" i="87" s="1"/>
  <c r="FJ17" i="87"/>
  <c r="CC17" i="87" s="1"/>
  <c r="FJ14" i="87"/>
  <c r="CC14" i="87" s="1"/>
  <c r="FR16" i="87"/>
  <c r="CK16" i="87" s="1"/>
  <c r="FR13" i="87"/>
  <c r="CK13" i="87" s="1"/>
  <c r="FR18" i="87"/>
  <c r="CK18" i="87" s="1"/>
  <c r="FR15" i="87"/>
  <c r="CK15" i="87" s="1"/>
  <c r="FZ16" i="87"/>
  <c r="CS16" i="87" s="1"/>
  <c r="FZ17" i="87"/>
  <c r="CS17" i="87" s="1"/>
  <c r="FZ14" i="87"/>
  <c r="CS14" i="87" s="1"/>
  <c r="GD18" i="87"/>
  <c r="CW18" i="87" s="1"/>
  <c r="GD17" i="87"/>
  <c r="CW17" i="87" s="1"/>
  <c r="GD16" i="87"/>
  <c r="CW16" i="87" s="1"/>
  <c r="GL18" i="87"/>
  <c r="DE18" i="87" s="1"/>
  <c r="GL17" i="87"/>
  <c r="DE17" i="87" s="1"/>
  <c r="GL16" i="87"/>
  <c r="DE16" i="87" s="1"/>
  <c r="GL13" i="87"/>
  <c r="DE13" i="87" s="1"/>
  <c r="GH13" i="87"/>
  <c r="DA13" i="87" s="1"/>
  <c r="FF14" i="87"/>
  <c r="BY14" i="87" s="1"/>
  <c r="FV18" i="87"/>
  <c r="CO18" i="87" s="1"/>
  <c r="FG17" i="87"/>
  <c r="BZ17" i="87" s="1"/>
  <c r="FG16" i="87"/>
  <c r="BZ16" i="87" s="1"/>
  <c r="FG18" i="87"/>
  <c r="BZ18" i="87" s="1"/>
  <c r="FG15" i="87"/>
  <c r="BZ15" i="87" s="1"/>
  <c r="FK17" i="87"/>
  <c r="CD17" i="87" s="1"/>
  <c r="FK13" i="87"/>
  <c r="CD13" i="87" s="1"/>
  <c r="FK16" i="87"/>
  <c r="CD16" i="87" s="1"/>
  <c r="FO17" i="87"/>
  <c r="CH17" i="87" s="1"/>
  <c r="FO14" i="87"/>
  <c r="CH14" i="87" s="1"/>
  <c r="FO13" i="87"/>
  <c r="CH13" i="87" s="1"/>
  <c r="FS17" i="87"/>
  <c r="CL17" i="87" s="1"/>
  <c r="FS18" i="87"/>
  <c r="CL18" i="87" s="1"/>
  <c r="FS15" i="87"/>
  <c r="CL15" i="87" s="1"/>
  <c r="FS14" i="87"/>
  <c r="CL14" i="87" s="1"/>
  <c r="FW17" i="87"/>
  <c r="CP17" i="87" s="1"/>
  <c r="FW16" i="87"/>
  <c r="CP16" i="87" s="1"/>
  <c r="FW18" i="87"/>
  <c r="CP18" i="87" s="1"/>
  <c r="FW15" i="87"/>
  <c r="CP15" i="87" s="1"/>
  <c r="GD15" i="87"/>
  <c r="CW15" i="87" s="1"/>
  <c r="GL15" i="87"/>
  <c r="DE15" i="87" s="1"/>
  <c r="GE17" i="87"/>
  <c r="CX17" i="87" s="1"/>
  <c r="GI18" i="87"/>
  <c r="DB18" i="87" s="1"/>
  <c r="FZ13" i="87"/>
  <c r="CS13" i="87" s="1"/>
  <c r="FW13" i="87"/>
  <c r="CP13" i="87" s="1"/>
  <c r="FG14" i="87"/>
  <c r="BZ14" i="87" s="1"/>
  <c r="FK15" i="87"/>
  <c r="CD15" i="87" s="1"/>
  <c r="FV15" i="87"/>
  <c r="CO15" i="87" s="1"/>
  <c r="FS16" i="87"/>
  <c r="CL16" i="87" s="1"/>
  <c r="FO18" i="87"/>
  <c r="CH18" i="87" s="1"/>
  <c r="FZ18" i="87"/>
  <c r="CS18" i="87" s="1"/>
  <c r="FF16" i="87"/>
  <c r="BY16" i="87" s="1"/>
  <c r="FF13" i="87"/>
  <c r="BY13" i="87" s="1"/>
  <c r="FN16" i="87"/>
  <c r="CG16" i="87" s="1"/>
  <c r="FN13" i="87"/>
  <c r="CG13" i="87" s="1"/>
  <c r="FN18" i="87"/>
  <c r="CG18" i="87" s="1"/>
  <c r="FN15" i="87"/>
  <c r="CG15" i="87" s="1"/>
  <c r="FN17" i="87"/>
  <c r="CG17" i="87" s="1"/>
  <c r="FN14" i="87"/>
  <c r="CG14" i="87" s="1"/>
  <c r="FV16" i="87"/>
  <c r="CO16" i="87" s="1"/>
  <c r="FV13" i="87"/>
  <c r="CO13" i="87" s="1"/>
  <c r="GH18" i="87"/>
  <c r="DA18" i="87" s="1"/>
  <c r="GH17" i="87"/>
  <c r="DA17" i="87" s="1"/>
  <c r="GH16" i="87"/>
  <c r="DA16" i="87" s="1"/>
  <c r="FJ15" i="87"/>
  <c r="CC15" i="87" s="1"/>
  <c r="FR17" i="87"/>
  <c r="CK17" i="87" s="1"/>
  <c r="GD13" i="87"/>
  <c r="CW13" i="87" s="1"/>
  <c r="GA17" i="87"/>
  <c r="CT17" i="87" s="1"/>
  <c r="GE18" i="87"/>
  <c r="CX18" i="87" s="1"/>
  <c r="FG13" i="87"/>
  <c r="BZ13" i="87" s="1"/>
  <c r="FR14" i="87"/>
  <c r="CK14" i="87" s="1"/>
  <c r="FO15" i="87"/>
  <c r="CH15" i="87" s="1"/>
  <c r="FZ15" i="87"/>
  <c r="CS15" i="87" s="1"/>
  <c r="FF17" i="87"/>
  <c r="BY17" i="87" s="1"/>
  <c r="FJ18" i="87"/>
  <c r="CC18" i="87" s="1"/>
  <c r="GD14" i="87"/>
  <c r="CW14" i="87" s="1"/>
  <c r="GL14" i="87"/>
  <c r="DE14" i="87" s="1"/>
  <c r="GH15" i="87"/>
  <c r="DA15" i="87" s="1"/>
  <c r="GI16" i="87"/>
  <c r="DB16" i="87" s="1"/>
  <c r="GA18" i="87"/>
  <c r="CT18" i="87" s="1"/>
  <c r="FK14" i="87"/>
  <c r="CD14" i="87" s="1"/>
  <c r="FV14" i="87"/>
  <c r="CO14" i="87" s="1"/>
  <c r="FF15" i="87"/>
  <c r="BY15" i="87" s="1"/>
  <c r="FK18" i="87"/>
  <c r="CD18" i="87" s="1"/>
  <c r="FD18" i="87"/>
  <c r="BW18" i="87" s="1"/>
  <c r="FD14" i="87"/>
  <c r="BW14" i="87" s="1"/>
  <c r="FH18" i="87"/>
  <c r="CA18" i="87" s="1"/>
  <c r="FH14" i="87"/>
  <c r="CA14" i="87" s="1"/>
  <c r="FL18" i="87"/>
  <c r="CE18" i="87" s="1"/>
  <c r="FL14" i="87"/>
  <c r="CE14" i="87" s="1"/>
  <c r="FP18" i="87"/>
  <c r="CI18" i="87" s="1"/>
  <c r="FP14" i="87"/>
  <c r="CI14" i="87" s="1"/>
  <c r="FT18" i="87"/>
  <c r="CM18" i="87" s="1"/>
  <c r="FT14" i="87"/>
  <c r="CM14" i="87" s="1"/>
  <c r="FX18" i="87"/>
  <c r="CQ18" i="87" s="1"/>
  <c r="FX14" i="87"/>
  <c r="CQ14" i="87" s="1"/>
  <c r="GB14" i="87"/>
  <c r="CU14" i="87" s="1"/>
  <c r="GF14" i="87"/>
  <c r="CY14" i="87" s="1"/>
  <c r="GJ14" i="87"/>
  <c r="DC14" i="87" s="1"/>
  <c r="GB15" i="87"/>
  <c r="CU15" i="87" s="1"/>
  <c r="GF15" i="87"/>
  <c r="CY15" i="87" s="1"/>
  <c r="GJ15" i="87"/>
  <c r="DC15" i="87" s="1"/>
  <c r="FD13" i="87"/>
  <c r="BW13" i="87" s="1"/>
  <c r="FT13" i="87"/>
  <c r="CM13" i="87" s="1"/>
  <c r="FL15" i="87"/>
  <c r="CE15" i="87" s="1"/>
  <c r="FP16" i="87"/>
  <c r="CI16" i="87" s="1"/>
  <c r="FD17" i="87"/>
  <c r="BW17" i="87" s="1"/>
  <c r="FT17" i="87"/>
  <c r="CM17" i="87" s="1"/>
  <c r="GC14" i="87"/>
  <c r="CV14" i="87" s="1"/>
  <c r="GG14" i="87"/>
  <c r="CZ14" i="87" s="1"/>
  <c r="GK14" i="87"/>
  <c r="DD14" i="87" s="1"/>
  <c r="FE13" i="87"/>
  <c r="BX13" i="87" s="1"/>
  <c r="FP13" i="87"/>
  <c r="CI13" i="87" s="1"/>
  <c r="FU13" i="87"/>
  <c r="CN13" i="87" s="1"/>
  <c r="FE14" i="87"/>
  <c r="BX14" i="87" s="1"/>
  <c r="FU14" i="87"/>
  <c r="CN14" i="87" s="1"/>
  <c r="FH15" i="87"/>
  <c r="CA15" i="87" s="1"/>
  <c r="FX15" i="87"/>
  <c r="CQ15" i="87" s="1"/>
  <c r="FL16" i="87"/>
  <c r="CE16" i="87" s="1"/>
  <c r="FQ16" i="87"/>
  <c r="CJ16" i="87" s="1"/>
  <c r="FE17" i="87"/>
  <c r="BX17" i="87" s="1"/>
  <c r="FP17" i="87"/>
  <c r="CI17" i="87" s="1"/>
  <c r="FU17" i="87"/>
  <c r="CN17" i="87" s="1"/>
  <c r="FI18" i="87"/>
  <c r="CB18" i="87" s="1"/>
  <c r="FY18" i="87"/>
  <c r="CR18" i="87" s="1"/>
  <c r="FC14" i="87"/>
  <c r="BV14" i="87" s="1"/>
  <c r="FC15" i="87"/>
  <c r="BV15" i="87" s="1"/>
  <c r="FC16" i="87"/>
  <c r="BV16" i="87" s="1"/>
  <c r="FC17" i="87"/>
  <c r="BV17" i="87" s="1"/>
  <c r="FC18" i="87"/>
  <c r="BV18" i="87" s="1"/>
  <c r="DA10" i="83"/>
  <c r="CS10" i="83"/>
  <c r="CK10" i="83"/>
  <c r="DD10" i="83"/>
  <c r="CV10" i="83"/>
  <c r="CN10" i="83"/>
  <c r="EA10" i="89" l="1"/>
  <c r="G11" i="49"/>
  <c r="EP10" i="89"/>
  <c r="EP10" i="90"/>
  <c r="EM10" i="90"/>
  <c r="EA10" i="92"/>
  <c r="EP10" i="92"/>
  <c r="EM10" i="92"/>
  <c r="EM10" i="89"/>
  <c r="EA10" i="88"/>
  <c r="EP10" i="88"/>
  <c r="EM10" i="88"/>
  <c r="GL60" i="41" l="1"/>
  <c r="GK60" i="41"/>
  <c r="GJ60" i="41"/>
  <c r="GI60" i="41"/>
  <c r="GH60" i="41"/>
  <c r="GG60" i="41"/>
  <c r="GF60" i="41"/>
  <c r="GE60" i="41"/>
  <c r="GD60" i="41"/>
  <c r="GC60" i="41"/>
  <c r="GB60" i="41"/>
  <c r="GA60" i="41"/>
  <c r="FZ60" i="41"/>
  <c r="FY60" i="41"/>
  <c r="FX60" i="41"/>
  <c r="FW60" i="41"/>
  <c r="FV60" i="41"/>
  <c r="FU60" i="41"/>
  <c r="FT60" i="41"/>
  <c r="FS60" i="41"/>
  <c r="FR60" i="41"/>
  <c r="FQ60" i="41"/>
  <c r="FP60" i="41"/>
  <c r="FO60" i="41"/>
  <c r="C31" i="41"/>
  <c r="C17" i="41"/>
  <c r="L28" i="82" l="1"/>
  <c r="AL10" i="47" l="1"/>
  <c r="AK10" i="47"/>
  <c r="C17" i="71" l="1"/>
  <c r="C13" i="71"/>
  <c r="C8" i="71"/>
  <c r="DU33" i="82" l="1"/>
  <c r="DT33" i="82"/>
  <c r="DS33" i="82"/>
  <c r="DR33" i="82"/>
  <c r="DQ33" i="82"/>
  <c r="DP33" i="82"/>
  <c r="DO33" i="82"/>
  <c r="DN33" i="82"/>
  <c r="DM33" i="82"/>
  <c r="DL33" i="82"/>
  <c r="DK33" i="82"/>
  <c r="DJ33" i="82"/>
  <c r="DU32" i="82"/>
  <c r="DT32" i="82"/>
  <c r="DS32" i="82"/>
  <c r="DR32" i="82"/>
  <c r="DQ32" i="82"/>
  <c r="DP32" i="82"/>
  <c r="DO32" i="82"/>
  <c r="DN32" i="82"/>
  <c r="DM32" i="82"/>
  <c r="DL32" i="82"/>
  <c r="DK32" i="82"/>
  <c r="DJ32" i="82"/>
  <c r="DU31" i="82"/>
  <c r="DT31" i="82"/>
  <c r="DS31" i="82"/>
  <c r="DR31" i="82"/>
  <c r="DQ31" i="82"/>
  <c r="DP31" i="82"/>
  <c r="DO31" i="82"/>
  <c r="DN31" i="82"/>
  <c r="DM31" i="82"/>
  <c r="DL31" i="82"/>
  <c r="DK31" i="82"/>
  <c r="DJ31" i="82"/>
  <c r="BY31" i="82"/>
  <c r="BX31" i="82"/>
  <c r="BW31" i="82"/>
  <c r="BV31" i="82"/>
  <c r="BU31" i="82"/>
  <c r="BT31" i="82"/>
  <c r="BS31" i="82"/>
  <c r="BR31" i="82"/>
  <c r="BQ31" i="82"/>
  <c r="BP31" i="82"/>
  <c r="BO31" i="82"/>
  <c r="BN31" i="82"/>
  <c r="DU30" i="82"/>
  <c r="DT30" i="82"/>
  <c r="DS30" i="82"/>
  <c r="DR30" i="82"/>
  <c r="DQ30" i="82"/>
  <c r="DP30" i="82"/>
  <c r="DO30" i="82"/>
  <c r="DN30" i="82"/>
  <c r="DM30" i="82"/>
  <c r="DL30" i="82"/>
  <c r="DK30" i="82"/>
  <c r="DJ30" i="82"/>
  <c r="BY30" i="82"/>
  <c r="BX30" i="82"/>
  <c r="BW30" i="82"/>
  <c r="BV30" i="82"/>
  <c r="BU30" i="82"/>
  <c r="BT30" i="82"/>
  <c r="BS30" i="82"/>
  <c r="BR30" i="82"/>
  <c r="BQ30" i="82"/>
  <c r="BP30" i="82"/>
  <c r="BO30" i="82"/>
  <c r="BN30" i="82"/>
  <c r="DU29" i="82"/>
  <c r="DT29" i="82"/>
  <c r="DS29" i="82"/>
  <c r="DR29" i="82"/>
  <c r="DQ29" i="82"/>
  <c r="DP29" i="82"/>
  <c r="DO29" i="82"/>
  <c r="DN29" i="82"/>
  <c r="DM29" i="82"/>
  <c r="DL29" i="82"/>
  <c r="DK29" i="82"/>
  <c r="DJ29" i="82"/>
  <c r="BY29" i="82"/>
  <c r="BX29" i="82"/>
  <c r="BW29" i="82"/>
  <c r="BV29" i="82"/>
  <c r="BU29" i="82"/>
  <c r="BT29" i="82"/>
  <c r="BS29" i="82"/>
  <c r="BR29" i="82"/>
  <c r="BQ29" i="82"/>
  <c r="BP29" i="82"/>
  <c r="BO29" i="82"/>
  <c r="BN29" i="82"/>
  <c r="DU28" i="82"/>
  <c r="DT28" i="82"/>
  <c r="DS28" i="82"/>
  <c r="DR28" i="82"/>
  <c r="DQ28" i="82"/>
  <c r="DP28" i="82"/>
  <c r="DO28" i="82"/>
  <c r="DN28" i="82"/>
  <c r="DM28" i="82"/>
  <c r="DL28" i="82"/>
  <c r="DK28" i="82"/>
  <c r="DJ28" i="82"/>
  <c r="BY28" i="82"/>
  <c r="BX28" i="82"/>
  <c r="BW28" i="82"/>
  <c r="BV28" i="82"/>
  <c r="BU28" i="82"/>
  <c r="BT28" i="82"/>
  <c r="BS28" i="82"/>
  <c r="BR28" i="82"/>
  <c r="BQ28" i="82"/>
  <c r="BP28" i="82"/>
  <c r="BO28" i="82"/>
  <c r="BN28" i="82"/>
  <c r="DU27" i="82"/>
  <c r="DT27" i="82"/>
  <c r="DS27" i="82"/>
  <c r="DR27" i="82"/>
  <c r="DQ27" i="82"/>
  <c r="DP27" i="82"/>
  <c r="DO27" i="82"/>
  <c r="DN27" i="82"/>
  <c r="DM27" i="82"/>
  <c r="DL27" i="82"/>
  <c r="DK27" i="82"/>
  <c r="DJ27" i="82"/>
  <c r="BY27" i="82"/>
  <c r="BX27" i="82"/>
  <c r="BW27" i="82"/>
  <c r="BV27" i="82"/>
  <c r="BU27" i="82"/>
  <c r="BT27" i="82"/>
  <c r="BS27" i="82"/>
  <c r="BR27" i="82"/>
  <c r="BQ27" i="82"/>
  <c r="BP27" i="82"/>
  <c r="BO27" i="82"/>
  <c r="BN27" i="82"/>
  <c r="DW26" i="82"/>
  <c r="DU26" i="82"/>
  <c r="DT26" i="82"/>
  <c r="DS26" i="82"/>
  <c r="DR26" i="82"/>
  <c r="DQ26" i="82"/>
  <c r="DP26" i="82"/>
  <c r="DO26" i="82"/>
  <c r="DN26" i="82"/>
  <c r="DM26" i="82"/>
  <c r="DL26" i="82"/>
  <c r="DK26" i="82"/>
  <c r="DJ26" i="82"/>
  <c r="BY26" i="82"/>
  <c r="BX26" i="82"/>
  <c r="BW26" i="82"/>
  <c r="BV26" i="82"/>
  <c r="BU26" i="82"/>
  <c r="BT26" i="82"/>
  <c r="BS26" i="82"/>
  <c r="BR26" i="82"/>
  <c r="BQ26" i="82"/>
  <c r="BP26" i="82"/>
  <c r="BO26" i="82"/>
  <c r="BN26" i="82"/>
  <c r="DU25" i="82"/>
  <c r="DT25" i="82"/>
  <c r="DS25" i="82"/>
  <c r="DR25" i="82"/>
  <c r="DQ25" i="82"/>
  <c r="DP25" i="82"/>
  <c r="DO25" i="82"/>
  <c r="DN25" i="82"/>
  <c r="DM25" i="82"/>
  <c r="DL25" i="82"/>
  <c r="DK25" i="82"/>
  <c r="DJ25" i="82"/>
  <c r="BY25" i="82"/>
  <c r="BX25" i="82"/>
  <c r="BW25" i="82"/>
  <c r="BV25" i="82"/>
  <c r="BU25" i="82"/>
  <c r="BT25" i="82"/>
  <c r="BS25" i="82"/>
  <c r="BR25" i="82"/>
  <c r="BQ25" i="82"/>
  <c r="BP25" i="82"/>
  <c r="BO25" i="82"/>
  <c r="BN25" i="82"/>
  <c r="DU24" i="82"/>
  <c r="DT24" i="82"/>
  <c r="DS24" i="82"/>
  <c r="DR24" i="82"/>
  <c r="DQ24" i="82"/>
  <c r="DP24" i="82"/>
  <c r="DO24" i="82"/>
  <c r="DN24" i="82"/>
  <c r="DM24" i="82"/>
  <c r="DL24" i="82"/>
  <c r="DK24" i="82"/>
  <c r="DJ24" i="82"/>
  <c r="BY24" i="82"/>
  <c r="BX24" i="82"/>
  <c r="BW24" i="82"/>
  <c r="BV24" i="82"/>
  <c r="BU24" i="82"/>
  <c r="BT24" i="82"/>
  <c r="BS24" i="82"/>
  <c r="BR24" i="82"/>
  <c r="BQ24" i="82"/>
  <c r="BP24" i="82"/>
  <c r="BO24" i="82"/>
  <c r="BN24" i="82"/>
  <c r="DU23" i="82"/>
  <c r="DT23" i="82"/>
  <c r="DS23" i="82"/>
  <c r="DR23" i="82"/>
  <c r="DQ23" i="82"/>
  <c r="DP23" i="82"/>
  <c r="DO23" i="82"/>
  <c r="DN23" i="82"/>
  <c r="DM23" i="82"/>
  <c r="DL23" i="82"/>
  <c r="DK23" i="82"/>
  <c r="DJ23" i="82"/>
  <c r="BY23" i="82"/>
  <c r="BX23" i="82"/>
  <c r="BW23" i="82"/>
  <c r="BV23" i="82"/>
  <c r="BU23" i="82"/>
  <c r="BT23" i="82"/>
  <c r="BS23" i="82"/>
  <c r="BR23" i="82"/>
  <c r="BQ23" i="82"/>
  <c r="BP23" i="82"/>
  <c r="BO23" i="82"/>
  <c r="BN23" i="82"/>
  <c r="DU22" i="82"/>
  <c r="DT22" i="82"/>
  <c r="DS22" i="82"/>
  <c r="DR22" i="82"/>
  <c r="DQ22" i="82"/>
  <c r="DP22" i="82"/>
  <c r="DO22" i="82"/>
  <c r="DN22" i="82"/>
  <c r="DM22" i="82"/>
  <c r="DL22" i="82"/>
  <c r="DK22" i="82"/>
  <c r="DJ22" i="82"/>
  <c r="BY22" i="82"/>
  <c r="BX22" i="82"/>
  <c r="BW22" i="82"/>
  <c r="BV22" i="82"/>
  <c r="BU22" i="82"/>
  <c r="BT22" i="82"/>
  <c r="BS22" i="82"/>
  <c r="BR22" i="82"/>
  <c r="BQ22" i="82"/>
  <c r="BP22" i="82"/>
  <c r="BO22" i="82"/>
  <c r="BN22" i="82"/>
  <c r="DU21" i="82"/>
  <c r="DT21" i="82"/>
  <c r="DS21" i="82"/>
  <c r="DR21" i="82"/>
  <c r="DQ21" i="82"/>
  <c r="DP21" i="82"/>
  <c r="DO21" i="82"/>
  <c r="DN21" i="82"/>
  <c r="DM21" i="82"/>
  <c r="DL21" i="82"/>
  <c r="DK21" i="82"/>
  <c r="DJ21" i="82"/>
  <c r="BY21" i="82"/>
  <c r="BX21" i="82"/>
  <c r="BW21" i="82"/>
  <c r="BV21" i="82"/>
  <c r="BU21" i="82"/>
  <c r="BT21" i="82"/>
  <c r="BS21" i="82"/>
  <c r="BR21" i="82"/>
  <c r="BQ21" i="82"/>
  <c r="BP21" i="82"/>
  <c r="BO21" i="82"/>
  <c r="BN21" i="82"/>
  <c r="DU20" i="82"/>
  <c r="DT20" i="82"/>
  <c r="DS20" i="82"/>
  <c r="DR20" i="82"/>
  <c r="DQ20" i="82"/>
  <c r="DP20" i="82"/>
  <c r="DO20" i="82"/>
  <c r="DN20" i="82"/>
  <c r="DM20" i="82"/>
  <c r="DL20" i="82"/>
  <c r="DK20" i="82"/>
  <c r="DJ20" i="82"/>
  <c r="BY20" i="82"/>
  <c r="BX20" i="82"/>
  <c r="BW20" i="82"/>
  <c r="BV20" i="82"/>
  <c r="BU20" i="82"/>
  <c r="BT20" i="82"/>
  <c r="BS20" i="82"/>
  <c r="BR20" i="82"/>
  <c r="BQ20" i="82"/>
  <c r="BP20" i="82"/>
  <c r="BO20" i="82"/>
  <c r="BN20" i="82"/>
  <c r="DU19" i="82"/>
  <c r="DT19" i="82"/>
  <c r="DS19" i="82"/>
  <c r="DR19" i="82"/>
  <c r="DQ19" i="82"/>
  <c r="DP19" i="82"/>
  <c r="DO19" i="82"/>
  <c r="DN19" i="82"/>
  <c r="DM19" i="82"/>
  <c r="DL19" i="82"/>
  <c r="DK19" i="82"/>
  <c r="DJ19" i="82"/>
  <c r="BY19" i="82"/>
  <c r="BX19" i="82"/>
  <c r="BW19" i="82"/>
  <c r="BV19" i="82"/>
  <c r="BU19" i="82"/>
  <c r="BT19" i="82"/>
  <c r="BS19" i="82"/>
  <c r="BR19" i="82"/>
  <c r="BQ19" i="82"/>
  <c r="BP19" i="82"/>
  <c r="BO19" i="82"/>
  <c r="BN19" i="82"/>
  <c r="DW18" i="82"/>
  <c r="DU18" i="82"/>
  <c r="DT18" i="82"/>
  <c r="DS18" i="82"/>
  <c r="DR18" i="82"/>
  <c r="DQ18" i="82"/>
  <c r="DP18" i="82"/>
  <c r="DO18" i="82"/>
  <c r="DN18" i="82"/>
  <c r="DM18" i="82"/>
  <c r="DL18" i="82"/>
  <c r="DK18" i="82"/>
  <c r="DJ18" i="82"/>
  <c r="BY18" i="82"/>
  <c r="BX18" i="82"/>
  <c r="BW18" i="82"/>
  <c r="BV18" i="82"/>
  <c r="BU18" i="82"/>
  <c r="BT18" i="82"/>
  <c r="BS18" i="82"/>
  <c r="BR18" i="82"/>
  <c r="BQ18" i="82"/>
  <c r="BP18" i="82"/>
  <c r="BO18" i="82"/>
  <c r="BN18" i="82"/>
  <c r="DU17" i="82"/>
  <c r="DT17" i="82"/>
  <c r="DS17" i="82"/>
  <c r="DR17" i="82"/>
  <c r="DQ17" i="82"/>
  <c r="DP17" i="82"/>
  <c r="DO17" i="82"/>
  <c r="DN17" i="82"/>
  <c r="DM17" i="82"/>
  <c r="DL17" i="82"/>
  <c r="DK17" i="82"/>
  <c r="DJ17" i="82"/>
  <c r="BY17" i="82"/>
  <c r="BX17" i="82"/>
  <c r="BW17" i="82"/>
  <c r="BV17" i="82"/>
  <c r="BU17" i="82"/>
  <c r="BT17" i="82"/>
  <c r="BS17" i="82"/>
  <c r="BR17" i="82"/>
  <c r="BQ17" i="82"/>
  <c r="BP17" i="82"/>
  <c r="BO17" i="82"/>
  <c r="BN17" i="82"/>
  <c r="DU16" i="82"/>
  <c r="DT16" i="82"/>
  <c r="DS16" i="82"/>
  <c r="DR16" i="82"/>
  <c r="DQ16" i="82"/>
  <c r="DP16" i="82"/>
  <c r="DO16" i="82"/>
  <c r="DN16" i="82"/>
  <c r="DM16" i="82"/>
  <c r="DL16" i="82"/>
  <c r="DK16" i="82"/>
  <c r="DJ16" i="82"/>
  <c r="BY16" i="82"/>
  <c r="BX16" i="82"/>
  <c r="BW16" i="82"/>
  <c r="BV16" i="82"/>
  <c r="BU16" i="82"/>
  <c r="BT16" i="82"/>
  <c r="BS16" i="82"/>
  <c r="BR16" i="82"/>
  <c r="BQ16" i="82"/>
  <c r="BP16" i="82"/>
  <c r="BO16" i="82"/>
  <c r="BN16" i="82"/>
  <c r="DU15" i="82"/>
  <c r="DT15" i="82"/>
  <c r="DS15" i="82"/>
  <c r="DR15" i="82"/>
  <c r="DQ15" i="82"/>
  <c r="DP15" i="82"/>
  <c r="DO15" i="82"/>
  <c r="DN15" i="82"/>
  <c r="DM15" i="82"/>
  <c r="DL15" i="82"/>
  <c r="DK15" i="82"/>
  <c r="DJ15" i="82"/>
  <c r="BY15" i="82"/>
  <c r="BX15" i="82"/>
  <c r="BW15" i="82"/>
  <c r="BV15" i="82"/>
  <c r="BU15" i="82"/>
  <c r="BT15" i="82"/>
  <c r="BS15" i="82"/>
  <c r="BR15" i="82"/>
  <c r="BQ15" i="82"/>
  <c r="BP15" i="82"/>
  <c r="BO15" i="82"/>
  <c r="BN15" i="82"/>
  <c r="DU14" i="82"/>
  <c r="DT14" i="82"/>
  <c r="DS14" i="82"/>
  <c r="DR14" i="82"/>
  <c r="DQ14" i="82"/>
  <c r="DP14" i="82"/>
  <c r="DO14" i="82"/>
  <c r="DN14" i="82"/>
  <c r="DM14" i="82"/>
  <c r="DL14" i="82"/>
  <c r="DK14" i="82"/>
  <c r="DJ14" i="82"/>
  <c r="BY14" i="82"/>
  <c r="BX14" i="82"/>
  <c r="BW14" i="82"/>
  <c r="BV14" i="82"/>
  <c r="BV4" i="82" s="1"/>
  <c r="BU14" i="82"/>
  <c r="BT14" i="82"/>
  <c r="BS14" i="82"/>
  <c r="BR14" i="82"/>
  <c r="BQ14" i="82"/>
  <c r="BP14" i="82"/>
  <c r="BO14" i="82"/>
  <c r="BN14" i="82"/>
  <c r="DU13" i="82"/>
  <c r="DT13" i="82"/>
  <c r="DS13" i="82"/>
  <c r="DR13" i="82"/>
  <c r="DQ13" i="82"/>
  <c r="DP13" i="82"/>
  <c r="DO13" i="82"/>
  <c r="DN13" i="82"/>
  <c r="DM13" i="82"/>
  <c r="DL13" i="82"/>
  <c r="DK13" i="82"/>
  <c r="DJ13" i="82"/>
  <c r="BY13" i="82"/>
  <c r="BX13" i="82"/>
  <c r="BW13" i="82"/>
  <c r="BV13" i="82"/>
  <c r="BU13" i="82"/>
  <c r="BT13" i="82"/>
  <c r="BS13" i="82"/>
  <c r="BR13" i="82"/>
  <c r="BQ13" i="82"/>
  <c r="BP13" i="82"/>
  <c r="EH13" i="82" s="1"/>
  <c r="BO13" i="82"/>
  <c r="BN13" i="82"/>
  <c r="DU12" i="82"/>
  <c r="DT12" i="82"/>
  <c r="DS12" i="82"/>
  <c r="DR12" i="82"/>
  <c r="DQ12" i="82"/>
  <c r="DP12" i="82"/>
  <c r="DO12" i="82"/>
  <c r="DN12" i="82"/>
  <c r="DM12" i="82"/>
  <c r="DL12" i="82"/>
  <c r="DK12" i="82"/>
  <c r="DJ12" i="82"/>
  <c r="BY12" i="82"/>
  <c r="BX12" i="82"/>
  <c r="BW12" i="82"/>
  <c r="BV12" i="82"/>
  <c r="BU12" i="82"/>
  <c r="BT12" i="82"/>
  <c r="BS12" i="82"/>
  <c r="BR12" i="82"/>
  <c r="BQ12" i="82"/>
  <c r="BP12" i="82"/>
  <c r="BO12" i="82"/>
  <c r="BN12" i="82"/>
  <c r="DU11" i="82"/>
  <c r="DT11" i="82"/>
  <c r="DS11" i="82"/>
  <c r="DR11" i="82"/>
  <c r="DQ11" i="82"/>
  <c r="DP11" i="82"/>
  <c r="DO11" i="82"/>
  <c r="DN11" i="82"/>
  <c r="DM11" i="82"/>
  <c r="DL11" i="82"/>
  <c r="DK11" i="82"/>
  <c r="DJ11" i="82"/>
  <c r="BY11" i="82"/>
  <c r="BX11" i="82"/>
  <c r="BW11" i="82"/>
  <c r="BV11" i="82"/>
  <c r="BU11" i="82"/>
  <c r="BT11" i="82"/>
  <c r="BS11" i="82"/>
  <c r="BR11" i="82"/>
  <c r="BQ11" i="82"/>
  <c r="BP11" i="82"/>
  <c r="BO11" i="82"/>
  <c r="BN11" i="82"/>
  <c r="DU10" i="82"/>
  <c r="DT10" i="82"/>
  <c r="DS10" i="82"/>
  <c r="DR10" i="82"/>
  <c r="DQ10" i="82"/>
  <c r="DP10" i="82"/>
  <c r="DO10" i="82"/>
  <c r="DN10" i="82"/>
  <c r="DM10" i="82"/>
  <c r="DL10" i="82"/>
  <c r="DK10" i="82"/>
  <c r="DJ10" i="82"/>
  <c r="BY10" i="82"/>
  <c r="BX10" i="82"/>
  <c r="BW10" i="82"/>
  <c r="BV10" i="82"/>
  <c r="BU10" i="82"/>
  <c r="BT10" i="82"/>
  <c r="BS10" i="82"/>
  <c r="BR10" i="82"/>
  <c r="BQ10" i="82"/>
  <c r="BP10" i="82"/>
  <c r="BO10" i="82"/>
  <c r="BN10" i="82"/>
  <c r="DU9" i="82"/>
  <c r="DT9" i="82"/>
  <c r="DT4" i="82" s="1"/>
  <c r="DS9" i="82"/>
  <c r="DR9" i="82"/>
  <c r="DQ9" i="82"/>
  <c r="DP9" i="82"/>
  <c r="DO9" i="82"/>
  <c r="DN9" i="82"/>
  <c r="DM9" i="82"/>
  <c r="DM4" i="82" s="1"/>
  <c r="DL9" i="82"/>
  <c r="DK9" i="82"/>
  <c r="DJ9" i="82"/>
  <c r="BY9" i="82"/>
  <c r="BY4" i="82" s="1"/>
  <c r="BX9" i="82"/>
  <c r="BW9" i="82"/>
  <c r="BV9" i="82"/>
  <c r="BU9" i="82"/>
  <c r="BT9" i="82"/>
  <c r="BS9" i="82"/>
  <c r="BR9" i="82"/>
  <c r="BQ9" i="82"/>
  <c r="BP9" i="82"/>
  <c r="BO9" i="82"/>
  <c r="BN9" i="82"/>
  <c r="EI8" i="82"/>
  <c r="DU8" i="82"/>
  <c r="DT8" i="82"/>
  <c r="DS8" i="82"/>
  <c r="DR8" i="82"/>
  <c r="DR4" i="82" s="1"/>
  <c r="DQ8" i="82"/>
  <c r="DP8" i="82"/>
  <c r="DO8" i="82"/>
  <c r="DN8" i="82"/>
  <c r="DN4" i="82" s="1"/>
  <c r="DM8" i="82"/>
  <c r="DL8" i="82"/>
  <c r="DK8" i="82"/>
  <c r="DJ8" i="82"/>
  <c r="BY8" i="82"/>
  <c r="BX8" i="82"/>
  <c r="BX4" i="82" s="1"/>
  <c r="BW8" i="82"/>
  <c r="BV8" i="82"/>
  <c r="BU8" i="82"/>
  <c r="BT8" i="82"/>
  <c r="BS8" i="82"/>
  <c r="BR8" i="82"/>
  <c r="BR4" i="82" s="1"/>
  <c r="BQ8" i="82"/>
  <c r="BP8" i="82"/>
  <c r="BO8" i="82"/>
  <c r="BN8" i="82"/>
  <c r="BN4" i="82" s="1"/>
  <c r="GF5" i="82"/>
  <c r="GE5" i="82"/>
  <c r="GD5" i="82"/>
  <c r="GC5" i="82"/>
  <c r="GB5" i="82"/>
  <c r="GA5" i="82"/>
  <c r="FZ5" i="82"/>
  <c r="FY5" i="82"/>
  <c r="FX5" i="82"/>
  <c r="FW5" i="82"/>
  <c r="B5" i="82"/>
  <c r="HR4" i="82"/>
  <c r="HO4" i="82"/>
  <c r="HL4" i="82"/>
  <c r="EB4" i="82"/>
  <c r="DU4" i="82"/>
  <c r="DQ4" i="82"/>
  <c r="DP4" i="82"/>
  <c r="DJ4" i="82"/>
  <c r="DI4" i="82"/>
  <c r="DH4" i="82"/>
  <c r="DG4" i="82"/>
  <c r="DF4" i="82"/>
  <c r="DE4" i="82"/>
  <c r="DD4" i="82"/>
  <c r="DC4" i="82"/>
  <c r="DB4" i="82"/>
  <c r="DA4" i="82"/>
  <c r="CZ4" i="82"/>
  <c r="CY4" i="82"/>
  <c r="CX4" i="82"/>
  <c r="CW4" i="82"/>
  <c r="CV4" i="82"/>
  <c r="CU4" i="82"/>
  <c r="CT4" i="82"/>
  <c r="CS4" i="82"/>
  <c r="CR4" i="82"/>
  <c r="CQ4" i="82"/>
  <c r="CP4" i="82"/>
  <c r="CO4" i="82"/>
  <c r="CN4" i="82"/>
  <c r="CM4" i="82"/>
  <c r="CL4" i="82"/>
  <c r="CK4" i="82"/>
  <c r="CJ4" i="82"/>
  <c r="CI4" i="82"/>
  <c r="CH4" i="82"/>
  <c r="CG4" i="82"/>
  <c r="CF4" i="82"/>
  <c r="CE4" i="82"/>
  <c r="CD4" i="82"/>
  <c r="CC4" i="82"/>
  <c r="CB4" i="82"/>
  <c r="CA4" i="82"/>
  <c r="BZ4" i="82"/>
  <c r="BU4" i="82"/>
  <c r="BQ4" i="82"/>
  <c r="BP4" i="82"/>
  <c r="BM4" i="82"/>
  <c r="BL4" i="82"/>
  <c r="BK4" i="82"/>
  <c r="BJ4" i="82"/>
  <c r="BI4" i="82"/>
  <c r="BH4" i="82"/>
  <c r="BG4" i="82"/>
  <c r="BF4" i="82"/>
  <c r="BE4" i="82"/>
  <c r="BD4" i="82"/>
  <c r="BC4" i="82"/>
  <c r="BB4" i="82"/>
  <c r="BA4" i="82"/>
  <c r="AZ4" i="82"/>
  <c r="AY4" i="82"/>
  <c r="AX4" i="82"/>
  <c r="AW4" i="82"/>
  <c r="AV4" i="82"/>
  <c r="AU4" i="82"/>
  <c r="AT4" i="82"/>
  <c r="AS4" i="82"/>
  <c r="AR4" i="82"/>
  <c r="AQ4" i="82"/>
  <c r="AP4" i="82"/>
  <c r="AO4" i="82"/>
  <c r="AN4" i="82"/>
  <c r="AM4" i="82"/>
  <c r="AL4" i="82"/>
  <c r="AK4" i="82"/>
  <c r="AJ4" i="82"/>
  <c r="AI4" i="82"/>
  <c r="AH4" i="82"/>
  <c r="AG4" i="82"/>
  <c r="AF4" i="82"/>
  <c r="AE4" i="82"/>
  <c r="AD4" i="82"/>
  <c r="AC4" i="82"/>
  <c r="AB4" i="82"/>
  <c r="AA4" i="82"/>
  <c r="Z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FG2" i="82"/>
  <c r="FF2" i="82"/>
  <c r="FE2" i="82"/>
  <c r="DU33" i="79"/>
  <c r="DT33" i="79"/>
  <c r="DS33" i="79"/>
  <c r="DR33" i="79"/>
  <c r="DQ33" i="79"/>
  <c r="DP33" i="79"/>
  <c r="DO33" i="79"/>
  <c r="DN33" i="79"/>
  <c r="DM33" i="79"/>
  <c r="DL33" i="79"/>
  <c r="DK33" i="79"/>
  <c r="DJ33" i="79"/>
  <c r="DV32" i="79"/>
  <c r="DU32" i="79"/>
  <c r="DT32" i="79"/>
  <c r="DS32" i="79"/>
  <c r="DR32" i="79"/>
  <c r="DQ32" i="79"/>
  <c r="DP32" i="79"/>
  <c r="DO32" i="79"/>
  <c r="DN32" i="79"/>
  <c r="DM32" i="79"/>
  <c r="DL32" i="79"/>
  <c r="DK32" i="79"/>
  <c r="DJ32" i="79"/>
  <c r="EI32" i="79" s="1"/>
  <c r="DU31" i="79"/>
  <c r="DT31" i="79"/>
  <c r="DS31" i="79"/>
  <c r="DR31" i="79"/>
  <c r="DQ31" i="79"/>
  <c r="DP31" i="79"/>
  <c r="DO31" i="79"/>
  <c r="DN31" i="79"/>
  <c r="DM31" i="79"/>
  <c r="DL31" i="79"/>
  <c r="DK31" i="79"/>
  <c r="DJ31" i="79"/>
  <c r="BY31" i="79"/>
  <c r="BX31" i="79"/>
  <c r="BW31" i="79"/>
  <c r="BV31" i="79"/>
  <c r="BU31" i="79"/>
  <c r="BT31" i="79"/>
  <c r="BS31" i="79"/>
  <c r="BR31" i="79"/>
  <c r="BQ31" i="79"/>
  <c r="BP31" i="79"/>
  <c r="BO31" i="79"/>
  <c r="BN31" i="79"/>
  <c r="DU30" i="79"/>
  <c r="DT30" i="79"/>
  <c r="DS30" i="79"/>
  <c r="DR30" i="79"/>
  <c r="DQ30" i="79"/>
  <c r="DP30" i="79"/>
  <c r="DO30" i="79"/>
  <c r="DN30" i="79"/>
  <c r="DM30" i="79"/>
  <c r="DL30" i="79"/>
  <c r="DK30" i="79"/>
  <c r="DJ30" i="79"/>
  <c r="BY30" i="79"/>
  <c r="BX30" i="79"/>
  <c r="BW30" i="79"/>
  <c r="BV30" i="79"/>
  <c r="BU30" i="79"/>
  <c r="BT30" i="79"/>
  <c r="BS30" i="79"/>
  <c r="BR30" i="79"/>
  <c r="BQ30" i="79"/>
  <c r="BP30" i="79"/>
  <c r="BO30" i="79"/>
  <c r="BN30" i="79"/>
  <c r="DU29" i="79"/>
  <c r="DT29" i="79"/>
  <c r="DS29" i="79"/>
  <c r="DR29" i="79"/>
  <c r="DQ29" i="79"/>
  <c r="DP29" i="79"/>
  <c r="DO29" i="79"/>
  <c r="DN29" i="79"/>
  <c r="DM29" i="79"/>
  <c r="DL29" i="79"/>
  <c r="DK29" i="79"/>
  <c r="DJ29" i="79"/>
  <c r="BY29" i="79"/>
  <c r="BX29" i="79"/>
  <c r="BW29" i="79"/>
  <c r="BV29" i="79"/>
  <c r="BU29" i="79"/>
  <c r="BT29" i="79"/>
  <c r="BS29" i="79"/>
  <c r="BR29" i="79"/>
  <c r="BQ29" i="79"/>
  <c r="BP29" i="79"/>
  <c r="BO29" i="79"/>
  <c r="BN29" i="79"/>
  <c r="DU28" i="79"/>
  <c r="DT28" i="79"/>
  <c r="DS28" i="79"/>
  <c r="DR28" i="79"/>
  <c r="DQ28" i="79"/>
  <c r="DP28" i="79"/>
  <c r="DO28" i="79"/>
  <c r="DN28" i="79"/>
  <c r="DM28" i="79"/>
  <c r="DL28" i="79"/>
  <c r="DK28" i="79"/>
  <c r="DJ28" i="79"/>
  <c r="BY28" i="79"/>
  <c r="BX28" i="79"/>
  <c r="BW28" i="79"/>
  <c r="BV28" i="79"/>
  <c r="BU28" i="79"/>
  <c r="BT28" i="79"/>
  <c r="BS28" i="79"/>
  <c r="BR28" i="79"/>
  <c r="BQ28" i="79"/>
  <c r="BP28" i="79"/>
  <c r="BO28" i="79"/>
  <c r="BN28" i="79"/>
  <c r="DU27" i="79"/>
  <c r="DT27" i="79"/>
  <c r="DS27" i="79"/>
  <c r="DR27" i="79"/>
  <c r="DQ27" i="79"/>
  <c r="DP27" i="79"/>
  <c r="DO27" i="79"/>
  <c r="DN27" i="79"/>
  <c r="DM27" i="79"/>
  <c r="DL27" i="79"/>
  <c r="DK27" i="79"/>
  <c r="DJ27" i="79"/>
  <c r="BY27" i="79"/>
  <c r="BX27" i="79"/>
  <c r="BW27" i="79"/>
  <c r="BV27" i="79"/>
  <c r="BU27" i="79"/>
  <c r="BT27" i="79"/>
  <c r="BS27" i="79"/>
  <c r="BR27" i="79"/>
  <c r="BQ27" i="79"/>
  <c r="BP27" i="79"/>
  <c r="BO27" i="79"/>
  <c r="BN27" i="79"/>
  <c r="DU26" i="79"/>
  <c r="DT26" i="79"/>
  <c r="DS26" i="79"/>
  <c r="DR26" i="79"/>
  <c r="DQ26" i="79"/>
  <c r="DP26" i="79"/>
  <c r="DO26" i="79"/>
  <c r="DN26" i="79"/>
  <c r="DM26" i="79"/>
  <c r="DL26" i="79"/>
  <c r="DK26" i="79"/>
  <c r="DJ26" i="79"/>
  <c r="BY26" i="79"/>
  <c r="BX26" i="79"/>
  <c r="BW26" i="79"/>
  <c r="BV26" i="79"/>
  <c r="BU26" i="79"/>
  <c r="BT26" i="79"/>
  <c r="BS26" i="79"/>
  <c r="BR26" i="79"/>
  <c r="BQ26" i="79"/>
  <c r="BP26" i="79"/>
  <c r="BO26" i="79"/>
  <c r="BN26" i="79"/>
  <c r="DU25" i="79"/>
  <c r="DT25" i="79"/>
  <c r="DS25" i="79"/>
  <c r="DR25" i="79"/>
  <c r="DQ25" i="79"/>
  <c r="DP25" i="79"/>
  <c r="DO25" i="79"/>
  <c r="DN25" i="79"/>
  <c r="DM25" i="79"/>
  <c r="DL25" i="79"/>
  <c r="DK25" i="79"/>
  <c r="DJ25" i="79"/>
  <c r="BY25" i="79"/>
  <c r="BX25" i="79"/>
  <c r="BW25" i="79"/>
  <c r="BV25" i="79"/>
  <c r="BU25" i="79"/>
  <c r="BT25" i="79"/>
  <c r="BS25" i="79"/>
  <c r="BR25" i="79"/>
  <c r="BQ25" i="79"/>
  <c r="BP25" i="79"/>
  <c r="BO25" i="79"/>
  <c r="BN25" i="79"/>
  <c r="DU24" i="79"/>
  <c r="DT24" i="79"/>
  <c r="DS24" i="79"/>
  <c r="DR24" i="79"/>
  <c r="DQ24" i="79"/>
  <c r="DP24" i="79"/>
  <c r="DO24" i="79"/>
  <c r="DN24" i="79"/>
  <c r="DM24" i="79"/>
  <c r="DL24" i="79"/>
  <c r="DK24" i="79"/>
  <c r="DJ24" i="79"/>
  <c r="BY24" i="79"/>
  <c r="BX24" i="79"/>
  <c r="DV24" i="79" s="1"/>
  <c r="BW24" i="79"/>
  <c r="BV24" i="79"/>
  <c r="BU24" i="79"/>
  <c r="BT24" i="79"/>
  <c r="BS24" i="79"/>
  <c r="BR24" i="79"/>
  <c r="BQ24" i="79"/>
  <c r="BP24" i="79"/>
  <c r="BO24" i="79"/>
  <c r="BN24" i="79"/>
  <c r="DU23" i="79"/>
  <c r="DT23" i="79"/>
  <c r="DS23" i="79"/>
  <c r="DR23" i="79"/>
  <c r="DQ23" i="79"/>
  <c r="DP23" i="79"/>
  <c r="DO23" i="79"/>
  <c r="DN23" i="79"/>
  <c r="DM23" i="79"/>
  <c r="DL23" i="79"/>
  <c r="DK23" i="79"/>
  <c r="DJ23" i="79"/>
  <c r="BY23" i="79"/>
  <c r="BX23" i="79"/>
  <c r="BW23" i="79"/>
  <c r="BV23" i="79"/>
  <c r="BU23" i="79"/>
  <c r="BT23" i="79"/>
  <c r="BS23" i="79"/>
  <c r="BR23" i="79"/>
  <c r="BQ23" i="79"/>
  <c r="BP23" i="79"/>
  <c r="BO23" i="79"/>
  <c r="BN23" i="79"/>
  <c r="DU22" i="79"/>
  <c r="DT22" i="79"/>
  <c r="DS22" i="79"/>
  <c r="DR22" i="79"/>
  <c r="DQ22" i="79"/>
  <c r="DP22" i="79"/>
  <c r="DO22" i="79"/>
  <c r="DN22" i="79"/>
  <c r="DM22" i="79"/>
  <c r="DL22" i="79"/>
  <c r="DK22" i="79"/>
  <c r="DJ22" i="79"/>
  <c r="BY22" i="79"/>
  <c r="BX22" i="79"/>
  <c r="BW22" i="79"/>
  <c r="BV22" i="79"/>
  <c r="BU22" i="79"/>
  <c r="BT22" i="79"/>
  <c r="BS22" i="79"/>
  <c r="BR22" i="79"/>
  <c r="BQ22" i="79"/>
  <c r="BP22" i="79"/>
  <c r="BO22" i="79"/>
  <c r="BN22" i="79"/>
  <c r="EI21" i="79"/>
  <c r="DU21" i="79"/>
  <c r="DT21" i="79"/>
  <c r="DS21" i="79"/>
  <c r="DR21" i="79"/>
  <c r="DQ21" i="79"/>
  <c r="DP21" i="79"/>
  <c r="DO21" i="79"/>
  <c r="DN21" i="79"/>
  <c r="DM21" i="79"/>
  <c r="DL21" i="79"/>
  <c r="DK21" i="79"/>
  <c r="DJ21" i="79"/>
  <c r="BY21" i="79"/>
  <c r="BX21" i="79"/>
  <c r="BW21" i="79"/>
  <c r="BV21" i="79"/>
  <c r="BU21" i="79"/>
  <c r="BT21" i="79"/>
  <c r="BS21" i="79"/>
  <c r="BR21" i="79"/>
  <c r="BQ21" i="79"/>
  <c r="BP21" i="79"/>
  <c r="BO21" i="79"/>
  <c r="BN21" i="79"/>
  <c r="DU20" i="79"/>
  <c r="DT20" i="79"/>
  <c r="DS20" i="79"/>
  <c r="DR20" i="79"/>
  <c r="DQ20" i="79"/>
  <c r="DP20" i="79"/>
  <c r="DO20" i="79"/>
  <c r="DN20" i="79"/>
  <c r="DM20" i="79"/>
  <c r="DL20" i="79"/>
  <c r="DK20" i="79"/>
  <c r="DJ20" i="79"/>
  <c r="BY20" i="79"/>
  <c r="BX20" i="79"/>
  <c r="BW20" i="79"/>
  <c r="BV20" i="79"/>
  <c r="BU20" i="79"/>
  <c r="BT20" i="79"/>
  <c r="BS20" i="79"/>
  <c r="BR20" i="79"/>
  <c r="BQ20" i="79"/>
  <c r="BP20" i="79"/>
  <c r="BO20" i="79"/>
  <c r="BN20" i="79"/>
  <c r="DU19" i="79"/>
  <c r="DT19" i="79"/>
  <c r="DS19" i="79"/>
  <c r="DR19" i="79"/>
  <c r="DQ19" i="79"/>
  <c r="DP19" i="79"/>
  <c r="DO19" i="79"/>
  <c r="DN19" i="79"/>
  <c r="DM19" i="79"/>
  <c r="DL19" i="79"/>
  <c r="DK19" i="79"/>
  <c r="DJ19" i="79"/>
  <c r="BY19" i="79"/>
  <c r="BX19" i="79"/>
  <c r="BW19" i="79"/>
  <c r="BV19" i="79"/>
  <c r="BU19" i="79"/>
  <c r="BT19" i="79"/>
  <c r="BS19" i="79"/>
  <c r="BR19" i="79"/>
  <c r="BQ19" i="79"/>
  <c r="BP19" i="79"/>
  <c r="BO19" i="79"/>
  <c r="BN19" i="79"/>
  <c r="DU18" i="79"/>
  <c r="DT18" i="79"/>
  <c r="DS18" i="79"/>
  <c r="DR18" i="79"/>
  <c r="DQ18" i="79"/>
  <c r="DP18" i="79"/>
  <c r="DO18" i="79"/>
  <c r="DN18" i="79"/>
  <c r="DM18" i="79"/>
  <c r="DL18" i="79"/>
  <c r="DK18" i="79"/>
  <c r="DJ18" i="79"/>
  <c r="BY18" i="79"/>
  <c r="BX18" i="79"/>
  <c r="BW18" i="79"/>
  <c r="BV18" i="79"/>
  <c r="BU18" i="79"/>
  <c r="BT18" i="79"/>
  <c r="BS18" i="79"/>
  <c r="BR18" i="79"/>
  <c r="BQ18" i="79"/>
  <c r="BP18" i="79"/>
  <c r="BO18" i="79"/>
  <c r="BN18" i="79"/>
  <c r="DU17" i="79"/>
  <c r="DT17" i="79"/>
  <c r="DS17" i="79"/>
  <c r="DR17" i="79"/>
  <c r="DQ17" i="79"/>
  <c r="DP17" i="79"/>
  <c r="DO17" i="79"/>
  <c r="DN17" i="79"/>
  <c r="DM17" i="79"/>
  <c r="DL17" i="79"/>
  <c r="DK17" i="79"/>
  <c r="DJ17" i="79"/>
  <c r="BY17" i="79"/>
  <c r="BX17" i="79"/>
  <c r="BW17" i="79"/>
  <c r="BV17" i="79"/>
  <c r="BU17" i="79"/>
  <c r="BT17" i="79"/>
  <c r="BS17" i="79"/>
  <c r="BR17" i="79"/>
  <c r="BQ17" i="79"/>
  <c r="BP17" i="79"/>
  <c r="BO17" i="79"/>
  <c r="BN17" i="79"/>
  <c r="DU16" i="79"/>
  <c r="DT16" i="79"/>
  <c r="DS16" i="79"/>
  <c r="DR16" i="79"/>
  <c r="DQ16" i="79"/>
  <c r="DP16" i="79"/>
  <c r="DO16" i="79"/>
  <c r="DN16" i="79"/>
  <c r="DM16" i="79"/>
  <c r="DL16" i="79"/>
  <c r="DK16" i="79"/>
  <c r="DJ16" i="79"/>
  <c r="BY16" i="79"/>
  <c r="BX16" i="79"/>
  <c r="BW16" i="79"/>
  <c r="BV16" i="79"/>
  <c r="BU16" i="79"/>
  <c r="BT16" i="79"/>
  <c r="BS16" i="79"/>
  <c r="BR16" i="79"/>
  <c r="BQ16" i="79"/>
  <c r="BP16" i="79"/>
  <c r="BO16" i="79"/>
  <c r="BN16" i="79"/>
  <c r="DU15" i="79"/>
  <c r="DT15" i="79"/>
  <c r="DW15" i="79" s="1"/>
  <c r="DS15" i="79"/>
  <c r="DR15" i="79"/>
  <c r="DQ15" i="79"/>
  <c r="DP15" i="79"/>
  <c r="DO15" i="79"/>
  <c r="DN15" i="79"/>
  <c r="DM15" i="79"/>
  <c r="DL15" i="79"/>
  <c r="DK15" i="79"/>
  <c r="DJ15" i="79"/>
  <c r="BY15" i="79"/>
  <c r="BX15" i="79"/>
  <c r="BW15" i="79"/>
  <c r="BV15" i="79"/>
  <c r="BU15" i="79"/>
  <c r="BT15" i="79"/>
  <c r="BS15" i="79"/>
  <c r="BR15" i="79"/>
  <c r="BQ15" i="79"/>
  <c r="BP15" i="79"/>
  <c r="BO15" i="79"/>
  <c r="BN15" i="79"/>
  <c r="DU14" i="79"/>
  <c r="DT14" i="79"/>
  <c r="DS14" i="79"/>
  <c r="DR14" i="79"/>
  <c r="DQ14" i="79"/>
  <c r="DP14" i="79"/>
  <c r="DO14" i="79"/>
  <c r="DN14" i="79"/>
  <c r="DM14" i="79"/>
  <c r="DL14" i="79"/>
  <c r="DK14" i="79"/>
  <c r="DJ14" i="79"/>
  <c r="BY14" i="79"/>
  <c r="BX14" i="79"/>
  <c r="DV14" i="79" s="1"/>
  <c r="BW14" i="79"/>
  <c r="BV14" i="79"/>
  <c r="BU14" i="79"/>
  <c r="BT14" i="79"/>
  <c r="BS14" i="79"/>
  <c r="BR14" i="79"/>
  <c r="BQ14" i="79"/>
  <c r="BP14" i="79"/>
  <c r="BO14" i="79"/>
  <c r="BN14" i="79"/>
  <c r="DU13" i="79"/>
  <c r="DT13" i="79"/>
  <c r="DS13" i="79"/>
  <c r="DR13" i="79"/>
  <c r="DQ13" i="79"/>
  <c r="DP13" i="79"/>
  <c r="DO13" i="79"/>
  <c r="DN13" i="79"/>
  <c r="DM13" i="79"/>
  <c r="DL13" i="79"/>
  <c r="DK13" i="79"/>
  <c r="DJ13" i="79"/>
  <c r="BY13" i="79"/>
  <c r="BX13" i="79"/>
  <c r="BW13" i="79"/>
  <c r="BV13" i="79"/>
  <c r="BU13" i="79"/>
  <c r="BT13" i="79"/>
  <c r="BS13" i="79"/>
  <c r="BR13" i="79"/>
  <c r="BQ13" i="79"/>
  <c r="BP13" i="79"/>
  <c r="BO13" i="79"/>
  <c r="BN13" i="79"/>
  <c r="DU12" i="79"/>
  <c r="DT12" i="79"/>
  <c r="DS12" i="79"/>
  <c r="DR12" i="79"/>
  <c r="DQ12" i="79"/>
  <c r="DP12" i="79"/>
  <c r="DO12" i="79"/>
  <c r="DN12" i="79"/>
  <c r="DM12" i="79"/>
  <c r="DL12" i="79"/>
  <c r="DK12" i="79"/>
  <c r="DJ12" i="79"/>
  <c r="BY12" i="79"/>
  <c r="BX12" i="79"/>
  <c r="BW12" i="79"/>
  <c r="BV12" i="79"/>
  <c r="BU12" i="79"/>
  <c r="BT12" i="79"/>
  <c r="BS12" i="79"/>
  <c r="BR12" i="79"/>
  <c r="BQ12" i="79"/>
  <c r="BP12" i="79"/>
  <c r="BO12" i="79"/>
  <c r="BN12" i="79"/>
  <c r="DV11" i="79"/>
  <c r="DU11" i="79"/>
  <c r="DT11" i="79"/>
  <c r="DS11" i="79"/>
  <c r="DR11" i="79"/>
  <c r="DQ11" i="79"/>
  <c r="DP11" i="79"/>
  <c r="DO11" i="79"/>
  <c r="DN11" i="79"/>
  <c r="DM11" i="79"/>
  <c r="DL11" i="79"/>
  <c r="DK11" i="79"/>
  <c r="DJ11" i="79"/>
  <c r="EI11" i="79" s="1"/>
  <c r="BY11" i="79"/>
  <c r="BX11" i="79"/>
  <c r="BW11" i="79"/>
  <c r="BV11" i="79"/>
  <c r="BU11" i="79"/>
  <c r="BT11" i="79"/>
  <c r="BS11" i="79"/>
  <c r="BR11" i="79"/>
  <c r="BQ11" i="79"/>
  <c r="BP11" i="79"/>
  <c r="BO11" i="79"/>
  <c r="BN11" i="79"/>
  <c r="DU10" i="79"/>
  <c r="DT10" i="79"/>
  <c r="DT4" i="79" s="1"/>
  <c r="DS10" i="79"/>
  <c r="DR10" i="79"/>
  <c r="DQ10" i="79"/>
  <c r="DP10" i="79"/>
  <c r="DO10" i="79"/>
  <c r="DN10" i="79"/>
  <c r="DM10" i="79"/>
  <c r="DL10" i="79"/>
  <c r="DK10" i="79"/>
  <c r="DJ10" i="79"/>
  <c r="BY10" i="79"/>
  <c r="BX10" i="79"/>
  <c r="BW10" i="79"/>
  <c r="BV10" i="79"/>
  <c r="BU10" i="79"/>
  <c r="BT10" i="79"/>
  <c r="BT4" i="79" s="1"/>
  <c r="BS10" i="79"/>
  <c r="BR10" i="79"/>
  <c r="BQ10" i="79"/>
  <c r="BP10" i="79"/>
  <c r="BO10" i="79"/>
  <c r="BN10" i="79"/>
  <c r="DU9" i="79"/>
  <c r="DT9" i="79"/>
  <c r="DS9" i="79"/>
  <c r="DR9" i="79"/>
  <c r="DQ9" i="79"/>
  <c r="DP9" i="79"/>
  <c r="DP4" i="79" s="1"/>
  <c r="DO9" i="79"/>
  <c r="DN9" i="79"/>
  <c r="DM9" i="79"/>
  <c r="DL9" i="79"/>
  <c r="DL4" i="79" s="1"/>
  <c r="DK9" i="79"/>
  <c r="DJ9" i="79"/>
  <c r="BY9" i="79"/>
  <c r="BX9" i="79"/>
  <c r="BW9" i="79"/>
  <c r="BV9" i="79"/>
  <c r="BU9" i="79"/>
  <c r="BT9" i="79"/>
  <c r="BS9" i="79"/>
  <c r="BR9" i="79"/>
  <c r="BQ9" i="79"/>
  <c r="BP9" i="79"/>
  <c r="BP4" i="79" s="1"/>
  <c r="BO9" i="79"/>
  <c r="BN9" i="79"/>
  <c r="DU8" i="79"/>
  <c r="DU4" i="79" s="1"/>
  <c r="DT8" i="79"/>
  <c r="DS8" i="79"/>
  <c r="DR8" i="79"/>
  <c r="DR4" i="79" s="1"/>
  <c r="DQ8" i="79"/>
  <c r="DQ4" i="79" s="1"/>
  <c r="DP8" i="79"/>
  <c r="DO8" i="79"/>
  <c r="DN8" i="79"/>
  <c r="DM8" i="79"/>
  <c r="DM4" i="79" s="1"/>
  <c r="DL8" i="79"/>
  <c r="DK8" i="79"/>
  <c r="DJ8" i="79"/>
  <c r="BY8" i="79"/>
  <c r="BY4" i="79" s="1"/>
  <c r="BX8" i="79"/>
  <c r="BW8" i="79"/>
  <c r="BV8" i="79"/>
  <c r="BV4" i="79" s="1"/>
  <c r="BU8" i="79"/>
  <c r="BU4" i="79" s="1"/>
  <c r="BT8" i="79"/>
  <c r="BS8" i="79"/>
  <c r="BR8" i="79"/>
  <c r="BR4" i="79" s="1"/>
  <c r="BQ8" i="79"/>
  <c r="BQ4" i="79" s="1"/>
  <c r="BP8" i="79"/>
  <c r="BO8" i="79"/>
  <c r="BN8" i="79"/>
  <c r="GF5" i="79"/>
  <c r="GE5" i="79"/>
  <c r="GD5" i="79"/>
  <c r="GC5" i="79"/>
  <c r="GB5" i="79"/>
  <c r="GA5" i="79"/>
  <c r="FZ5" i="79"/>
  <c r="FY5" i="79"/>
  <c r="FX5" i="79"/>
  <c r="FW5" i="79"/>
  <c r="B5" i="79"/>
  <c r="HR4" i="79"/>
  <c r="HO4" i="79"/>
  <c r="HL4" i="79"/>
  <c r="EB4" i="79"/>
  <c r="DS4" i="79"/>
  <c r="DO4" i="79"/>
  <c r="DN4" i="79"/>
  <c r="DK4" i="79"/>
  <c r="DI4" i="79"/>
  <c r="DH4" i="79"/>
  <c r="DG4" i="79"/>
  <c r="DF4" i="79"/>
  <c r="DE4" i="79"/>
  <c r="DD4" i="79"/>
  <c r="DC4" i="79"/>
  <c r="DB4" i="79"/>
  <c r="DA4" i="79"/>
  <c r="CZ4" i="79"/>
  <c r="CY4" i="79"/>
  <c r="CX4" i="79"/>
  <c r="EQ4" i="79" s="1"/>
  <c r="CW4" i="79"/>
  <c r="CV4" i="79"/>
  <c r="CU4" i="79"/>
  <c r="CT4" i="79"/>
  <c r="CS4" i="79"/>
  <c r="CR4" i="79"/>
  <c r="CQ4" i="79"/>
  <c r="CP4" i="79"/>
  <c r="CO4" i="79"/>
  <c r="CN4" i="79"/>
  <c r="CM4" i="79"/>
  <c r="CL4" i="79"/>
  <c r="EN4" i="79" s="1"/>
  <c r="CK4" i="79"/>
  <c r="CJ4" i="79"/>
  <c r="CI4" i="79"/>
  <c r="CH4" i="79"/>
  <c r="CG4" i="79"/>
  <c r="CF4" i="79"/>
  <c r="CE4" i="79"/>
  <c r="CD4" i="79"/>
  <c r="CC4" i="79"/>
  <c r="CB4" i="79"/>
  <c r="CA4" i="79"/>
  <c r="BZ4" i="79"/>
  <c r="EK4" i="79" s="1"/>
  <c r="BX4" i="79"/>
  <c r="BW4" i="79"/>
  <c r="BS4" i="79"/>
  <c r="BO4" i="79"/>
  <c r="BN4" i="79"/>
  <c r="BM4" i="79"/>
  <c r="BL4" i="79"/>
  <c r="BK4" i="79"/>
  <c r="BJ4" i="79"/>
  <c r="BI4" i="79"/>
  <c r="BH4" i="79"/>
  <c r="BG4" i="79"/>
  <c r="BF4" i="79"/>
  <c r="BE4" i="79"/>
  <c r="BD4" i="79"/>
  <c r="BC4" i="79"/>
  <c r="BB4" i="79"/>
  <c r="BA4" i="79"/>
  <c r="AZ4" i="79"/>
  <c r="AY4" i="79"/>
  <c r="AX4" i="79"/>
  <c r="AW4" i="79"/>
  <c r="AV4" i="79"/>
  <c r="AU4" i="79"/>
  <c r="AT4" i="79"/>
  <c r="AS4" i="79"/>
  <c r="AR4" i="79"/>
  <c r="AQ4" i="79"/>
  <c r="AP4" i="79"/>
  <c r="AO4" i="79"/>
  <c r="AN4" i="79"/>
  <c r="AM4" i="79"/>
  <c r="AL4" i="79"/>
  <c r="AK4" i="79"/>
  <c r="AJ4" i="79"/>
  <c r="AI4" i="79"/>
  <c r="AH4" i="79"/>
  <c r="AG4" i="79"/>
  <c r="AF4" i="79"/>
  <c r="AE4" i="79"/>
  <c r="AD4" i="79"/>
  <c r="AC4" i="79"/>
  <c r="AB4" i="79"/>
  <c r="AA4" i="79"/>
  <c r="Z4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FG2" i="79"/>
  <c r="FF2" i="79"/>
  <c r="FE2" i="79"/>
  <c r="DU33" i="78"/>
  <c r="DT33" i="78"/>
  <c r="DS33" i="78"/>
  <c r="DR33" i="78"/>
  <c r="DQ33" i="78"/>
  <c r="DP33" i="78"/>
  <c r="DO33" i="78"/>
  <c r="DN33" i="78"/>
  <c r="DM33" i="78"/>
  <c r="DL33" i="78"/>
  <c r="DK33" i="78"/>
  <c r="DJ33" i="78"/>
  <c r="DU32" i="78"/>
  <c r="DT32" i="78"/>
  <c r="DS32" i="78"/>
  <c r="DR32" i="78"/>
  <c r="DQ32" i="78"/>
  <c r="DP32" i="78"/>
  <c r="DO32" i="78"/>
  <c r="DN32" i="78"/>
  <c r="DM32" i="78"/>
  <c r="DL32" i="78"/>
  <c r="DK32" i="78"/>
  <c r="DJ32" i="78"/>
  <c r="EH31" i="78"/>
  <c r="DU31" i="78"/>
  <c r="DT31" i="78"/>
  <c r="DS31" i="78"/>
  <c r="DR31" i="78"/>
  <c r="DQ31" i="78"/>
  <c r="DP31" i="78"/>
  <c r="DO31" i="78"/>
  <c r="DN31" i="78"/>
  <c r="DM31" i="78"/>
  <c r="DL31" i="78"/>
  <c r="DK31" i="78"/>
  <c r="DJ31" i="78"/>
  <c r="BY31" i="78"/>
  <c r="BX31" i="78"/>
  <c r="BW31" i="78"/>
  <c r="BV31" i="78"/>
  <c r="BU31" i="78"/>
  <c r="BT31" i="78"/>
  <c r="BS31" i="78"/>
  <c r="BR31" i="78"/>
  <c r="BQ31" i="78"/>
  <c r="BP31" i="78"/>
  <c r="BO31" i="78"/>
  <c r="BN31" i="78"/>
  <c r="DU30" i="78"/>
  <c r="DT30" i="78"/>
  <c r="DS30" i="78"/>
  <c r="DR30" i="78"/>
  <c r="DQ30" i="78"/>
  <c r="DP30" i="78"/>
  <c r="DO30" i="78"/>
  <c r="DN30" i="78"/>
  <c r="DM30" i="78"/>
  <c r="DL30" i="78"/>
  <c r="DK30" i="78"/>
  <c r="DJ30" i="78"/>
  <c r="BY30" i="78"/>
  <c r="BX30" i="78"/>
  <c r="BW30" i="78"/>
  <c r="BV30" i="78"/>
  <c r="BU30" i="78"/>
  <c r="BT30" i="78"/>
  <c r="BS30" i="78"/>
  <c r="BR30" i="78"/>
  <c r="BQ30" i="78"/>
  <c r="BP30" i="78"/>
  <c r="BO30" i="78"/>
  <c r="BN30" i="78"/>
  <c r="DU29" i="78"/>
  <c r="DT29" i="78"/>
  <c r="DS29" i="78"/>
  <c r="DR29" i="78"/>
  <c r="DQ29" i="78"/>
  <c r="DP29" i="78"/>
  <c r="DO29" i="78"/>
  <c r="DN29" i="78"/>
  <c r="DM29" i="78"/>
  <c r="DL29" i="78"/>
  <c r="DK29" i="78"/>
  <c r="DJ29" i="78"/>
  <c r="BY29" i="78"/>
  <c r="BX29" i="78"/>
  <c r="BW29" i="78"/>
  <c r="BV29" i="78"/>
  <c r="BU29" i="78"/>
  <c r="BT29" i="78"/>
  <c r="BS29" i="78"/>
  <c r="BR29" i="78"/>
  <c r="BQ29" i="78"/>
  <c r="BP29" i="78"/>
  <c r="BO29" i="78"/>
  <c r="BN29" i="78"/>
  <c r="DU28" i="78"/>
  <c r="DT28" i="78"/>
  <c r="DS28" i="78"/>
  <c r="DR28" i="78"/>
  <c r="DQ28" i="78"/>
  <c r="DP28" i="78"/>
  <c r="DO28" i="78"/>
  <c r="DN28" i="78"/>
  <c r="DM28" i="78"/>
  <c r="DL28" i="78"/>
  <c r="DK28" i="78"/>
  <c r="DJ28" i="78"/>
  <c r="BY28" i="78"/>
  <c r="BX28" i="78"/>
  <c r="BW28" i="78"/>
  <c r="BV28" i="78"/>
  <c r="BU28" i="78"/>
  <c r="BT28" i="78"/>
  <c r="BS28" i="78"/>
  <c r="BR28" i="78"/>
  <c r="BQ28" i="78"/>
  <c r="BP28" i="78"/>
  <c r="BO28" i="78"/>
  <c r="BN28" i="78"/>
  <c r="DU27" i="78"/>
  <c r="DT27" i="78"/>
  <c r="DS27" i="78"/>
  <c r="DR27" i="78"/>
  <c r="DQ27" i="78"/>
  <c r="DP27" i="78"/>
  <c r="DO27" i="78"/>
  <c r="DN27" i="78"/>
  <c r="DM27" i="78"/>
  <c r="DL27" i="78"/>
  <c r="DK27" i="78"/>
  <c r="DJ27" i="78"/>
  <c r="BY27" i="78"/>
  <c r="BX27" i="78"/>
  <c r="BW27" i="78"/>
  <c r="BV27" i="78"/>
  <c r="BU27" i="78"/>
  <c r="BT27" i="78"/>
  <c r="BS27" i="78"/>
  <c r="BR27" i="78"/>
  <c r="BQ27" i="78"/>
  <c r="BP27" i="78"/>
  <c r="BO27" i="78"/>
  <c r="BN27" i="78"/>
  <c r="DW26" i="78"/>
  <c r="DU26" i="78"/>
  <c r="DT26" i="78"/>
  <c r="DS26" i="78"/>
  <c r="DR26" i="78"/>
  <c r="DQ26" i="78"/>
  <c r="DP26" i="78"/>
  <c r="DO26" i="78"/>
  <c r="DN26" i="78"/>
  <c r="DM26" i="78"/>
  <c r="DL26" i="78"/>
  <c r="DK26" i="78"/>
  <c r="DJ26" i="78"/>
  <c r="BY26" i="78"/>
  <c r="BX26" i="78"/>
  <c r="BW26" i="78"/>
  <c r="BV26" i="78"/>
  <c r="BU26" i="78"/>
  <c r="BT26" i="78"/>
  <c r="BS26" i="78"/>
  <c r="BR26" i="78"/>
  <c r="BQ26" i="78"/>
  <c r="BP26" i="78"/>
  <c r="BO26" i="78"/>
  <c r="BN26" i="78"/>
  <c r="DU25" i="78"/>
  <c r="DT25" i="78"/>
  <c r="DS25" i="78"/>
  <c r="DR25" i="78"/>
  <c r="DQ25" i="78"/>
  <c r="DP25" i="78"/>
  <c r="DO25" i="78"/>
  <c r="DN25" i="78"/>
  <c r="DM25" i="78"/>
  <c r="DL25" i="78"/>
  <c r="DK25" i="78"/>
  <c r="DJ25" i="78"/>
  <c r="BY25" i="78"/>
  <c r="BX25" i="78"/>
  <c r="BW25" i="78"/>
  <c r="BV25" i="78"/>
  <c r="BU25" i="78"/>
  <c r="BT25" i="78"/>
  <c r="BS25" i="78"/>
  <c r="BR25" i="78"/>
  <c r="BQ25" i="78"/>
  <c r="BP25" i="78"/>
  <c r="BO25" i="78"/>
  <c r="BN25" i="78"/>
  <c r="DU24" i="78"/>
  <c r="DT24" i="78"/>
  <c r="DS24" i="78"/>
  <c r="DR24" i="78"/>
  <c r="DQ24" i="78"/>
  <c r="DP24" i="78"/>
  <c r="DO24" i="78"/>
  <c r="DN24" i="78"/>
  <c r="DM24" i="78"/>
  <c r="DL24" i="78"/>
  <c r="DK24" i="78"/>
  <c r="DJ24" i="78"/>
  <c r="BY24" i="78"/>
  <c r="BX24" i="78"/>
  <c r="BW24" i="78"/>
  <c r="BV24" i="78"/>
  <c r="BU24" i="78"/>
  <c r="BT24" i="78"/>
  <c r="BS24" i="78"/>
  <c r="BR24" i="78"/>
  <c r="BQ24" i="78"/>
  <c r="BP24" i="78"/>
  <c r="BO24" i="78"/>
  <c r="BN24" i="78"/>
  <c r="DU23" i="78"/>
  <c r="DT23" i="78"/>
  <c r="DS23" i="78"/>
  <c r="DR23" i="78"/>
  <c r="DQ23" i="78"/>
  <c r="DP23" i="78"/>
  <c r="DO23" i="78"/>
  <c r="DN23" i="78"/>
  <c r="DM23" i="78"/>
  <c r="DL23" i="78"/>
  <c r="DK23" i="78"/>
  <c r="DJ23" i="78"/>
  <c r="BY23" i="78"/>
  <c r="BX23" i="78"/>
  <c r="BW23" i="78"/>
  <c r="BV23" i="78"/>
  <c r="BU23" i="78"/>
  <c r="BT23" i="78"/>
  <c r="BS23" i="78"/>
  <c r="BR23" i="78"/>
  <c r="BQ23" i="78"/>
  <c r="BP23" i="78"/>
  <c r="BO23" i="78"/>
  <c r="BN23" i="78"/>
  <c r="DV22" i="78"/>
  <c r="DU22" i="78"/>
  <c r="DT22" i="78"/>
  <c r="DS22" i="78"/>
  <c r="DR22" i="78"/>
  <c r="DQ22" i="78"/>
  <c r="DP22" i="78"/>
  <c r="DO22" i="78"/>
  <c r="DN22" i="78"/>
  <c r="DM22" i="78"/>
  <c r="DL22" i="78"/>
  <c r="DK22" i="78"/>
  <c r="DJ22" i="78"/>
  <c r="BY22" i="78"/>
  <c r="BX22" i="78"/>
  <c r="BW22" i="78"/>
  <c r="BV22" i="78"/>
  <c r="BU22" i="78"/>
  <c r="BT22" i="78"/>
  <c r="BS22" i="78"/>
  <c r="BR22" i="78"/>
  <c r="BQ22" i="78"/>
  <c r="BP22" i="78"/>
  <c r="BO22" i="78"/>
  <c r="BN22" i="78"/>
  <c r="DU21" i="78"/>
  <c r="DT21" i="78"/>
  <c r="DS21" i="78"/>
  <c r="DR21" i="78"/>
  <c r="DQ21" i="78"/>
  <c r="DP21" i="78"/>
  <c r="DO21" i="78"/>
  <c r="DN21" i="78"/>
  <c r="DM21" i="78"/>
  <c r="DL21" i="78"/>
  <c r="DK21" i="78"/>
  <c r="DJ21" i="78"/>
  <c r="BY21" i="78"/>
  <c r="BX21" i="78"/>
  <c r="BW21" i="78"/>
  <c r="BV21" i="78"/>
  <c r="BU21" i="78"/>
  <c r="BT21" i="78"/>
  <c r="BS21" i="78"/>
  <c r="BR21" i="78"/>
  <c r="BQ21" i="78"/>
  <c r="BP21" i="78"/>
  <c r="BO21" i="78"/>
  <c r="BN21" i="78"/>
  <c r="DU20" i="78"/>
  <c r="DT20" i="78"/>
  <c r="DS20" i="78"/>
  <c r="DR20" i="78"/>
  <c r="DQ20" i="78"/>
  <c r="DP20" i="78"/>
  <c r="DO20" i="78"/>
  <c r="DN20" i="78"/>
  <c r="DM20" i="78"/>
  <c r="DL20" i="78"/>
  <c r="DK20" i="78"/>
  <c r="DJ20" i="78"/>
  <c r="BY20" i="78"/>
  <c r="BX20" i="78"/>
  <c r="BW20" i="78"/>
  <c r="BV20" i="78"/>
  <c r="BU20" i="78"/>
  <c r="BT20" i="78"/>
  <c r="BS20" i="78"/>
  <c r="BR20" i="78"/>
  <c r="BQ20" i="78"/>
  <c r="BP20" i="78"/>
  <c r="BO20" i="78"/>
  <c r="BN20" i="78"/>
  <c r="DU19" i="78"/>
  <c r="DT19" i="78"/>
  <c r="DS19" i="78"/>
  <c r="DR19" i="78"/>
  <c r="DQ19" i="78"/>
  <c r="DP19" i="78"/>
  <c r="DO19" i="78"/>
  <c r="DN19" i="78"/>
  <c r="DM19" i="78"/>
  <c r="DL19" i="78"/>
  <c r="DK19" i="78"/>
  <c r="DJ19" i="78"/>
  <c r="BY19" i="78"/>
  <c r="BX19" i="78"/>
  <c r="BW19" i="78"/>
  <c r="BV19" i="78"/>
  <c r="BU19" i="78"/>
  <c r="BT19" i="78"/>
  <c r="BS19" i="78"/>
  <c r="BR19" i="78"/>
  <c r="BQ19" i="78"/>
  <c r="BP19" i="78"/>
  <c r="BO19" i="78"/>
  <c r="BN19" i="78"/>
  <c r="DU18" i="78"/>
  <c r="DT18" i="78"/>
  <c r="DS18" i="78"/>
  <c r="DR18" i="78"/>
  <c r="DQ18" i="78"/>
  <c r="DP18" i="78"/>
  <c r="DO18" i="78"/>
  <c r="DN18" i="78"/>
  <c r="DM18" i="78"/>
  <c r="DL18" i="78"/>
  <c r="DK18" i="78"/>
  <c r="DJ18" i="78"/>
  <c r="BY18" i="78"/>
  <c r="BX18" i="78"/>
  <c r="BW18" i="78"/>
  <c r="BV18" i="78"/>
  <c r="BU18" i="78"/>
  <c r="BT18" i="78"/>
  <c r="BS18" i="78"/>
  <c r="BR18" i="78"/>
  <c r="BQ18" i="78"/>
  <c r="BP18" i="78"/>
  <c r="BO18" i="78"/>
  <c r="BN18" i="78"/>
  <c r="DU17" i="78"/>
  <c r="DT17" i="78"/>
  <c r="DS17" i="78"/>
  <c r="DR17" i="78"/>
  <c r="DQ17" i="78"/>
  <c r="DP17" i="78"/>
  <c r="DO17" i="78"/>
  <c r="DN17" i="78"/>
  <c r="DM17" i="78"/>
  <c r="DL17" i="78"/>
  <c r="DK17" i="78"/>
  <c r="DJ17" i="78"/>
  <c r="BY17" i="78"/>
  <c r="BX17" i="78"/>
  <c r="BW17" i="78"/>
  <c r="BV17" i="78"/>
  <c r="BU17" i="78"/>
  <c r="BT17" i="78"/>
  <c r="BS17" i="78"/>
  <c r="BR17" i="78"/>
  <c r="BQ17" i="78"/>
  <c r="BP17" i="78"/>
  <c r="BO17" i="78"/>
  <c r="BN17" i="78"/>
  <c r="DU16" i="78"/>
  <c r="DT16" i="78"/>
  <c r="DS16" i="78"/>
  <c r="DR16" i="78"/>
  <c r="DQ16" i="78"/>
  <c r="DP16" i="78"/>
  <c r="DO16" i="78"/>
  <c r="DN16" i="78"/>
  <c r="DM16" i="78"/>
  <c r="DL16" i="78"/>
  <c r="DK16" i="78"/>
  <c r="DJ16" i="78"/>
  <c r="BY16" i="78"/>
  <c r="BX16" i="78"/>
  <c r="BW16" i="78"/>
  <c r="BV16" i="78"/>
  <c r="BU16" i="78"/>
  <c r="BT16" i="78"/>
  <c r="BS16" i="78"/>
  <c r="BR16" i="78"/>
  <c r="BQ16" i="78"/>
  <c r="BP16" i="78"/>
  <c r="BO16" i="78"/>
  <c r="BN16" i="78"/>
  <c r="EH15" i="78"/>
  <c r="DU15" i="78"/>
  <c r="DT15" i="78"/>
  <c r="DS15" i="78"/>
  <c r="DR15" i="78"/>
  <c r="DQ15" i="78"/>
  <c r="DP15" i="78"/>
  <c r="DO15" i="78"/>
  <c r="DN15" i="78"/>
  <c r="DM15" i="78"/>
  <c r="DL15" i="78"/>
  <c r="DK15" i="78"/>
  <c r="DJ15" i="78"/>
  <c r="BY15" i="78"/>
  <c r="BX15" i="78"/>
  <c r="BW15" i="78"/>
  <c r="BV15" i="78"/>
  <c r="BU15" i="78"/>
  <c r="BT15" i="78"/>
  <c r="BS15" i="78"/>
  <c r="BR15" i="78"/>
  <c r="BQ15" i="78"/>
  <c r="BP15" i="78"/>
  <c r="BO15" i="78"/>
  <c r="BN15" i="78"/>
  <c r="DU14" i="78"/>
  <c r="DT14" i="78"/>
  <c r="DS14" i="78"/>
  <c r="DR14" i="78"/>
  <c r="DQ14" i="78"/>
  <c r="DP14" i="78"/>
  <c r="DO14" i="78"/>
  <c r="DN14" i="78"/>
  <c r="DM14" i="78"/>
  <c r="DL14" i="78"/>
  <c r="DK14" i="78"/>
  <c r="DJ14" i="78"/>
  <c r="BY14" i="78"/>
  <c r="BX14" i="78"/>
  <c r="BW14" i="78"/>
  <c r="BV14" i="78"/>
  <c r="BV4" i="78" s="1"/>
  <c r="BU14" i="78"/>
  <c r="BT14" i="78"/>
  <c r="BS14" i="78"/>
  <c r="BR14" i="78"/>
  <c r="BQ14" i="78"/>
  <c r="BP14" i="78"/>
  <c r="BO14" i="78"/>
  <c r="BN14" i="78"/>
  <c r="DU13" i="78"/>
  <c r="DT13" i="78"/>
  <c r="DS13" i="78"/>
  <c r="DR13" i="78"/>
  <c r="DQ13" i="78"/>
  <c r="DP13" i="78"/>
  <c r="DO13" i="78"/>
  <c r="DN13" i="78"/>
  <c r="DM13" i="78"/>
  <c r="DL13" i="78"/>
  <c r="DK13" i="78"/>
  <c r="DJ13" i="78"/>
  <c r="BY13" i="78"/>
  <c r="BX13" i="78"/>
  <c r="BW13" i="78"/>
  <c r="BV13" i="78"/>
  <c r="BU13" i="78"/>
  <c r="BT13" i="78"/>
  <c r="BS13" i="78"/>
  <c r="BR13" i="78"/>
  <c r="BQ13" i="78"/>
  <c r="BP13" i="78"/>
  <c r="BO13" i="78"/>
  <c r="BN13" i="78"/>
  <c r="DU12" i="78"/>
  <c r="DT12" i="78"/>
  <c r="DS12" i="78"/>
  <c r="DR12" i="78"/>
  <c r="DQ12" i="78"/>
  <c r="DP12" i="78"/>
  <c r="DO12" i="78"/>
  <c r="DN12" i="78"/>
  <c r="DM12" i="78"/>
  <c r="DL12" i="78"/>
  <c r="DK12" i="78"/>
  <c r="DJ12" i="78"/>
  <c r="BY12" i="78"/>
  <c r="BX12" i="78"/>
  <c r="BW12" i="78"/>
  <c r="BV12" i="78"/>
  <c r="BU12" i="78"/>
  <c r="BT12" i="78"/>
  <c r="BS12" i="78"/>
  <c r="BR12" i="78"/>
  <c r="BQ12" i="78"/>
  <c r="BP12" i="78"/>
  <c r="BO12" i="78"/>
  <c r="BN12" i="78"/>
  <c r="DU11" i="78"/>
  <c r="DT11" i="78"/>
  <c r="DS11" i="78"/>
  <c r="DR11" i="78"/>
  <c r="DQ11" i="78"/>
  <c r="DP11" i="78"/>
  <c r="DO11" i="78"/>
  <c r="DN11" i="78"/>
  <c r="DM11" i="78"/>
  <c r="DL11" i="78"/>
  <c r="DK11" i="78"/>
  <c r="DJ11" i="78"/>
  <c r="BY11" i="78"/>
  <c r="BX11" i="78"/>
  <c r="BW11" i="78"/>
  <c r="BV11" i="78"/>
  <c r="BU11" i="78"/>
  <c r="BT11" i="78"/>
  <c r="BS11" i="78"/>
  <c r="BR11" i="78"/>
  <c r="BQ11" i="78"/>
  <c r="BP11" i="78"/>
  <c r="EH11" i="78" s="1"/>
  <c r="BO11" i="78"/>
  <c r="BN11" i="78"/>
  <c r="DU10" i="78"/>
  <c r="DT10" i="78"/>
  <c r="DS10" i="78"/>
  <c r="DR10" i="78"/>
  <c r="DQ10" i="78"/>
  <c r="DP10" i="78"/>
  <c r="DO10" i="78"/>
  <c r="DN10" i="78"/>
  <c r="DM10" i="78"/>
  <c r="DL10" i="78"/>
  <c r="EI10" i="78" s="1"/>
  <c r="DK10" i="78"/>
  <c r="DJ10" i="78"/>
  <c r="BY10" i="78"/>
  <c r="BX10" i="78"/>
  <c r="BW10" i="78"/>
  <c r="BV10" i="78"/>
  <c r="BU10" i="78"/>
  <c r="BT10" i="78"/>
  <c r="BS10" i="78"/>
  <c r="BR10" i="78"/>
  <c r="BQ10" i="78"/>
  <c r="BP10" i="78"/>
  <c r="BO10" i="78"/>
  <c r="BN10" i="78"/>
  <c r="DU9" i="78"/>
  <c r="DT9" i="78"/>
  <c r="DT4" i="78" s="1"/>
  <c r="DS9" i="78"/>
  <c r="DR9" i="78"/>
  <c r="DQ9" i="78"/>
  <c r="DP9" i="78"/>
  <c r="DO9" i="78"/>
  <c r="DN9" i="78"/>
  <c r="DM9" i="78"/>
  <c r="DM4" i="78" s="1"/>
  <c r="DL9" i="78"/>
  <c r="EI9" i="78" s="1"/>
  <c r="DK9" i="78"/>
  <c r="DJ9" i="78"/>
  <c r="BY9" i="78"/>
  <c r="BY4" i="78" s="1"/>
  <c r="BX9" i="78"/>
  <c r="BX4" i="78" s="1"/>
  <c r="DV4" i="78" s="1"/>
  <c r="BW9" i="78"/>
  <c r="BV9" i="78"/>
  <c r="BU9" i="78"/>
  <c r="BT9" i="78"/>
  <c r="BT4" i="78" s="1"/>
  <c r="BS9" i="78"/>
  <c r="BR9" i="78"/>
  <c r="BQ9" i="78"/>
  <c r="BP9" i="78"/>
  <c r="EH9" i="78" s="1"/>
  <c r="BO9" i="78"/>
  <c r="BN9" i="78"/>
  <c r="DV8" i="78"/>
  <c r="DU8" i="78"/>
  <c r="DT8" i="78"/>
  <c r="DS8" i="78"/>
  <c r="DR8" i="78"/>
  <c r="DR4" i="78" s="1"/>
  <c r="DQ8" i="78"/>
  <c r="DP8" i="78"/>
  <c r="DO8" i="78"/>
  <c r="DN8" i="78"/>
  <c r="DN4" i="78" s="1"/>
  <c r="DM8" i="78"/>
  <c r="DL8" i="78"/>
  <c r="DK8" i="78"/>
  <c r="DJ8" i="78"/>
  <c r="BY8" i="78"/>
  <c r="BX8" i="78"/>
  <c r="BW8" i="78"/>
  <c r="BV8" i="78"/>
  <c r="BU8" i="78"/>
  <c r="BT8" i="78"/>
  <c r="BS8" i="78"/>
  <c r="BR8" i="78"/>
  <c r="BR4" i="78" s="1"/>
  <c r="BQ8" i="78"/>
  <c r="BP8" i="78"/>
  <c r="BO8" i="78"/>
  <c r="BN8" i="78"/>
  <c r="BN4" i="78" s="1"/>
  <c r="GF5" i="78"/>
  <c r="GE5" i="78"/>
  <c r="GD5" i="78"/>
  <c r="GC5" i="78"/>
  <c r="GB5" i="78"/>
  <c r="GA5" i="78"/>
  <c r="FZ5" i="78"/>
  <c r="FY5" i="78"/>
  <c r="FX5" i="78"/>
  <c r="FW5" i="78"/>
  <c r="B5" i="78"/>
  <c r="HR4" i="78"/>
  <c r="HO4" i="78"/>
  <c r="HL4" i="78"/>
  <c r="EB4" i="78"/>
  <c r="DU4" i="78"/>
  <c r="DQ4" i="78"/>
  <c r="DP4" i="78"/>
  <c r="DJ4" i="78"/>
  <c r="DI4" i="78"/>
  <c r="DH4" i="78"/>
  <c r="DG4" i="78"/>
  <c r="DF4" i="78"/>
  <c r="DE4" i="78"/>
  <c r="DD4" i="78"/>
  <c r="DC4" i="78"/>
  <c r="DB4" i="78"/>
  <c r="DA4" i="78"/>
  <c r="CZ4" i="78"/>
  <c r="CY4" i="78"/>
  <c r="CX4" i="78"/>
  <c r="CW4" i="78"/>
  <c r="CV4" i="78"/>
  <c r="CU4" i="78"/>
  <c r="CT4" i="78"/>
  <c r="CS4" i="78"/>
  <c r="CR4" i="78"/>
  <c r="CQ4" i="78"/>
  <c r="CP4" i="78"/>
  <c r="CO4" i="78"/>
  <c r="CN4" i="78"/>
  <c r="CM4" i="78"/>
  <c r="CL4" i="78"/>
  <c r="EN4" i="78" s="1"/>
  <c r="CK4" i="78"/>
  <c r="CJ4" i="78"/>
  <c r="CI4" i="78"/>
  <c r="CH4" i="78"/>
  <c r="CG4" i="78"/>
  <c r="CF4" i="78"/>
  <c r="CE4" i="78"/>
  <c r="CD4" i="78"/>
  <c r="CC4" i="78"/>
  <c r="CB4" i="78"/>
  <c r="CA4" i="78"/>
  <c r="BZ4" i="78"/>
  <c r="EK4" i="78" s="1"/>
  <c r="BU4" i="78"/>
  <c r="BQ4" i="78"/>
  <c r="BP4" i="78"/>
  <c r="BM4" i="78"/>
  <c r="BL4" i="78"/>
  <c r="BK4" i="78"/>
  <c r="BJ4" i="78"/>
  <c r="BI4" i="78"/>
  <c r="BH4" i="78"/>
  <c r="BG4" i="78"/>
  <c r="BF4" i="78"/>
  <c r="BE4" i="78"/>
  <c r="BD4" i="78"/>
  <c r="BC4" i="78"/>
  <c r="BB4" i="78"/>
  <c r="BA4" i="78"/>
  <c r="AZ4" i="78"/>
  <c r="AY4" i="78"/>
  <c r="AX4" i="78"/>
  <c r="AW4" i="78"/>
  <c r="AV4" i="78"/>
  <c r="AU4" i="78"/>
  <c r="AT4" i="78"/>
  <c r="AS4" i="78"/>
  <c r="AR4" i="78"/>
  <c r="AQ4" i="78"/>
  <c r="AP4" i="78"/>
  <c r="AO4" i="78"/>
  <c r="AN4" i="78"/>
  <c r="AM4" i="78"/>
  <c r="AL4" i="78"/>
  <c r="AK4" i="78"/>
  <c r="AJ4" i="78"/>
  <c r="AI4" i="78"/>
  <c r="AH4" i="78"/>
  <c r="AG4" i="78"/>
  <c r="AF4" i="78"/>
  <c r="AE4" i="78"/>
  <c r="AD4" i="78"/>
  <c r="AC4" i="78"/>
  <c r="AB4" i="78"/>
  <c r="AA4" i="78"/>
  <c r="Z4" i="78"/>
  <c r="Y4" i="78"/>
  <c r="X4" i="78"/>
  <c r="W4" i="78"/>
  <c r="V4" i="78"/>
  <c r="U4" i="78"/>
  <c r="T4" i="78"/>
  <c r="S4" i="78"/>
  <c r="R4" i="78"/>
  <c r="Q4" i="78"/>
  <c r="P4" i="78"/>
  <c r="O4" i="78"/>
  <c r="N4" i="78"/>
  <c r="M4" i="78"/>
  <c r="L4" i="78"/>
  <c r="K4" i="78"/>
  <c r="J4" i="78"/>
  <c r="I4" i="78"/>
  <c r="H4" i="78"/>
  <c r="G4" i="78"/>
  <c r="F4" i="78"/>
  <c r="FG2" i="78"/>
  <c r="FF2" i="78"/>
  <c r="FE2" i="78"/>
  <c r="DU33" i="81"/>
  <c r="DT33" i="81"/>
  <c r="DS33" i="81"/>
  <c r="DR33" i="81"/>
  <c r="DQ33" i="81"/>
  <c r="DP33" i="81"/>
  <c r="DO33" i="81"/>
  <c r="DN33" i="81"/>
  <c r="DM33" i="81"/>
  <c r="DL33" i="81"/>
  <c r="DK33" i="81"/>
  <c r="DJ33" i="81"/>
  <c r="DU32" i="81"/>
  <c r="DT32" i="81"/>
  <c r="DS32" i="81"/>
  <c r="DR32" i="81"/>
  <c r="DQ32" i="81"/>
  <c r="DP32" i="81"/>
  <c r="DO32" i="81"/>
  <c r="DN32" i="81"/>
  <c r="DM32" i="81"/>
  <c r="DL32" i="81"/>
  <c r="DK32" i="81"/>
  <c r="DJ32" i="81"/>
  <c r="DU31" i="81"/>
  <c r="DT31" i="81"/>
  <c r="DS31" i="81"/>
  <c r="DR31" i="81"/>
  <c r="DQ31" i="81"/>
  <c r="DP31" i="81"/>
  <c r="DO31" i="81"/>
  <c r="DN31" i="81"/>
  <c r="DM31" i="81"/>
  <c r="DL31" i="81"/>
  <c r="DK31" i="81"/>
  <c r="DJ31" i="81"/>
  <c r="BY31" i="81"/>
  <c r="BX31" i="81"/>
  <c r="BW31" i="81"/>
  <c r="BV31" i="81"/>
  <c r="BU31" i="81"/>
  <c r="BT31" i="81"/>
  <c r="BS31" i="81"/>
  <c r="BR31" i="81"/>
  <c r="BQ31" i="81"/>
  <c r="BP31" i="81"/>
  <c r="BO31" i="81"/>
  <c r="BN31" i="81"/>
  <c r="DU30" i="81"/>
  <c r="DT30" i="81"/>
  <c r="DS30" i="81"/>
  <c r="DR30" i="81"/>
  <c r="DQ30" i="81"/>
  <c r="DP30" i="81"/>
  <c r="DO30" i="81"/>
  <c r="DN30" i="81"/>
  <c r="DM30" i="81"/>
  <c r="DL30" i="81"/>
  <c r="DK30" i="81"/>
  <c r="DJ30" i="81"/>
  <c r="BY30" i="81"/>
  <c r="BX30" i="81"/>
  <c r="BW30" i="81"/>
  <c r="BV30" i="81"/>
  <c r="BU30" i="81"/>
  <c r="BT30" i="81"/>
  <c r="BS30" i="81"/>
  <c r="BR30" i="81"/>
  <c r="BQ30" i="81"/>
  <c r="BP30" i="81"/>
  <c r="BO30" i="81"/>
  <c r="BN30" i="81"/>
  <c r="DU29" i="81"/>
  <c r="DT29" i="81"/>
  <c r="DS29" i="81"/>
  <c r="DR29" i="81"/>
  <c r="DQ29" i="81"/>
  <c r="DP29" i="81"/>
  <c r="DO29" i="81"/>
  <c r="DN29" i="81"/>
  <c r="DM29" i="81"/>
  <c r="DL29" i="81"/>
  <c r="DK29" i="81"/>
  <c r="DJ29" i="81"/>
  <c r="BY29" i="81"/>
  <c r="BX29" i="81"/>
  <c r="BW29" i="81"/>
  <c r="BV29" i="81"/>
  <c r="BU29" i="81"/>
  <c r="BT29" i="81"/>
  <c r="BS29" i="81"/>
  <c r="BR29" i="81"/>
  <c r="BQ29" i="81"/>
  <c r="BP29" i="81"/>
  <c r="BO29" i="81"/>
  <c r="BN29" i="81"/>
  <c r="DV28" i="81"/>
  <c r="DU28" i="81"/>
  <c r="DT28" i="81"/>
  <c r="DS28" i="81"/>
  <c r="DR28" i="81"/>
  <c r="DQ28" i="81"/>
  <c r="DP28" i="81"/>
  <c r="DO28" i="81"/>
  <c r="DN28" i="81"/>
  <c r="DM28" i="81"/>
  <c r="DL28" i="81"/>
  <c r="DK28" i="81"/>
  <c r="DJ28" i="81"/>
  <c r="BY28" i="81"/>
  <c r="BX28" i="81"/>
  <c r="BW28" i="81"/>
  <c r="BV28" i="81"/>
  <c r="BU28" i="81"/>
  <c r="BT28" i="81"/>
  <c r="BS28" i="81"/>
  <c r="BR28" i="81"/>
  <c r="BQ28" i="81"/>
  <c r="BP28" i="81"/>
  <c r="BO28" i="81"/>
  <c r="BN28" i="81"/>
  <c r="DU27" i="81"/>
  <c r="DT27" i="81"/>
  <c r="DS27" i="81"/>
  <c r="DR27" i="81"/>
  <c r="DQ27" i="81"/>
  <c r="DP27" i="81"/>
  <c r="DO27" i="81"/>
  <c r="DN27" i="81"/>
  <c r="DM27" i="81"/>
  <c r="DL27" i="81"/>
  <c r="DK27" i="81"/>
  <c r="DJ27" i="81"/>
  <c r="BY27" i="81"/>
  <c r="BX27" i="81"/>
  <c r="BW27" i="81"/>
  <c r="BV27" i="81"/>
  <c r="BU27" i="81"/>
  <c r="BT27" i="81"/>
  <c r="BS27" i="81"/>
  <c r="BR27" i="81"/>
  <c r="BQ27" i="81"/>
  <c r="BP27" i="81"/>
  <c r="BO27" i="81"/>
  <c r="BN27" i="81"/>
  <c r="EI26" i="81"/>
  <c r="DU26" i="81"/>
  <c r="DT26" i="81"/>
  <c r="DS26" i="81"/>
  <c r="DR26" i="81"/>
  <c r="DQ26" i="81"/>
  <c r="DP26" i="81"/>
  <c r="DO26" i="81"/>
  <c r="DN26" i="81"/>
  <c r="DM26" i="81"/>
  <c r="DL26" i="81"/>
  <c r="DK26" i="81"/>
  <c r="DJ26" i="81"/>
  <c r="BY26" i="81"/>
  <c r="BX26" i="81"/>
  <c r="BW26" i="81"/>
  <c r="BV26" i="81"/>
  <c r="BU26" i="81"/>
  <c r="BT26" i="81"/>
  <c r="BS26" i="81"/>
  <c r="BR26" i="81"/>
  <c r="BQ26" i="81"/>
  <c r="BP26" i="81"/>
  <c r="BO26" i="81"/>
  <c r="BN26" i="81"/>
  <c r="DU25" i="81"/>
  <c r="DT25" i="81"/>
  <c r="DS25" i="81"/>
  <c r="DR25" i="81"/>
  <c r="DQ25" i="81"/>
  <c r="DP25" i="81"/>
  <c r="DO25" i="81"/>
  <c r="DN25" i="81"/>
  <c r="DM25" i="81"/>
  <c r="DL25" i="81"/>
  <c r="DK25" i="81"/>
  <c r="DJ25" i="81"/>
  <c r="BY25" i="81"/>
  <c r="BX25" i="81"/>
  <c r="BW25" i="81"/>
  <c r="BV25" i="81"/>
  <c r="BU25" i="81"/>
  <c r="BT25" i="81"/>
  <c r="BS25" i="81"/>
  <c r="BR25" i="81"/>
  <c r="BQ25" i="81"/>
  <c r="BP25" i="81"/>
  <c r="BO25" i="81"/>
  <c r="BN25" i="81"/>
  <c r="DU24" i="81"/>
  <c r="DT24" i="81"/>
  <c r="DS24" i="81"/>
  <c r="DR24" i="81"/>
  <c r="DQ24" i="81"/>
  <c r="DP24" i="81"/>
  <c r="DO24" i="81"/>
  <c r="DN24" i="81"/>
  <c r="DM24" i="81"/>
  <c r="DL24" i="81"/>
  <c r="DK24" i="81"/>
  <c r="DJ24" i="81"/>
  <c r="BY24" i="81"/>
  <c r="BX24" i="81"/>
  <c r="BW24" i="81"/>
  <c r="BV24" i="81"/>
  <c r="BU24" i="81"/>
  <c r="BT24" i="81"/>
  <c r="BS24" i="81"/>
  <c r="BR24" i="81"/>
  <c r="BQ24" i="81"/>
  <c r="BP24" i="81"/>
  <c r="BO24" i="81"/>
  <c r="BN24" i="81"/>
  <c r="DU23" i="81"/>
  <c r="DT23" i="81"/>
  <c r="DS23" i="81"/>
  <c r="DR23" i="81"/>
  <c r="DQ23" i="81"/>
  <c r="DP23" i="81"/>
  <c r="DO23" i="81"/>
  <c r="DN23" i="81"/>
  <c r="DM23" i="81"/>
  <c r="DL23" i="81"/>
  <c r="DK23" i="81"/>
  <c r="DJ23" i="81"/>
  <c r="BY23" i="81"/>
  <c r="BX23" i="81"/>
  <c r="BX4" i="81" s="1"/>
  <c r="BW23" i="81"/>
  <c r="BV23" i="81"/>
  <c r="BU23" i="81"/>
  <c r="BT23" i="81"/>
  <c r="BS23" i="81"/>
  <c r="BR23" i="81"/>
  <c r="BQ23" i="81"/>
  <c r="BP23" i="81"/>
  <c r="BO23" i="81"/>
  <c r="BN23" i="81"/>
  <c r="EI22" i="81"/>
  <c r="DU22" i="81"/>
  <c r="DT22" i="81"/>
  <c r="DS22" i="81"/>
  <c r="DR22" i="81"/>
  <c r="DQ22" i="81"/>
  <c r="DP22" i="81"/>
  <c r="DO22" i="81"/>
  <c r="DN22" i="81"/>
  <c r="DM22" i="81"/>
  <c r="DL22" i="81"/>
  <c r="DK22" i="81"/>
  <c r="DJ22" i="81"/>
  <c r="BY22" i="81"/>
  <c r="BX22" i="81"/>
  <c r="BW22" i="81"/>
  <c r="BV22" i="81"/>
  <c r="BU22" i="81"/>
  <c r="BT22" i="81"/>
  <c r="BS22" i="81"/>
  <c r="BR22" i="81"/>
  <c r="BQ22" i="81"/>
  <c r="BP22" i="81"/>
  <c r="BO22" i="81"/>
  <c r="BN22" i="81"/>
  <c r="DU21" i="81"/>
  <c r="DT21" i="81"/>
  <c r="DS21" i="81"/>
  <c r="DR21" i="81"/>
  <c r="DQ21" i="81"/>
  <c r="DP21" i="81"/>
  <c r="DO21" i="81"/>
  <c r="DN21" i="81"/>
  <c r="DM21" i="81"/>
  <c r="DL21" i="81"/>
  <c r="DK21" i="81"/>
  <c r="DJ21" i="81"/>
  <c r="BY21" i="81"/>
  <c r="BX21" i="81"/>
  <c r="BW21" i="81"/>
  <c r="BV21" i="81"/>
  <c r="BU21" i="81"/>
  <c r="BT21" i="81"/>
  <c r="BS21" i="81"/>
  <c r="BR21" i="81"/>
  <c r="BQ21" i="81"/>
  <c r="BP21" i="81"/>
  <c r="BO21" i="81"/>
  <c r="BN21" i="81"/>
  <c r="DU20" i="81"/>
  <c r="DT20" i="81"/>
  <c r="DS20" i="81"/>
  <c r="DR20" i="81"/>
  <c r="DQ20" i="81"/>
  <c r="DP20" i="81"/>
  <c r="DO20" i="81"/>
  <c r="DN20" i="81"/>
  <c r="DM20" i="81"/>
  <c r="DL20" i="81"/>
  <c r="DK20" i="81"/>
  <c r="DJ20" i="81"/>
  <c r="BY20" i="81"/>
  <c r="BX20" i="81"/>
  <c r="BW20" i="81"/>
  <c r="BV20" i="81"/>
  <c r="BU20" i="81"/>
  <c r="BT20" i="81"/>
  <c r="BS20" i="81"/>
  <c r="BR20" i="81"/>
  <c r="BQ20" i="81"/>
  <c r="BP20" i="81"/>
  <c r="BO20" i="81"/>
  <c r="BN20" i="81"/>
  <c r="DU19" i="81"/>
  <c r="DT19" i="81"/>
  <c r="DS19" i="81"/>
  <c r="DR19" i="81"/>
  <c r="DQ19" i="81"/>
  <c r="DP19" i="81"/>
  <c r="DO19" i="81"/>
  <c r="DN19" i="81"/>
  <c r="DM19" i="81"/>
  <c r="DL19" i="81"/>
  <c r="DK19" i="81"/>
  <c r="DJ19" i="81"/>
  <c r="BY19" i="81"/>
  <c r="BX19" i="81"/>
  <c r="BW19" i="81"/>
  <c r="BV19" i="81"/>
  <c r="BU19" i="81"/>
  <c r="BT19" i="81"/>
  <c r="BS19" i="81"/>
  <c r="BR19" i="81"/>
  <c r="BQ19" i="81"/>
  <c r="BP19" i="81"/>
  <c r="BO19" i="81"/>
  <c r="BN19" i="81"/>
  <c r="DU18" i="81"/>
  <c r="DT18" i="81"/>
  <c r="DS18" i="81"/>
  <c r="DR18" i="81"/>
  <c r="DQ18" i="81"/>
  <c r="DP18" i="81"/>
  <c r="DO18" i="81"/>
  <c r="DN18" i="81"/>
  <c r="DM18" i="81"/>
  <c r="DL18" i="81"/>
  <c r="DK18" i="81"/>
  <c r="DJ18" i="81"/>
  <c r="BY18" i="81"/>
  <c r="BX18" i="81"/>
  <c r="BW18" i="81"/>
  <c r="BV18" i="81"/>
  <c r="BU18" i="81"/>
  <c r="BT18" i="81"/>
  <c r="BS18" i="81"/>
  <c r="BR18" i="81"/>
  <c r="BQ18" i="81"/>
  <c r="BP18" i="81"/>
  <c r="BO18" i="81"/>
  <c r="BN18" i="81"/>
  <c r="DU17" i="81"/>
  <c r="DT17" i="81"/>
  <c r="DS17" i="81"/>
  <c r="DR17" i="81"/>
  <c r="DQ17" i="81"/>
  <c r="DP17" i="81"/>
  <c r="DO17" i="81"/>
  <c r="DN17" i="81"/>
  <c r="DM17" i="81"/>
  <c r="DL17" i="81"/>
  <c r="DK17" i="81"/>
  <c r="DJ17" i="81"/>
  <c r="BY17" i="81"/>
  <c r="BX17" i="81"/>
  <c r="BW17" i="81"/>
  <c r="BV17" i="81"/>
  <c r="BU17" i="81"/>
  <c r="BT17" i="81"/>
  <c r="BS17" i="81"/>
  <c r="BR17" i="81"/>
  <c r="BQ17" i="81"/>
  <c r="BP17" i="81"/>
  <c r="BO17" i="81"/>
  <c r="BN17" i="81"/>
  <c r="DU16" i="81"/>
  <c r="DT16" i="81"/>
  <c r="DS16" i="81"/>
  <c r="DR16" i="81"/>
  <c r="DR4" i="81" s="1"/>
  <c r="DQ16" i="81"/>
  <c r="DP16" i="81"/>
  <c r="DO16" i="81"/>
  <c r="DN16" i="81"/>
  <c r="DM16" i="81"/>
  <c r="DL16" i="81"/>
  <c r="DK16" i="81"/>
  <c r="DJ16" i="81"/>
  <c r="BY16" i="81"/>
  <c r="BX16" i="81"/>
  <c r="BW16" i="81"/>
  <c r="BV16" i="81"/>
  <c r="BU16" i="81"/>
  <c r="BT16" i="81"/>
  <c r="BS16" i="81"/>
  <c r="BR16" i="81"/>
  <c r="BQ16" i="81"/>
  <c r="BP16" i="81"/>
  <c r="BO16" i="81"/>
  <c r="BN16" i="81"/>
  <c r="DU15" i="81"/>
  <c r="DT15" i="81"/>
  <c r="DS15" i="81"/>
  <c r="DR15" i="81"/>
  <c r="DQ15" i="81"/>
  <c r="DP15" i="81"/>
  <c r="DO15" i="81"/>
  <c r="DN15" i="81"/>
  <c r="DM15" i="81"/>
  <c r="DL15" i="81"/>
  <c r="DK15" i="81"/>
  <c r="DJ15" i="81"/>
  <c r="BY15" i="81"/>
  <c r="BX15" i="81"/>
  <c r="BW15" i="81"/>
  <c r="BV15" i="81"/>
  <c r="BU15" i="81"/>
  <c r="BT15" i="81"/>
  <c r="BS15" i="81"/>
  <c r="BR15" i="81"/>
  <c r="BQ15" i="81"/>
  <c r="BP15" i="81"/>
  <c r="BO15" i="81"/>
  <c r="BN15" i="81"/>
  <c r="DU14" i="81"/>
  <c r="DT14" i="81"/>
  <c r="DS14" i="81"/>
  <c r="DR14" i="81"/>
  <c r="DQ14" i="81"/>
  <c r="DP14" i="81"/>
  <c r="DO14" i="81"/>
  <c r="DN14" i="81"/>
  <c r="DM14" i="81"/>
  <c r="DL14" i="81"/>
  <c r="DK14" i="81"/>
  <c r="DJ14" i="81"/>
  <c r="BY14" i="81"/>
  <c r="BX14" i="81"/>
  <c r="BW14" i="81"/>
  <c r="BV14" i="81"/>
  <c r="BU14" i="81"/>
  <c r="BT14" i="81"/>
  <c r="BS14" i="81"/>
  <c r="BR14" i="81"/>
  <c r="BQ14" i="81"/>
  <c r="BP14" i="81"/>
  <c r="BO14" i="81"/>
  <c r="BN14" i="81"/>
  <c r="DU13" i="81"/>
  <c r="DT13" i="81"/>
  <c r="DS13" i="81"/>
  <c r="DR13" i="81"/>
  <c r="DQ13" i="81"/>
  <c r="DP13" i="81"/>
  <c r="DO13" i="81"/>
  <c r="DN13" i="81"/>
  <c r="DM13" i="81"/>
  <c r="DL13" i="81"/>
  <c r="DK13" i="81"/>
  <c r="DJ13" i="81"/>
  <c r="BY13" i="81"/>
  <c r="BX13" i="81"/>
  <c r="BW13" i="81"/>
  <c r="BV13" i="81"/>
  <c r="BU13" i="81"/>
  <c r="BT13" i="81"/>
  <c r="BS13" i="81"/>
  <c r="BR13" i="81"/>
  <c r="BQ13" i="81"/>
  <c r="BP13" i="81"/>
  <c r="BO13" i="81"/>
  <c r="BN13" i="81"/>
  <c r="DU12" i="81"/>
  <c r="DT12" i="81"/>
  <c r="DS12" i="81"/>
  <c r="DR12" i="81"/>
  <c r="DQ12" i="81"/>
  <c r="DP12" i="81"/>
  <c r="DO12" i="81"/>
  <c r="DN12" i="81"/>
  <c r="DM12" i="81"/>
  <c r="DL12" i="81"/>
  <c r="DK12" i="81"/>
  <c r="DJ12" i="81"/>
  <c r="BY12" i="81"/>
  <c r="BX12" i="81"/>
  <c r="BW12" i="81"/>
  <c r="BV12" i="81"/>
  <c r="BU12" i="81"/>
  <c r="BT12" i="81"/>
  <c r="BS12" i="81"/>
  <c r="BR12" i="81"/>
  <c r="BQ12" i="81"/>
  <c r="BP12" i="81"/>
  <c r="BO12" i="81"/>
  <c r="BN12" i="81"/>
  <c r="BN4" i="81" s="1"/>
  <c r="DU11" i="81"/>
  <c r="DU4" i="81" s="1"/>
  <c r="DT11" i="81"/>
  <c r="DS11" i="81"/>
  <c r="DR11" i="81"/>
  <c r="DQ11" i="81"/>
  <c r="DQ4" i="81" s="1"/>
  <c r="DP11" i="81"/>
  <c r="DO11" i="81"/>
  <c r="DN11" i="81"/>
  <c r="DM11" i="81"/>
  <c r="DM4" i="81" s="1"/>
  <c r="DL11" i="81"/>
  <c r="DK11" i="81"/>
  <c r="DJ11" i="81"/>
  <c r="BY11" i="81"/>
  <c r="BY4" i="81" s="1"/>
  <c r="BX11" i="81"/>
  <c r="BW11" i="81"/>
  <c r="BV11" i="81"/>
  <c r="BU11" i="81"/>
  <c r="BU4" i="81" s="1"/>
  <c r="BT11" i="81"/>
  <c r="BS11" i="81"/>
  <c r="BR11" i="81"/>
  <c r="BQ11" i="81"/>
  <c r="BQ4" i="81" s="1"/>
  <c r="BP11" i="81"/>
  <c r="BO11" i="81"/>
  <c r="BN11" i="81"/>
  <c r="DU10" i="81"/>
  <c r="DT10" i="81"/>
  <c r="DS10" i="81"/>
  <c r="DR10" i="81"/>
  <c r="DQ10" i="81"/>
  <c r="DP10" i="81"/>
  <c r="DO10" i="81"/>
  <c r="DN10" i="81"/>
  <c r="DM10" i="81"/>
  <c r="DL10" i="81"/>
  <c r="DK10" i="81"/>
  <c r="DJ10" i="81"/>
  <c r="BY10" i="81"/>
  <c r="BX10" i="81"/>
  <c r="BW10" i="81"/>
  <c r="BV10" i="81"/>
  <c r="BU10" i="81"/>
  <c r="BT10" i="81"/>
  <c r="BS10" i="81"/>
  <c r="BR10" i="81"/>
  <c r="BQ10" i="81"/>
  <c r="BP10" i="81"/>
  <c r="BO10" i="81"/>
  <c r="BN10" i="81"/>
  <c r="DU9" i="81"/>
  <c r="DT9" i="81"/>
  <c r="DS9" i="81"/>
  <c r="DR9" i="81"/>
  <c r="DQ9" i="81"/>
  <c r="DP9" i="81"/>
  <c r="DO9" i="81"/>
  <c r="DN9" i="81"/>
  <c r="DM9" i="81"/>
  <c r="DL9" i="81"/>
  <c r="DK9" i="81"/>
  <c r="DJ9" i="81"/>
  <c r="BY9" i="81"/>
  <c r="BX9" i="81"/>
  <c r="BW9" i="81"/>
  <c r="BV9" i="81"/>
  <c r="BU9" i="81"/>
  <c r="BT9" i="81"/>
  <c r="BS9" i="81"/>
  <c r="BR9" i="81"/>
  <c r="BR4" i="81" s="1"/>
  <c r="BQ9" i="81"/>
  <c r="BP9" i="81"/>
  <c r="BO9" i="81"/>
  <c r="BN9" i="81"/>
  <c r="DW8" i="81"/>
  <c r="DU8" i="81"/>
  <c r="DT8" i="81"/>
  <c r="DS8" i="81"/>
  <c r="DS4" i="81" s="1"/>
  <c r="DR8" i="81"/>
  <c r="DQ8" i="81"/>
  <c r="DP8" i="81"/>
  <c r="DO8" i="81"/>
  <c r="DO4" i="81" s="1"/>
  <c r="DN8" i="81"/>
  <c r="DM8" i="81"/>
  <c r="DL8" i="81"/>
  <c r="DK8" i="81"/>
  <c r="DK4" i="81" s="1"/>
  <c r="DJ8" i="81"/>
  <c r="BY8" i="81"/>
  <c r="BX8" i="81"/>
  <c r="BW8" i="81"/>
  <c r="BW4" i="81" s="1"/>
  <c r="BV8" i="81"/>
  <c r="BU8" i="81"/>
  <c r="BT8" i="81"/>
  <c r="BS8" i="81"/>
  <c r="BS4" i="81" s="1"/>
  <c r="BR8" i="81"/>
  <c r="BQ8" i="81"/>
  <c r="BP8" i="81"/>
  <c r="BO8" i="81"/>
  <c r="BO4" i="81" s="1"/>
  <c r="BN8" i="81"/>
  <c r="GF5" i="81"/>
  <c r="GE5" i="81"/>
  <c r="GD5" i="81"/>
  <c r="GC5" i="81"/>
  <c r="GB5" i="81"/>
  <c r="GA5" i="81"/>
  <c r="FZ5" i="81"/>
  <c r="FY5" i="81"/>
  <c r="FX5" i="81"/>
  <c r="FW5" i="81"/>
  <c r="B5" i="81"/>
  <c r="HR4" i="81"/>
  <c r="HO4" i="81"/>
  <c r="HL4" i="81"/>
  <c r="DN4" i="81"/>
  <c r="DI4" i="81"/>
  <c r="DH4" i="81"/>
  <c r="DG4" i="81"/>
  <c r="DF4" i="81"/>
  <c r="DE4" i="81"/>
  <c r="DD4" i="81"/>
  <c r="DC4" i="81"/>
  <c r="DB4" i="81"/>
  <c r="DA4" i="81"/>
  <c r="CZ4" i="81"/>
  <c r="CY4" i="81"/>
  <c r="CX4" i="81"/>
  <c r="CW4" i="81"/>
  <c r="CV4" i="81"/>
  <c r="CU4" i="81"/>
  <c r="CT4" i="81"/>
  <c r="CS4" i="81"/>
  <c r="CR4" i="81"/>
  <c r="CQ4" i="81"/>
  <c r="CP4" i="81"/>
  <c r="CO4" i="81"/>
  <c r="CN4" i="81"/>
  <c r="EN4" i="81" s="1"/>
  <c r="CM4" i="81"/>
  <c r="CL4" i="81"/>
  <c r="CK4" i="81"/>
  <c r="CJ4" i="81"/>
  <c r="CI4" i="81"/>
  <c r="CH4" i="81"/>
  <c r="CG4" i="81"/>
  <c r="CF4" i="81"/>
  <c r="CE4" i="81"/>
  <c r="CD4" i="81"/>
  <c r="CC4" i="81"/>
  <c r="CB4" i="81"/>
  <c r="CA4" i="81"/>
  <c r="BZ4" i="81"/>
  <c r="BT4" i="81"/>
  <c r="BM4" i="81"/>
  <c r="BL4" i="81"/>
  <c r="BK4" i="81"/>
  <c r="BJ4" i="81"/>
  <c r="BI4" i="81"/>
  <c r="BH4" i="81"/>
  <c r="BG4" i="81"/>
  <c r="BF4" i="81"/>
  <c r="BE4" i="81"/>
  <c r="BD4" i="81"/>
  <c r="BC4" i="81"/>
  <c r="BB4" i="81"/>
  <c r="BA4" i="81"/>
  <c r="AZ4" i="81"/>
  <c r="AY4" i="81"/>
  <c r="AX4" i="81"/>
  <c r="AW4" i="81"/>
  <c r="AV4" i="81"/>
  <c r="AU4" i="81"/>
  <c r="AT4" i="81"/>
  <c r="AS4" i="81"/>
  <c r="AR4" i="81"/>
  <c r="AQ4" i="81"/>
  <c r="AP4" i="81"/>
  <c r="AO4" i="81"/>
  <c r="AN4" i="81"/>
  <c r="AM4" i="81"/>
  <c r="AL4" i="81"/>
  <c r="AK4" i="81"/>
  <c r="AJ4" i="81"/>
  <c r="AI4" i="81"/>
  <c r="AH4" i="81"/>
  <c r="AG4" i="81"/>
  <c r="AF4" i="81"/>
  <c r="AE4" i="81"/>
  <c r="AD4" i="81"/>
  <c r="AC4" i="81"/>
  <c r="AB4" i="81"/>
  <c r="AA4" i="81"/>
  <c r="Z4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FG2" i="81"/>
  <c r="FF2" i="81"/>
  <c r="FE2" i="81"/>
  <c r="DU33" i="80"/>
  <c r="DT33" i="80"/>
  <c r="DS33" i="80"/>
  <c r="DR33" i="80"/>
  <c r="DQ33" i="80"/>
  <c r="DP33" i="80"/>
  <c r="DO33" i="80"/>
  <c r="DN33" i="80"/>
  <c r="DM33" i="80"/>
  <c r="DL33" i="80"/>
  <c r="DK33" i="80"/>
  <c r="DJ33" i="80"/>
  <c r="DV32" i="80"/>
  <c r="DU32" i="80"/>
  <c r="DT32" i="80"/>
  <c r="DS32" i="80"/>
  <c r="DR32" i="80"/>
  <c r="DQ32" i="80"/>
  <c r="DP32" i="80"/>
  <c r="DO32" i="80"/>
  <c r="DN32" i="80"/>
  <c r="DM32" i="80"/>
  <c r="DL32" i="80"/>
  <c r="DK32" i="80"/>
  <c r="DJ32" i="80"/>
  <c r="DU31" i="80"/>
  <c r="DT31" i="80"/>
  <c r="DS31" i="80"/>
  <c r="DR31" i="80"/>
  <c r="DQ31" i="80"/>
  <c r="DP31" i="80"/>
  <c r="DO31" i="80"/>
  <c r="DN31" i="80"/>
  <c r="DM31" i="80"/>
  <c r="DL31" i="80"/>
  <c r="DK31" i="80"/>
  <c r="DJ31" i="80"/>
  <c r="BY31" i="80"/>
  <c r="BX31" i="80"/>
  <c r="BW31" i="80"/>
  <c r="BV31" i="80"/>
  <c r="BU31" i="80"/>
  <c r="BT31" i="80"/>
  <c r="BS31" i="80"/>
  <c r="BR31" i="80"/>
  <c r="BQ31" i="80"/>
  <c r="BP31" i="80"/>
  <c r="BO31" i="80"/>
  <c r="BN31" i="80"/>
  <c r="DU30" i="80"/>
  <c r="DT30" i="80"/>
  <c r="DS30" i="80"/>
  <c r="DR30" i="80"/>
  <c r="DQ30" i="80"/>
  <c r="DP30" i="80"/>
  <c r="DO30" i="80"/>
  <c r="DN30" i="80"/>
  <c r="DM30" i="80"/>
  <c r="DL30" i="80"/>
  <c r="DK30" i="80"/>
  <c r="DJ30" i="80"/>
  <c r="BY30" i="80"/>
  <c r="BX30" i="80"/>
  <c r="BW30" i="80"/>
  <c r="BV30" i="80"/>
  <c r="BU30" i="80"/>
  <c r="BT30" i="80"/>
  <c r="BS30" i="80"/>
  <c r="BR30" i="80"/>
  <c r="BQ30" i="80"/>
  <c r="BP30" i="80"/>
  <c r="BO30" i="80"/>
  <c r="BN30" i="80"/>
  <c r="DU29" i="80"/>
  <c r="DT29" i="80"/>
  <c r="DS29" i="80"/>
  <c r="DR29" i="80"/>
  <c r="DQ29" i="80"/>
  <c r="DP29" i="80"/>
  <c r="DO29" i="80"/>
  <c r="DN29" i="80"/>
  <c r="DM29" i="80"/>
  <c r="DL29" i="80"/>
  <c r="DK29" i="80"/>
  <c r="DJ29" i="80"/>
  <c r="BY29" i="80"/>
  <c r="BX29" i="80"/>
  <c r="BW29" i="80"/>
  <c r="BV29" i="80"/>
  <c r="BU29" i="80"/>
  <c r="BT29" i="80"/>
  <c r="BS29" i="80"/>
  <c r="BR29" i="80"/>
  <c r="BQ29" i="80"/>
  <c r="BP29" i="80"/>
  <c r="BO29" i="80"/>
  <c r="BN29" i="80"/>
  <c r="DV28" i="80"/>
  <c r="DU28" i="80"/>
  <c r="DT28" i="80"/>
  <c r="DS28" i="80"/>
  <c r="DR28" i="80"/>
  <c r="DQ28" i="80"/>
  <c r="DP28" i="80"/>
  <c r="DO28" i="80"/>
  <c r="DN28" i="80"/>
  <c r="DM28" i="80"/>
  <c r="DL28" i="80"/>
  <c r="DK28" i="80"/>
  <c r="DJ28" i="80"/>
  <c r="BY28" i="80"/>
  <c r="BX28" i="80"/>
  <c r="BW28" i="80"/>
  <c r="BV28" i="80"/>
  <c r="BU28" i="80"/>
  <c r="BT28" i="80"/>
  <c r="BS28" i="80"/>
  <c r="BR28" i="80"/>
  <c r="BQ28" i="80"/>
  <c r="BP28" i="80"/>
  <c r="BO28" i="80"/>
  <c r="BN28" i="80"/>
  <c r="DU27" i="80"/>
  <c r="DT27" i="80"/>
  <c r="DS27" i="80"/>
  <c r="DR27" i="80"/>
  <c r="DQ27" i="80"/>
  <c r="DP27" i="80"/>
  <c r="DO27" i="80"/>
  <c r="DN27" i="80"/>
  <c r="DM27" i="80"/>
  <c r="DL27" i="80"/>
  <c r="DK27" i="80"/>
  <c r="DJ27" i="80"/>
  <c r="BY27" i="80"/>
  <c r="BX27" i="80"/>
  <c r="BW27" i="80"/>
  <c r="BV27" i="80"/>
  <c r="BU27" i="80"/>
  <c r="BT27" i="80"/>
  <c r="BS27" i="80"/>
  <c r="BR27" i="80"/>
  <c r="BQ27" i="80"/>
  <c r="BP27" i="80"/>
  <c r="BO27" i="80"/>
  <c r="BN27" i="80"/>
  <c r="DU26" i="80"/>
  <c r="DT26" i="80"/>
  <c r="DS26" i="80"/>
  <c r="DR26" i="80"/>
  <c r="DQ26" i="80"/>
  <c r="DP26" i="80"/>
  <c r="DO26" i="80"/>
  <c r="DN26" i="80"/>
  <c r="DM26" i="80"/>
  <c r="DL26" i="80"/>
  <c r="DK26" i="80"/>
  <c r="DJ26" i="80"/>
  <c r="BY26" i="80"/>
  <c r="BX26" i="80"/>
  <c r="BW26" i="80"/>
  <c r="BV26" i="80"/>
  <c r="BU26" i="80"/>
  <c r="BT26" i="80"/>
  <c r="BS26" i="80"/>
  <c r="BR26" i="80"/>
  <c r="BQ26" i="80"/>
  <c r="BP26" i="80"/>
  <c r="BO26" i="80"/>
  <c r="BN26" i="80"/>
  <c r="DU25" i="80"/>
  <c r="DT25" i="80"/>
  <c r="DS25" i="80"/>
  <c r="DR25" i="80"/>
  <c r="DQ25" i="80"/>
  <c r="DP25" i="80"/>
  <c r="DO25" i="80"/>
  <c r="DN25" i="80"/>
  <c r="DM25" i="80"/>
  <c r="DL25" i="80"/>
  <c r="DK25" i="80"/>
  <c r="DJ25" i="80"/>
  <c r="BY25" i="80"/>
  <c r="BX25" i="80"/>
  <c r="BW25" i="80"/>
  <c r="BV25" i="80"/>
  <c r="BU25" i="80"/>
  <c r="BT25" i="80"/>
  <c r="BS25" i="80"/>
  <c r="BR25" i="80"/>
  <c r="BQ25" i="80"/>
  <c r="BP25" i="80"/>
  <c r="BO25" i="80"/>
  <c r="BN25" i="80"/>
  <c r="DU24" i="80"/>
  <c r="DT24" i="80"/>
  <c r="DS24" i="80"/>
  <c r="DR24" i="80"/>
  <c r="DQ24" i="80"/>
  <c r="DP24" i="80"/>
  <c r="DO24" i="80"/>
  <c r="DN24" i="80"/>
  <c r="DM24" i="80"/>
  <c r="DL24" i="80"/>
  <c r="DK24" i="80"/>
  <c r="DJ24" i="80"/>
  <c r="BY24" i="80"/>
  <c r="BX24" i="80"/>
  <c r="BW24" i="80"/>
  <c r="BV24" i="80"/>
  <c r="BU24" i="80"/>
  <c r="BT24" i="80"/>
  <c r="BS24" i="80"/>
  <c r="BR24" i="80"/>
  <c r="BQ24" i="80"/>
  <c r="BP24" i="80"/>
  <c r="BO24" i="80"/>
  <c r="BN24" i="80"/>
  <c r="DU23" i="80"/>
  <c r="DT23" i="80"/>
  <c r="DS23" i="80"/>
  <c r="DR23" i="80"/>
  <c r="DQ23" i="80"/>
  <c r="DP23" i="80"/>
  <c r="DO23" i="80"/>
  <c r="DN23" i="80"/>
  <c r="DM23" i="80"/>
  <c r="DL23" i="80"/>
  <c r="DK23" i="80"/>
  <c r="DJ23" i="80"/>
  <c r="BY23" i="80"/>
  <c r="BX23" i="80"/>
  <c r="BX4" i="80" s="1"/>
  <c r="BW23" i="80"/>
  <c r="BV23" i="80"/>
  <c r="BU23" i="80"/>
  <c r="BT23" i="80"/>
  <c r="BS23" i="80"/>
  <c r="BR23" i="80"/>
  <c r="BQ23" i="80"/>
  <c r="BP23" i="80"/>
  <c r="BO23" i="80"/>
  <c r="BN23" i="80"/>
  <c r="EI22" i="80"/>
  <c r="DU22" i="80"/>
  <c r="DT22" i="80"/>
  <c r="DS22" i="80"/>
  <c r="DR22" i="80"/>
  <c r="DQ22" i="80"/>
  <c r="DP22" i="80"/>
  <c r="DO22" i="80"/>
  <c r="DN22" i="80"/>
  <c r="DM22" i="80"/>
  <c r="DL22" i="80"/>
  <c r="DK22" i="80"/>
  <c r="DJ22" i="80"/>
  <c r="BY22" i="80"/>
  <c r="BX22" i="80"/>
  <c r="BW22" i="80"/>
  <c r="BV22" i="80"/>
  <c r="BU22" i="80"/>
  <c r="BT22" i="80"/>
  <c r="BS22" i="80"/>
  <c r="BR22" i="80"/>
  <c r="BQ22" i="80"/>
  <c r="BP22" i="80"/>
  <c r="BO22" i="80"/>
  <c r="BN22" i="80"/>
  <c r="DU21" i="80"/>
  <c r="DT21" i="80"/>
  <c r="DS21" i="80"/>
  <c r="DR21" i="80"/>
  <c r="DQ21" i="80"/>
  <c r="DP21" i="80"/>
  <c r="DO21" i="80"/>
  <c r="DN21" i="80"/>
  <c r="DM21" i="80"/>
  <c r="DL21" i="80"/>
  <c r="DK21" i="80"/>
  <c r="DJ21" i="80"/>
  <c r="BY21" i="80"/>
  <c r="BX21" i="80"/>
  <c r="BW21" i="80"/>
  <c r="BV21" i="80"/>
  <c r="BU21" i="80"/>
  <c r="BT21" i="80"/>
  <c r="BS21" i="80"/>
  <c r="BR21" i="80"/>
  <c r="BQ21" i="80"/>
  <c r="BP21" i="80"/>
  <c r="BO21" i="80"/>
  <c r="BN21" i="80"/>
  <c r="DU20" i="80"/>
  <c r="DT20" i="80"/>
  <c r="DS20" i="80"/>
  <c r="DR20" i="80"/>
  <c r="DQ20" i="80"/>
  <c r="DP20" i="80"/>
  <c r="DO20" i="80"/>
  <c r="DN20" i="80"/>
  <c r="DM20" i="80"/>
  <c r="DL20" i="80"/>
  <c r="DK20" i="80"/>
  <c r="DJ20" i="80"/>
  <c r="BY20" i="80"/>
  <c r="BX20" i="80"/>
  <c r="BW20" i="80"/>
  <c r="BV20" i="80"/>
  <c r="BU20" i="80"/>
  <c r="BT20" i="80"/>
  <c r="BS20" i="80"/>
  <c r="BR20" i="80"/>
  <c r="BQ20" i="80"/>
  <c r="BP20" i="80"/>
  <c r="BO20" i="80"/>
  <c r="BN20" i="80"/>
  <c r="DU19" i="80"/>
  <c r="DT19" i="80"/>
  <c r="DS19" i="80"/>
  <c r="DR19" i="80"/>
  <c r="DQ19" i="80"/>
  <c r="DP19" i="80"/>
  <c r="DO19" i="80"/>
  <c r="DN19" i="80"/>
  <c r="DM19" i="80"/>
  <c r="DL19" i="80"/>
  <c r="DK19" i="80"/>
  <c r="DJ19" i="80"/>
  <c r="BY19" i="80"/>
  <c r="BX19" i="80"/>
  <c r="BW19" i="80"/>
  <c r="BV19" i="80"/>
  <c r="BU19" i="80"/>
  <c r="BT19" i="80"/>
  <c r="BS19" i="80"/>
  <c r="BR19" i="80"/>
  <c r="BQ19" i="80"/>
  <c r="BP19" i="80"/>
  <c r="BO19" i="80"/>
  <c r="BN19" i="80"/>
  <c r="DU18" i="80"/>
  <c r="DT18" i="80"/>
  <c r="DS18" i="80"/>
  <c r="DR18" i="80"/>
  <c r="DQ18" i="80"/>
  <c r="DP18" i="80"/>
  <c r="DO18" i="80"/>
  <c r="DN18" i="80"/>
  <c r="DM18" i="80"/>
  <c r="DL18" i="80"/>
  <c r="DK18" i="80"/>
  <c r="DJ18" i="80"/>
  <c r="BY18" i="80"/>
  <c r="BX18" i="80"/>
  <c r="BW18" i="80"/>
  <c r="BV18" i="80"/>
  <c r="BU18" i="80"/>
  <c r="BT18" i="80"/>
  <c r="BS18" i="80"/>
  <c r="BR18" i="80"/>
  <c r="BQ18" i="80"/>
  <c r="BP18" i="80"/>
  <c r="BO18" i="80"/>
  <c r="BN18" i="80"/>
  <c r="DU17" i="80"/>
  <c r="DT17" i="80"/>
  <c r="DS17" i="80"/>
  <c r="DR17" i="80"/>
  <c r="DQ17" i="80"/>
  <c r="DP17" i="80"/>
  <c r="DO17" i="80"/>
  <c r="DN17" i="80"/>
  <c r="DM17" i="80"/>
  <c r="DL17" i="80"/>
  <c r="DK17" i="80"/>
  <c r="DJ17" i="80"/>
  <c r="BY17" i="80"/>
  <c r="BX17" i="80"/>
  <c r="BW17" i="80"/>
  <c r="BV17" i="80"/>
  <c r="BU17" i="80"/>
  <c r="BT17" i="80"/>
  <c r="BS17" i="80"/>
  <c r="BR17" i="80"/>
  <c r="BQ17" i="80"/>
  <c r="BP17" i="80"/>
  <c r="BO17" i="80"/>
  <c r="BN17" i="80"/>
  <c r="DU16" i="80"/>
  <c r="DT16" i="80"/>
  <c r="DS16" i="80"/>
  <c r="DR16" i="80"/>
  <c r="DR4" i="80" s="1"/>
  <c r="DQ16" i="80"/>
  <c r="DP16" i="80"/>
  <c r="DO16" i="80"/>
  <c r="DN16" i="80"/>
  <c r="DM16" i="80"/>
  <c r="DL16" i="80"/>
  <c r="DK16" i="80"/>
  <c r="DJ16" i="80"/>
  <c r="BY16" i="80"/>
  <c r="BX16" i="80"/>
  <c r="BW16" i="80"/>
  <c r="BV16" i="80"/>
  <c r="BU16" i="80"/>
  <c r="BT16" i="80"/>
  <c r="BS16" i="80"/>
  <c r="BR16" i="80"/>
  <c r="BQ16" i="80"/>
  <c r="BP16" i="80"/>
  <c r="BO16" i="80"/>
  <c r="BN16" i="80"/>
  <c r="DU15" i="80"/>
  <c r="DT15" i="80"/>
  <c r="DS15" i="80"/>
  <c r="DR15" i="80"/>
  <c r="DQ15" i="80"/>
  <c r="DP15" i="80"/>
  <c r="DO15" i="80"/>
  <c r="DN15" i="80"/>
  <c r="DM15" i="80"/>
  <c r="DL15" i="80"/>
  <c r="DK15" i="80"/>
  <c r="DJ15" i="80"/>
  <c r="BY15" i="80"/>
  <c r="BX15" i="80"/>
  <c r="BW15" i="80"/>
  <c r="BV15" i="80"/>
  <c r="BU15" i="80"/>
  <c r="BT15" i="80"/>
  <c r="BS15" i="80"/>
  <c r="BR15" i="80"/>
  <c r="BQ15" i="80"/>
  <c r="BP15" i="80"/>
  <c r="BO15" i="80"/>
  <c r="BN15" i="80"/>
  <c r="DU14" i="80"/>
  <c r="DT14" i="80"/>
  <c r="DS14" i="80"/>
  <c r="DR14" i="80"/>
  <c r="DQ14" i="80"/>
  <c r="DP14" i="80"/>
  <c r="DO14" i="80"/>
  <c r="DN14" i="80"/>
  <c r="DM14" i="80"/>
  <c r="DL14" i="80"/>
  <c r="DK14" i="80"/>
  <c r="DJ14" i="80"/>
  <c r="BY14" i="80"/>
  <c r="BX14" i="80"/>
  <c r="BW14" i="80"/>
  <c r="BV14" i="80"/>
  <c r="BU14" i="80"/>
  <c r="BT14" i="80"/>
  <c r="BS14" i="80"/>
  <c r="BR14" i="80"/>
  <c r="BQ14" i="80"/>
  <c r="BP14" i="80"/>
  <c r="BO14" i="80"/>
  <c r="BN14" i="80"/>
  <c r="DU13" i="80"/>
  <c r="DT13" i="80"/>
  <c r="DS13" i="80"/>
  <c r="DR13" i="80"/>
  <c r="DQ13" i="80"/>
  <c r="DP13" i="80"/>
  <c r="DO13" i="80"/>
  <c r="DN13" i="80"/>
  <c r="DM13" i="80"/>
  <c r="DL13" i="80"/>
  <c r="DK13" i="80"/>
  <c r="DJ13" i="80"/>
  <c r="BY13" i="80"/>
  <c r="BX13" i="80"/>
  <c r="BW13" i="80"/>
  <c r="BV13" i="80"/>
  <c r="BU13" i="80"/>
  <c r="BT13" i="80"/>
  <c r="BS13" i="80"/>
  <c r="BR13" i="80"/>
  <c r="BQ13" i="80"/>
  <c r="BP13" i="80"/>
  <c r="BO13" i="80"/>
  <c r="BN13" i="80"/>
  <c r="DV12" i="80"/>
  <c r="DU12" i="80"/>
  <c r="DT12" i="80"/>
  <c r="DS12" i="80"/>
  <c r="DR12" i="80"/>
  <c r="DQ12" i="80"/>
  <c r="DP12" i="80"/>
  <c r="DO12" i="80"/>
  <c r="DN12" i="80"/>
  <c r="DM12" i="80"/>
  <c r="DL12" i="80"/>
  <c r="DK12" i="80"/>
  <c r="DJ12" i="80"/>
  <c r="BY12" i="80"/>
  <c r="BX12" i="80"/>
  <c r="BW12" i="80"/>
  <c r="BV12" i="80"/>
  <c r="BU12" i="80"/>
  <c r="BT12" i="80"/>
  <c r="BS12" i="80"/>
  <c r="BR12" i="80"/>
  <c r="BQ12" i="80"/>
  <c r="BP12" i="80"/>
  <c r="BO12" i="80"/>
  <c r="BN12" i="80"/>
  <c r="BN4" i="80" s="1"/>
  <c r="DU11" i="80"/>
  <c r="DU4" i="80" s="1"/>
  <c r="DT11" i="80"/>
  <c r="DS11" i="80"/>
  <c r="DR11" i="80"/>
  <c r="DQ11" i="80"/>
  <c r="DQ4" i="80" s="1"/>
  <c r="DP11" i="80"/>
  <c r="DO11" i="80"/>
  <c r="DN11" i="80"/>
  <c r="DM11" i="80"/>
  <c r="DM4" i="80" s="1"/>
  <c r="DL11" i="80"/>
  <c r="DK11" i="80"/>
  <c r="DJ11" i="80"/>
  <c r="BY11" i="80"/>
  <c r="BY4" i="80" s="1"/>
  <c r="BX11" i="80"/>
  <c r="BW11" i="80"/>
  <c r="BV11" i="80"/>
  <c r="BU11" i="80"/>
  <c r="BU4" i="80" s="1"/>
  <c r="BT11" i="80"/>
  <c r="BS11" i="80"/>
  <c r="BR11" i="80"/>
  <c r="BQ11" i="80"/>
  <c r="BQ4" i="80" s="1"/>
  <c r="BP11" i="80"/>
  <c r="BO11" i="80"/>
  <c r="BN11" i="80"/>
  <c r="DU10" i="80"/>
  <c r="DT10" i="80"/>
  <c r="DS10" i="80"/>
  <c r="DR10" i="80"/>
  <c r="DQ10" i="80"/>
  <c r="DP10" i="80"/>
  <c r="DO10" i="80"/>
  <c r="DN10" i="80"/>
  <c r="DM10" i="80"/>
  <c r="DL10" i="80"/>
  <c r="DK10" i="80"/>
  <c r="DJ10" i="80"/>
  <c r="BY10" i="80"/>
  <c r="BX10" i="80"/>
  <c r="BW10" i="80"/>
  <c r="BV10" i="80"/>
  <c r="BU10" i="80"/>
  <c r="BT10" i="80"/>
  <c r="BS10" i="80"/>
  <c r="BR10" i="80"/>
  <c r="BQ10" i="80"/>
  <c r="BP10" i="80"/>
  <c r="BO10" i="80"/>
  <c r="BN10" i="80"/>
  <c r="DU9" i="80"/>
  <c r="DT9" i="80"/>
  <c r="DS9" i="80"/>
  <c r="DR9" i="80"/>
  <c r="DQ9" i="80"/>
  <c r="DP9" i="80"/>
  <c r="DO9" i="80"/>
  <c r="DN9" i="80"/>
  <c r="DM9" i="80"/>
  <c r="DL9" i="80"/>
  <c r="DK9" i="80"/>
  <c r="DJ9" i="80"/>
  <c r="BY9" i="80"/>
  <c r="BX9" i="80"/>
  <c r="BW9" i="80"/>
  <c r="BV9" i="80"/>
  <c r="BU9" i="80"/>
  <c r="BT9" i="80"/>
  <c r="BS9" i="80"/>
  <c r="BR9" i="80"/>
  <c r="BR4" i="80" s="1"/>
  <c r="BQ9" i="80"/>
  <c r="BP9" i="80"/>
  <c r="BO9" i="80"/>
  <c r="BN9" i="80"/>
  <c r="DU8" i="80"/>
  <c r="DT8" i="80"/>
  <c r="DS8" i="80"/>
  <c r="DS4" i="80" s="1"/>
  <c r="DR8" i="80"/>
  <c r="DQ8" i="80"/>
  <c r="DP8" i="80"/>
  <c r="DO8" i="80"/>
  <c r="DO4" i="80" s="1"/>
  <c r="DN8" i="80"/>
  <c r="DM8" i="80"/>
  <c r="DL8" i="80"/>
  <c r="DK8" i="80"/>
  <c r="DK4" i="80" s="1"/>
  <c r="DJ8" i="80"/>
  <c r="BY8" i="80"/>
  <c r="BX8" i="80"/>
  <c r="BW8" i="80"/>
  <c r="BW4" i="80" s="1"/>
  <c r="BV8" i="80"/>
  <c r="BU8" i="80"/>
  <c r="BT8" i="80"/>
  <c r="BS8" i="80"/>
  <c r="BS4" i="80" s="1"/>
  <c r="BR8" i="80"/>
  <c r="BQ8" i="80"/>
  <c r="BP8" i="80"/>
  <c r="BO8" i="80"/>
  <c r="BO4" i="80" s="1"/>
  <c r="BN8" i="80"/>
  <c r="GF5" i="80"/>
  <c r="GE5" i="80"/>
  <c r="GD5" i="80"/>
  <c r="GC5" i="80"/>
  <c r="GB5" i="80"/>
  <c r="GA5" i="80"/>
  <c r="FZ5" i="80"/>
  <c r="FY5" i="80"/>
  <c r="FX5" i="80"/>
  <c r="FW5" i="80"/>
  <c r="B5" i="80"/>
  <c r="HR4" i="80"/>
  <c r="HO4" i="80"/>
  <c r="HL4" i="80"/>
  <c r="DN4" i="80"/>
  <c r="DI4" i="80"/>
  <c r="DH4" i="80"/>
  <c r="DG4" i="80"/>
  <c r="DF4" i="80"/>
  <c r="DE4" i="80"/>
  <c r="DD4" i="80"/>
  <c r="DC4" i="80"/>
  <c r="DB4" i="80"/>
  <c r="DA4" i="80"/>
  <c r="CZ4" i="80"/>
  <c r="CY4" i="80"/>
  <c r="CX4" i="80"/>
  <c r="CW4" i="80"/>
  <c r="CV4" i="80"/>
  <c r="CU4" i="80"/>
  <c r="CT4" i="80"/>
  <c r="CS4" i="80"/>
  <c r="CR4" i="80"/>
  <c r="CQ4" i="80"/>
  <c r="CP4" i="80"/>
  <c r="CO4" i="80"/>
  <c r="CN4" i="80"/>
  <c r="EN4" i="80" s="1"/>
  <c r="CM4" i="80"/>
  <c r="CL4" i="80"/>
  <c r="CK4" i="80"/>
  <c r="CJ4" i="80"/>
  <c r="CI4" i="80"/>
  <c r="CH4" i="80"/>
  <c r="CG4" i="80"/>
  <c r="CF4" i="80"/>
  <c r="CE4" i="80"/>
  <c r="CD4" i="80"/>
  <c r="CC4" i="80"/>
  <c r="CB4" i="80"/>
  <c r="CA4" i="80"/>
  <c r="BZ4" i="80"/>
  <c r="BT4" i="80"/>
  <c r="BM4" i="80"/>
  <c r="BL4" i="80"/>
  <c r="BK4" i="80"/>
  <c r="BJ4" i="80"/>
  <c r="BI4" i="80"/>
  <c r="BH4" i="80"/>
  <c r="BG4" i="80"/>
  <c r="BF4" i="80"/>
  <c r="BE4" i="80"/>
  <c r="BD4" i="80"/>
  <c r="BC4" i="80"/>
  <c r="BB4" i="80"/>
  <c r="BA4" i="80"/>
  <c r="AZ4" i="80"/>
  <c r="AY4" i="80"/>
  <c r="AX4" i="80"/>
  <c r="AW4" i="80"/>
  <c r="AV4" i="80"/>
  <c r="AU4" i="80"/>
  <c r="AT4" i="80"/>
  <c r="AS4" i="80"/>
  <c r="AR4" i="80"/>
  <c r="AQ4" i="80"/>
  <c r="AP4" i="80"/>
  <c r="AO4" i="80"/>
  <c r="AN4" i="80"/>
  <c r="AM4" i="80"/>
  <c r="AL4" i="80"/>
  <c r="AK4" i="80"/>
  <c r="AJ4" i="80"/>
  <c r="AI4" i="80"/>
  <c r="AH4" i="80"/>
  <c r="AG4" i="80"/>
  <c r="AF4" i="80"/>
  <c r="AE4" i="80"/>
  <c r="AD4" i="80"/>
  <c r="AC4" i="80"/>
  <c r="AB4" i="80"/>
  <c r="AA4" i="80"/>
  <c r="Z4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FG2" i="80"/>
  <c r="FF2" i="80"/>
  <c r="FE2" i="80"/>
  <c r="DW33" i="77"/>
  <c r="DV33" i="77"/>
  <c r="DU33" i="77"/>
  <c r="DT33" i="77"/>
  <c r="DS33" i="77"/>
  <c r="DR33" i="77"/>
  <c r="DQ33" i="77"/>
  <c r="DP33" i="77"/>
  <c r="DO33" i="77"/>
  <c r="DN33" i="77"/>
  <c r="DM33" i="77"/>
  <c r="DL33" i="77"/>
  <c r="DK33" i="77"/>
  <c r="DJ33" i="77"/>
  <c r="EH32" i="77"/>
  <c r="DU32" i="77"/>
  <c r="DT32" i="77"/>
  <c r="DS32" i="77"/>
  <c r="DR32" i="77"/>
  <c r="DQ32" i="77"/>
  <c r="DP32" i="77"/>
  <c r="DO32" i="77"/>
  <c r="DN32" i="77"/>
  <c r="DM32" i="77"/>
  <c r="DL32" i="77"/>
  <c r="DK32" i="77"/>
  <c r="DJ32" i="77"/>
  <c r="DW31" i="77"/>
  <c r="DV31" i="77"/>
  <c r="DU31" i="77"/>
  <c r="DT31" i="77"/>
  <c r="DS31" i="77"/>
  <c r="DR31" i="77"/>
  <c r="DQ31" i="77"/>
  <c r="DP31" i="77"/>
  <c r="DO31" i="77"/>
  <c r="DN31" i="77"/>
  <c r="DM31" i="77"/>
  <c r="DL31" i="77"/>
  <c r="DK31" i="77"/>
  <c r="EI31" i="77" s="1"/>
  <c r="DJ31" i="77"/>
  <c r="BY31" i="77"/>
  <c r="BX31" i="77"/>
  <c r="BW31" i="77"/>
  <c r="BV31" i="77"/>
  <c r="BU31" i="77"/>
  <c r="BT31" i="77"/>
  <c r="BS31" i="77"/>
  <c r="BR31" i="77"/>
  <c r="BQ31" i="77"/>
  <c r="BP31" i="77"/>
  <c r="BO31" i="77"/>
  <c r="BN31" i="77"/>
  <c r="DU30" i="77"/>
  <c r="DT30" i="77"/>
  <c r="DS30" i="77"/>
  <c r="DR30" i="77"/>
  <c r="DQ30" i="77"/>
  <c r="DP30" i="77"/>
  <c r="DO30" i="77"/>
  <c r="DN30" i="77"/>
  <c r="DM30" i="77"/>
  <c r="DL30" i="77"/>
  <c r="DK30" i="77"/>
  <c r="DJ30" i="77"/>
  <c r="BY30" i="77"/>
  <c r="BX30" i="77"/>
  <c r="BW30" i="77"/>
  <c r="BV30" i="77"/>
  <c r="BU30" i="77"/>
  <c r="BT30" i="77"/>
  <c r="BS30" i="77"/>
  <c r="BR30" i="77"/>
  <c r="BQ30" i="77"/>
  <c r="EH30" i="77" s="1"/>
  <c r="BP30" i="77"/>
  <c r="BO30" i="77"/>
  <c r="BN30" i="77"/>
  <c r="DW29" i="77"/>
  <c r="DU29" i="77"/>
  <c r="DT29" i="77"/>
  <c r="DS29" i="77"/>
  <c r="DR29" i="77"/>
  <c r="DQ29" i="77"/>
  <c r="DP29" i="77"/>
  <c r="DO29" i="77"/>
  <c r="DN29" i="77"/>
  <c r="DM29" i="77"/>
  <c r="DL29" i="77"/>
  <c r="DK29" i="77"/>
  <c r="DJ29" i="77"/>
  <c r="BY29" i="77"/>
  <c r="BX29" i="77"/>
  <c r="BW29" i="77"/>
  <c r="BV29" i="77"/>
  <c r="BU29" i="77"/>
  <c r="BT29" i="77"/>
  <c r="BS29" i="77"/>
  <c r="BR29" i="77"/>
  <c r="BQ29" i="77"/>
  <c r="BP29" i="77"/>
  <c r="BO29" i="77"/>
  <c r="BN29" i="77"/>
  <c r="EH28" i="77"/>
  <c r="DU28" i="77"/>
  <c r="DT28" i="77"/>
  <c r="DS28" i="77"/>
  <c r="DR28" i="77"/>
  <c r="DQ28" i="77"/>
  <c r="DP28" i="77"/>
  <c r="DO28" i="77"/>
  <c r="DN28" i="77"/>
  <c r="DM28" i="77"/>
  <c r="DL28" i="77"/>
  <c r="DK28" i="77"/>
  <c r="DJ28" i="77"/>
  <c r="BY28" i="77"/>
  <c r="BX28" i="77"/>
  <c r="DV28" i="77" s="1"/>
  <c r="BW28" i="77"/>
  <c r="BV28" i="77"/>
  <c r="BU28" i="77"/>
  <c r="BT28" i="77"/>
  <c r="BS28" i="77"/>
  <c r="BR28" i="77"/>
  <c r="BQ28" i="77"/>
  <c r="BP28" i="77"/>
  <c r="BO28" i="77"/>
  <c r="BN28" i="77"/>
  <c r="DW27" i="77"/>
  <c r="DV27" i="77"/>
  <c r="DU27" i="77"/>
  <c r="DT27" i="77"/>
  <c r="DS27" i="77"/>
  <c r="DR27" i="77"/>
  <c r="DQ27" i="77"/>
  <c r="DP27" i="77"/>
  <c r="DO27" i="77"/>
  <c r="DN27" i="77"/>
  <c r="DM27" i="77"/>
  <c r="DL27" i="77"/>
  <c r="DK27" i="77"/>
  <c r="EI27" i="77" s="1"/>
  <c r="DJ27" i="77"/>
  <c r="BY27" i="77"/>
  <c r="BX27" i="77"/>
  <c r="BW27" i="77"/>
  <c r="BV27" i="77"/>
  <c r="BU27" i="77"/>
  <c r="BT27" i="77"/>
  <c r="BS27" i="77"/>
  <c r="BR27" i="77"/>
  <c r="BQ27" i="77"/>
  <c r="BP27" i="77"/>
  <c r="BO27" i="77"/>
  <c r="BN27" i="77"/>
  <c r="DU26" i="77"/>
  <c r="DT26" i="77"/>
  <c r="DS26" i="77"/>
  <c r="DR26" i="77"/>
  <c r="DQ26" i="77"/>
  <c r="DP26" i="77"/>
  <c r="DO26" i="77"/>
  <c r="DN26" i="77"/>
  <c r="DM26" i="77"/>
  <c r="DL26" i="77"/>
  <c r="DK26" i="77"/>
  <c r="DJ26" i="77"/>
  <c r="BY26" i="77"/>
  <c r="BX26" i="77"/>
  <c r="DV26" i="77" s="1"/>
  <c r="BW26" i="77"/>
  <c r="BV26" i="77"/>
  <c r="BU26" i="77"/>
  <c r="BT26" i="77"/>
  <c r="BS26" i="77"/>
  <c r="BR26" i="77"/>
  <c r="BQ26" i="77"/>
  <c r="BP26" i="77"/>
  <c r="BO26" i="77"/>
  <c r="BN26" i="77"/>
  <c r="DV25" i="77"/>
  <c r="DU25" i="77"/>
  <c r="DT25" i="77"/>
  <c r="DS25" i="77"/>
  <c r="DR25" i="77"/>
  <c r="DQ25" i="77"/>
  <c r="DP25" i="77"/>
  <c r="DO25" i="77"/>
  <c r="DN25" i="77"/>
  <c r="DM25" i="77"/>
  <c r="DL25" i="77"/>
  <c r="DK25" i="77"/>
  <c r="DJ25" i="77"/>
  <c r="EI25" i="77" s="1"/>
  <c r="BY25" i="77"/>
  <c r="BX25" i="77"/>
  <c r="BW25" i="77"/>
  <c r="BV25" i="77"/>
  <c r="BU25" i="77"/>
  <c r="BT25" i="77"/>
  <c r="BS25" i="77"/>
  <c r="BR25" i="77"/>
  <c r="BQ25" i="77"/>
  <c r="BP25" i="77"/>
  <c r="BO25" i="77"/>
  <c r="BN25" i="77"/>
  <c r="EH24" i="77"/>
  <c r="DU24" i="77"/>
  <c r="DT24" i="77"/>
  <c r="DS24" i="77"/>
  <c r="DR24" i="77"/>
  <c r="DQ24" i="77"/>
  <c r="DP24" i="77"/>
  <c r="DO24" i="77"/>
  <c r="DN24" i="77"/>
  <c r="DM24" i="77"/>
  <c r="DL24" i="77"/>
  <c r="DK24" i="77"/>
  <c r="DJ24" i="77"/>
  <c r="BY24" i="77"/>
  <c r="BX24" i="77"/>
  <c r="BW24" i="77"/>
  <c r="BV24" i="77"/>
  <c r="BU24" i="77"/>
  <c r="BT24" i="77"/>
  <c r="BS24" i="77"/>
  <c r="BR24" i="77"/>
  <c r="BQ24" i="77"/>
  <c r="BP24" i="77"/>
  <c r="BO24" i="77"/>
  <c r="BN24" i="77"/>
  <c r="DW23" i="77"/>
  <c r="DU23" i="77"/>
  <c r="DT23" i="77"/>
  <c r="DS23" i="77"/>
  <c r="DR23" i="77"/>
  <c r="DQ23" i="77"/>
  <c r="DP23" i="77"/>
  <c r="DO23" i="77"/>
  <c r="DN23" i="77"/>
  <c r="DM23" i="77"/>
  <c r="DL23" i="77"/>
  <c r="DK23" i="77"/>
  <c r="EI23" i="77" s="1"/>
  <c r="DJ23" i="77"/>
  <c r="BY23" i="77"/>
  <c r="BX23" i="77"/>
  <c r="BW23" i="77"/>
  <c r="BV23" i="77"/>
  <c r="BU23" i="77"/>
  <c r="BT23" i="77"/>
  <c r="BS23" i="77"/>
  <c r="BR23" i="77"/>
  <c r="BQ23" i="77"/>
  <c r="BP23" i="77"/>
  <c r="BO23" i="77"/>
  <c r="BN23" i="77"/>
  <c r="DU22" i="77"/>
  <c r="DT22" i="77"/>
  <c r="DS22" i="77"/>
  <c r="DR22" i="77"/>
  <c r="DQ22" i="77"/>
  <c r="DP22" i="77"/>
  <c r="DO22" i="77"/>
  <c r="DN22" i="77"/>
  <c r="DM22" i="77"/>
  <c r="DL22" i="77"/>
  <c r="DK22" i="77"/>
  <c r="DJ22" i="77"/>
  <c r="BY22" i="77"/>
  <c r="BX22" i="77"/>
  <c r="DV22" i="77" s="1"/>
  <c r="BW22" i="77"/>
  <c r="BV22" i="77"/>
  <c r="BU22" i="77"/>
  <c r="BT22" i="77"/>
  <c r="BS22" i="77"/>
  <c r="BR22" i="77"/>
  <c r="BQ22" i="77"/>
  <c r="EH22" i="77" s="1"/>
  <c r="BP22" i="77"/>
  <c r="BO22" i="77"/>
  <c r="BN22" i="77"/>
  <c r="DW21" i="77"/>
  <c r="DV21" i="77"/>
  <c r="DU21" i="77"/>
  <c r="DT21" i="77"/>
  <c r="DS21" i="77"/>
  <c r="DR21" i="77"/>
  <c r="DQ21" i="77"/>
  <c r="DP21" i="77"/>
  <c r="DO21" i="77"/>
  <c r="DN21" i="77"/>
  <c r="DM21" i="77"/>
  <c r="DL21" i="77"/>
  <c r="DK21" i="77"/>
  <c r="DJ21" i="77"/>
  <c r="EI21" i="77" s="1"/>
  <c r="BY21" i="77"/>
  <c r="BX21" i="77"/>
  <c r="BW21" i="77"/>
  <c r="BV21" i="77"/>
  <c r="BU21" i="77"/>
  <c r="BT21" i="77"/>
  <c r="BS21" i="77"/>
  <c r="BR21" i="77"/>
  <c r="BQ21" i="77"/>
  <c r="BP21" i="77"/>
  <c r="BO21" i="77"/>
  <c r="BN21" i="77"/>
  <c r="EH20" i="77"/>
  <c r="DU20" i="77"/>
  <c r="DT20" i="77"/>
  <c r="DS20" i="77"/>
  <c r="DR20" i="77"/>
  <c r="DQ20" i="77"/>
  <c r="DP20" i="77"/>
  <c r="DO20" i="77"/>
  <c r="DN20" i="77"/>
  <c r="DM20" i="77"/>
  <c r="DL20" i="77"/>
  <c r="DK20" i="77"/>
  <c r="DJ20" i="77"/>
  <c r="BY20" i="77"/>
  <c r="BX20" i="77"/>
  <c r="DV20" i="77" s="1"/>
  <c r="BW20" i="77"/>
  <c r="BV20" i="77"/>
  <c r="BU20" i="77"/>
  <c r="BT20" i="77"/>
  <c r="BS20" i="77"/>
  <c r="BR20" i="77"/>
  <c r="BQ20" i="77"/>
  <c r="BP20" i="77"/>
  <c r="BO20" i="77"/>
  <c r="BN20" i="77"/>
  <c r="DV19" i="77"/>
  <c r="DU19" i="77"/>
  <c r="DT19" i="77"/>
  <c r="DS19" i="77"/>
  <c r="DR19" i="77"/>
  <c r="DQ19" i="77"/>
  <c r="DP19" i="77"/>
  <c r="DO19" i="77"/>
  <c r="DN19" i="77"/>
  <c r="DM19" i="77"/>
  <c r="DL19" i="77"/>
  <c r="DK19" i="77"/>
  <c r="DJ19" i="77"/>
  <c r="BY19" i="77"/>
  <c r="BX19" i="77"/>
  <c r="BW19" i="77"/>
  <c r="BV19" i="77"/>
  <c r="BU19" i="77"/>
  <c r="BT19" i="77"/>
  <c r="BS19" i="77"/>
  <c r="BR19" i="77"/>
  <c r="BQ19" i="77"/>
  <c r="BP19" i="77"/>
  <c r="BO19" i="77"/>
  <c r="BN19" i="77"/>
  <c r="DU18" i="77"/>
  <c r="DT18" i="77"/>
  <c r="DS18" i="77"/>
  <c r="DR18" i="77"/>
  <c r="DQ18" i="77"/>
  <c r="DP18" i="77"/>
  <c r="DO18" i="77"/>
  <c r="DN18" i="77"/>
  <c r="DM18" i="77"/>
  <c r="DL18" i="77"/>
  <c r="DK18" i="77"/>
  <c r="DJ18" i="77"/>
  <c r="BY18" i="77"/>
  <c r="BX18" i="77"/>
  <c r="DV18" i="77" s="1"/>
  <c r="BW18" i="77"/>
  <c r="BV18" i="77"/>
  <c r="BU18" i="77"/>
  <c r="BT18" i="77"/>
  <c r="BS18" i="77"/>
  <c r="BR18" i="77"/>
  <c r="BQ18" i="77"/>
  <c r="BP18" i="77"/>
  <c r="BO18" i="77"/>
  <c r="BN18" i="77"/>
  <c r="DW17" i="77"/>
  <c r="DV17" i="77"/>
  <c r="DU17" i="77"/>
  <c r="DT17" i="77"/>
  <c r="DS17" i="77"/>
  <c r="DR17" i="77"/>
  <c r="DQ17" i="77"/>
  <c r="DP17" i="77"/>
  <c r="DO17" i="77"/>
  <c r="DN17" i="77"/>
  <c r="DM17" i="77"/>
  <c r="DL17" i="77"/>
  <c r="DK17" i="77"/>
  <c r="DJ17" i="77"/>
  <c r="EI17" i="77" s="1"/>
  <c r="BY17" i="77"/>
  <c r="BX17" i="77"/>
  <c r="BW17" i="77"/>
  <c r="BV17" i="77"/>
  <c r="BU17" i="77"/>
  <c r="BT17" i="77"/>
  <c r="BS17" i="77"/>
  <c r="BR17" i="77"/>
  <c r="BQ17" i="77"/>
  <c r="BP17" i="77"/>
  <c r="BO17" i="77"/>
  <c r="BN17" i="77"/>
  <c r="DU16" i="77"/>
  <c r="DT16" i="77"/>
  <c r="DS16" i="77"/>
  <c r="DR16" i="77"/>
  <c r="DQ16" i="77"/>
  <c r="DP16" i="77"/>
  <c r="DO16" i="77"/>
  <c r="DN16" i="77"/>
  <c r="DM16" i="77"/>
  <c r="DL16" i="77"/>
  <c r="DK16" i="77"/>
  <c r="DJ16" i="77"/>
  <c r="BY16" i="77"/>
  <c r="BX16" i="77"/>
  <c r="DV16" i="77" s="1"/>
  <c r="BW16" i="77"/>
  <c r="BV16" i="77"/>
  <c r="BU16" i="77"/>
  <c r="BT16" i="77"/>
  <c r="BS16" i="77"/>
  <c r="BR16" i="77"/>
  <c r="BQ16" i="77"/>
  <c r="BP16" i="77"/>
  <c r="BO16" i="77"/>
  <c r="BN16" i="77"/>
  <c r="DW15" i="77"/>
  <c r="DX15" i="77" s="1"/>
  <c r="DV15" i="77"/>
  <c r="DU15" i="77"/>
  <c r="DT15" i="77"/>
  <c r="DS15" i="77"/>
  <c r="DR15" i="77"/>
  <c r="DQ15" i="77"/>
  <c r="DP15" i="77"/>
  <c r="DO15" i="77"/>
  <c r="DN15" i="77"/>
  <c r="DM15" i="77"/>
  <c r="DL15" i="77"/>
  <c r="DK15" i="77"/>
  <c r="EI15" i="77" s="1"/>
  <c r="DJ15" i="77"/>
  <c r="BY15" i="77"/>
  <c r="BX15" i="77"/>
  <c r="BW15" i="77"/>
  <c r="BV15" i="77"/>
  <c r="BU15" i="77"/>
  <c r="BT15" i="77"/>
  <c r="BS15" i="77"/>
  <c r="BR15" i="77"/>
  <c r="BQ15" i="77"/>
  <c r="BP15" i="77"/>
  <c r="BO15" i="77"/>
  <c r="BN15" i="77"/>
  <c r="DU14" i="77"/>
  <c r="DT14" i="77"/>
  <c r="DS14" i="77"/>
  <c r="DR14" i="77"/>
  <c r="DQ14" i="77"/>
  <c r="DP14" i="77"/>
  <c r="DO14" i="77"/>
  <c r="DN14" i="77"/>
  <c r="DM14" i="77"/>
  <c r="DL14" i="77"/>
  <c r="DK14" i="77"/>
  <c r="DJ14" i="77"/>
  <c r="BY14" i="77"/>
  <c r="BX14" i="77"/>
  <c r="BW14" i="77"/>
  <c r="BV14" i="77"/>
  <c r="BU14" i="77"/>
  <c r="BT14" i="77"/>
  <c r="BS14" i="77"/>
  <c r="BR14" i="77"/>
  <c r="BQ14" i="77"/>
  <c r="EH14" i="77" s="1"/>
  <c r="BP14" i="77"/>
  <c r="BO14" i="77"/>
  <c r="BN14" i="77"/>
  <c r="DW13" i="77"/>
  <c r="DU13" i="77"/>
  <c r="DT13" i="77"/>
  <c r="DS13" i="77"/>
  <c r="DR13" i="77"/>
  <c r="DQ13" i="77"/>
  <c r="DP13" i="77"/>
  <c r="DO13" i="77"/>
  <c r="DN13" i="77"/>
  <c r="DM13" i="77"/>
  <c r="DL13" i="77"/>
  <c r="DK13" i="77"/>
  <c r="DJ13" i="77"/>
  <c r="BY13" i="77"/>
  <c r="BX13" i="77"/>
  <c r="BW13" i="77"/>
  <c r="BV13" i="77"/>
  <c r="BU13" i="77"/>
  <c r="BT13" i="77"/>
  <c r="BS13" i="77"/>
  <c r="BR13" i="77"/>
  <c r="BQ13" i="77"/>
  <c r="BP13" i="77"/>
  <c r="BO13" i="77"/>
  <c r="BN13" i="77"/>
  <c r="EH12" i="77"/>
  <c r="DU12" i="77"/>
  <c r="DT12" i="77"/>
  <c r="DS12" i="77"/>
  <c r="DR12" i="77"/>
  <c r="DQ12" i="77"/>
  <c r="DP12" i="77"/>
  <c r="DO12" i="77"/>
  <c r="DN12" i="77"/>
  <c r="DM12" i="77"/>
  <c r="DL12" i="77"/>
  <c r="DK12" i="77"/>
  <c r="DJ12" i="77"/>
  <c r="BY12" i="77"/>
  <c r="BX12" i="77"/>
  <c r="DV12" i="77" s="1"/>
  <c r="BW12" i="77"/>
  <c r="BV12" i="77"/>
  <c r="BU12" i="77"/>
  <c r="BT12" i="77"/>
  <c r="BS12" i="77"/>
  <c r="BR12" i="77"/>
  <c r="BQ12" i="77"/>
  <c r="BP12" i="77"/>
  <c r="BO12" i="77"/>
  <c r="BN12" i="77"/>
  <c r="DW11" i="77"/>
  <c r="DX11" i="77" s="1"/>
  <c r="DV11" i="77"/>
  <c r="DU11" i="77"/>
  <c r="DT11" i="77"/>
  <c r="DS11" i="77"/>
  <c r="DR11" i="77"/>
  <c r="DQ11" i="77"/>
  <c r="DP11" i="77"/>
  <c r="DO11" i="77"/>
  <c r="DN11" i="77"/>
  <c r="DM11" i="77"/>
  <c r="DL11" i="77"/>
  <c r="DK11" i="77"/>
  <c r="EI11" i="77" s="1"/>
  <c r="DJ11" i="77"/>
  <c r="BY11" i="77"/>
  <c r="BX11" i="77"/>
  <c r="BW11" i="77"/>
  <c r="BV11" i="77"/>
  <c r="BU11" i="77"/>
  <c r="BT11" i="77"/>
  <c r="BS11" i="77"/>
  <c r="BR11" i="77"/>
  <c r="BQ11" i="77"/>
  <c r="BP11" i="77"/>
  <c r="BO11" i="77"/>
  <c r="BN11" i="77"/>
  <c r="DU10" i="77"/>
  <c r="DT10" i="77"/>
  <c r="DS10" i="77"/>
  <c r="DR10" i="77"/>
  <c r="DQ10" i="77"/>
  <c r="DP10" i="77"/>
  <c r="DO10" i="77"/>
  <c r="DN10" i="77"/>
  <c r="DN4" i="77" s="1"/>
  <c r="DM10" i="77"/>
  <c r="DL10" i="77"/>
  <c r="DK10" i="77"/>
  <c r="DJ10" i="77"/>
  <c r="BY10" i="77"/>
  <c r="BX10" i="77"/>
  <c r="BW10" i="77"/>
  <c r="BV10" i="77"/>
  <c r="BV4" i="77" s="1"/>
  <c r="BU10" i="77"/>
  <c r="BT10" i="77"/>
  <c r="BS10" i="77"/>
  <c r="BR10" i="77"/>
  <c r="BQ10" i="77"/>
  <c r="BP10" i="77"/>
  <c r="BO10" i="77"/>
  <c r="BN10" i="77"/>
  <c r="DW9" i="77"/>
  <c r="DU9" i="77"/>
  <c r="DT9" i="77"/>
  <c r="DS9" i="77"/>
  <c r="DS4" i="77" s="1"/>
  <c r="DR9" i="77"/>
  <c r="DQ9" i="77"/>
  <c r="DP9" i="77"/>
  <c r="DO9" i="77"/>
  <c r="DO4" i="77" s="1"/>
  <c r="DN9" i="77"/>
  <c r="DM9" i="77"/>
  <c r="DL9" i="77"/>
  <c r="DK9" i="77"/>
  <c r="DK4" i="77" s="1"/>
  <c r="DJ9" i="77"/>
  <c r="BY9" i="77"/>
  <c r="BX9" i="77"/>
  <c r="DV9" i="77" s="1"/>
  <c r="BW9" i="77"/>
  <c r="BV9" i="77"/>
  <c r="BU9" i="77"/>
  <c r="BT9" i="77"/>
  <c r="BS9" i="77"/>
  <c r="BS4" i="77" s="1"/>
  <c r="BR9" i="77"/>
  <c r="BQ9" i="77"/>
  <c r="BP9" i="77"/>
  <c r="BO9" i="77"/>
  <c r="BO4" i="77" s="1"/>
  <c r="BN9" i="77"/>
  <c r="DU8" i="77"/>
  <c r="DT8" i="77"/>
  <c r="DT4" i="77" s="1"/>
  <c r="DS8" i="77"/>
  <c r="DR8" i="77"/>
  <c r="DQ8" i="77"/>
  <c r="DP8" i="77"/>
  <c r="DP4" i="77" s="1"/>
  <c r="DO8" i="77"/>
  <c r="DN8" i="77"/>
  <c r="DM8" i="77"/>
  <c r="DL8" i="77"/>
  <c r="EI8" i="77" s="1"/>
  <c r="DK8" i="77"/>
  <c r="DJ8" i="77"/>
  <c r="BY8" i="77"/>
  <c r="BX8" i="77"/>
  <c r="DV8" i="77" s="1"/>
  <c r="BW8" i="77"/>
  <c r="BV8" i="77"/>
  <c r="BU8" i="77"/>
  <c r="BT8" i="77"/>
  <c r="BT4" i="77" s="1"/>
  <c r="BS8" i="77"/>
  <c r="BR8" i="77"/>
  <c r="BQ8" i="77"/>
  <c r="BP8" i="77"/>
  <c r="BP4" i="77" s="1"/>
  <c r="BO8" i="77"/>
  <c r="BN8" i="77"/>
  <c r="GF5" i="77"/>
  <c r="GE5" i="77"/>
  <c r="GD5" i="77"/>
  <c r="GC5" i="77"/>
  <c r="GB5" i="77"/>
  <c r="GA5" i="77"/>
  <c r="FZ5" i="77"/>
  <c r="FY5" i="77"/>
  <c r="FX5" i="77"/>
  <c r="FW5" i="77"/>
  <c r="B5" i="77"/>
  <c r="EH33" i="77" s="1"/>
  <c r="HR4" i="77"/>
  <c r="HO4" i="77"/>
  <c r="HL4" i="77"/>
  <c r="DR4" i="77"/>
  <c r="DL4" i="77"/>
  <c r="DI4" i="77"/>
  <c r="DH4" i="77"/>
  <c r="EE4" i="77" s="1"/>
  <c r="DG4" i="77"/>
  <c r="DF4" i="77"/>
  <c r="DE4" i="77"/>
  <c r="DD4" i="77"/>
  <c r="DC4" i="77"/>
  <c r="DB4" i="77"/>
  <c r="DA4" i="77"/>
  <c r="CZ4" i="77"/>
  <c r="CY4" i="77"/>
  <c r="CX4" i="77"/>
  <c r="EQ4" i="77" s="1"/>
  <c r="CW4" i="77"/>
  <c r="CV4" i="77"/>
  <c r="EB4" i="77" s="1"/>
  <c r="CU4" i="77"/>
  <c r="CT4" i="77"/>
  <c r="CS4" i="77"/>
  <c r="CR4" i="77"/>
  <c r="CQ4" i="77"/>
  <c r="CP4" i="77"/>
  <c r="CO4" i="77"/>
  <c r="CN4" i="77"/>
  <c r="EN4" i="77" s="1"/>
  <c r="CM4" i="77"/>
  <c r="CL4" i="77"/>
  <c r="CK4" i="77"/>
  <c r="CJ4" i="77"/>
  <c r="DY4" i="77" s="1"/>
  <c r="CI4" i="77"/>
  <c r="CH4" i="77"/>
  <c r="CG4" i="77"/>
  <c r="CF4" i="77"/>
  <c r="CE4" i="77"/>
  <c r="CD4" i="77"/>
  <c r="CC4" i="77"/>
  <c r="CB4" i="77"/>
  <c r="CA4" i="77"/>
  <c r="BZ4" i="77"/>
  <c r="BX4" i="77"/>
  <c r="DV4" i="77" s="1"/>
  <c r="BW4" i="77"/>
  <c r="BR4" i="77"/>
  <c r="BM4" i="77"/>
  <c r="BL4" i="77"/>
  <c r="BK4" i="77"/>
  <c r="BJ4" i="77"/>
  <c r="BI4" i="77"/>
  <c r="BH4" i="77"/>
  <c r="BG4" i="77"/>
  <c r="BF4" i="77"/>
  <c r="BE4" i="77"/>
  <c r="BD4" i="77"/>
  <c r="BC4" i="77"/>
  <c r="BB4" i="77"/>
  <c r="BA4" i="77"/>
  <c r="AZ4" i="77"/>
  <c r="AY4" i="77"/>
  <c r="AX4" i="77"/>
  <c r="AW4" i="77"/>
  <c r="AV4" i="77"/>
  <c r="AU4" i="77"/>
  <c r="AT4" i="77"/>
  <c r="AS4" i="77"/>
  <c r="AR4" i="77"/>
  <c r="AQ4" i="77"/>
  <c r="AP4" i="77"/>
  <c r="AO4" i="77"/>
  <c r="AN4" i="77"/>
  <c r="AM4" i="77"/>
  <c r="AL4" i="77"/>
  <c r="AK4" i="77"/>
  <c r="AJ4" i="77"/>
  <c r="AI4" i="77"/>
  <c r="AH4" i="77"/>
  <c r="AG4" i="77"/>
  <c r="AF4" i="77"/>
  <c r="AE4" i="77"/>
  <c r="AD4" i="77"/>
  <c r="AC4" i="77"/>
  <c r="AB4" i="77"/>
  <c r="AA4" i="77"/>
  <c r="Z4" i="77"/>
  <c r="Y4" i="77"/>
  <c r="X4" i="77"/>
  <c r="W4" i="77"/>
  <c r="V4" i="77"/>
  <c r="U4" i="77"/>
  <c r="T4" i="77"/>
  <c r="S4" i="77"/>
  <c r="R4" i="77"/>
  <c r="Q4" i="77"/>
  <c r="P4" i="77"/>
  <c r="O4" i="77"/>
  <c r="N4" i="77"/>
  <c r="M4" i="77"/>
  <c r="L4" i="77"/>
  <c r="K4" i="77"/>
  <c r="J4" i="77"/>
  <c r="I4" i="77"/>
  <c r="H4" i="77"/>
  <c r="G4" i="77"/>
  <c r="F4" i="77"/>
  <c r="FG2" i="77"/>
  <c r="FF2" i="77"/>
  <c r="FE2" i="77"/>
  <c r="DI4" i="76"/>
  <c r="DH4" i="76"/>
  <c r="DG4" i="76"/>
  <c r="DF4" i="76"/>
  <c r="DE4" i="76"/>
  <c r="DD4" i="76"/>
  <c r="DC4" i="76"/>
  <c r="DB4" i="76"/>
  <c r="DA4" i="76"/>
  <c r="CZ4" i="76"/>
  <c r="CY4" i="76"/>
  <c r="CX4" i="76"/>
  <c r="CW4" i="76"/>
  <c r="CV4" i="76"/>
  <c r="CU4" i="76"/>
  <c r="CT4" i="76"/>
  <c r="CS4" i="76"/>
  <c r="CR4" i="76"/>
  <c r="CQ4" i="76"/>
  <c r="CP4" i="76"/>
  <c r="CO4" i="76"/>
  <c r="CN4" i="76"/>
  <c r="CM4" i="76"/>
  <c r="CL4" i="76"/>
  <c r="BA4" i="76"/>
  <c r="AZ4" i="76"/>
  <c r="AY4" i="76"/>
  <c r="AX4" i="76"/>
  <c r="AW4" i="76"/>
  <c r="AV4" i="76"/>
  <c r="AU4" i="76"/>
  <c r="AT4" i="76"/>
  <c r="AS4" i="76"/>
  <c r="AR4" i="76"/>
  <c r="AQ4" i="76"/>
  <c r="AP4" i="76"/>
  <c r="AO4" i="76"/>
  <c r="AN4" i="76"/>
  <c r="AM4" i="76"/>
  <c r="AL4" i="76"/>
  <c r="AK4" i="76"/>
  <c r="AJ4" i="76"/>
  <c r="AI4" i="76"/>
  <c r="AH4" i="76"/>
  <c r="AG4" i="76"/>
  <c r="AF4" i="76"/>
  <c r="AE4" i="76"/>
  <c r="AD4" i="76"/>
  <c r="F4" i="76"/>
  <c r="BZ4" i="76"/>
  <c r="CA4" i="76"/>
  <c r="CB4" i="76"/>
  <c r="CC4" i="76"/>
  <c r="CD4" i="76"/>
  <c r="CE4" i="76"/>
  <c r="CF4" i="76"/>
  <c r="CG4" i="76"/>
  <c r="CH4" i="76"/>
  <c r="CI4" i="76"/>
  <c r="CJ4" i="76"/>
  <c r="CK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Z4" i="76"/>
  <c r="AA4" i="76"/>
  <c r="AB4" i="76"/>
  <c r="AC4" i="76"/>
  <c r="BB4" i="76"/>
  <c r="BC4" i="76"/>
  <c r="BD4" i="76"/>
  <c r="BE4" i="76"/>
  <c r="BF4" i="76"/>
  <c r="BG4" i="76"/>
  <c r="BH4" i="76"/>
  <c r="BI4" i="76"/>
  <c r="BJ4" i="76"/>
  <c r="BK4" i="76"/>
  <c r="BL4" i="76"/>
  <c r="BM4" i="76"/>
  <c r="EI32" i="78" l="1"/>
  <c r="EI28" i="78"/>
  <c r="EI24" i="78"/>
  <c r="EI20" i="78"/>
  <c r="EI16" i="78"/>
  <c r="EI12" i="78"/>
  <c r="EI8" i="78"/>
  <c r="DV18" i="78"/>
  <c r="DW22" i="78"/>
  <c r="EH27" i="78"/>
  <c r="DW33" i="79"/>
  <c r="DV31" i="79"/>
  <c r="DV25" i="79"/>
  <c r="DV21" i="79"/>
  <c r="DV15" i="79"/>
  <c r="DX15" i="79" s="1"/>
  <c r="DV8" i="79"/>
  <c r="EI29" i="79"/>
  <c r="EI23" i="79"/>
  <c r="DV19" i="79"/>
  <c r="EI13" i="79"/>
  <c r="DV13" i="79"/>
  <c r="EI22" i="79"/>
  <c r="DV23" i="79"/>
  <c r="EI33" i="79"/>
  <c r="DV33" i="79"/>
  <c r="EH4" i="82"/>
  <c r="DV30" i="82"/>
  <c r="DX30" i="82" s="1"/>
  <c r="DV26" i="82"/>
  <c r="DV22" i="82"/>
  <c r="DV18" i="82"/>
  <c r="DV14" i="82"/>
  <c r="DX14" i="82" s="1"/>
  <c r="DV8" i="82"/>
  <c r="DY4" i="82"/>
  <c r="EI32" i="82"/>
  <c r="EI28" i="82"/>
  <c r="EI24" i="82"/>
  <c r="EI20" i="82"/>
  <c r="EI16" i="82"/>
  <c r="EI12" i="82"/>
  <c r="DW12" i="82"/>
  <c r="DX9" i="77"/>
  <c r="DV14" i="78"/>
  <c r="DW18" i="78"/>
  <c r="DX18" i="78" s="1"/>
  <c r="EH23" i="78"/>
  <c r="DV30" i="78"/>
  <c r="DV9" i="79"/>
  <c r="EI15" i="79"/>
  <c r="DV18" i="79"/>
  <c r="DV20" i="79"/>
  <c r="EI27" i="79"/>
  <c r="DV27" i="79"/>
  <c r="DV30" i="79"/>
  <c r="DV4" i="82"/>
  <c r="DW14" i="82"/>
  <c r="DW22" i="82"/>
  <c r="DX22" i="82" s="1"/>
  <c r="DW30" i="82"/>
  <c r="DX23" i="77"/>
  <c r="DX27" i="77"/>
  <c r="DX31" i="77"/>
  <c r="EI26" i="80"/>
  <c r="DW8" i="80"/>
  <c r="DV16" i="80"/>
  <c r="DV32" i="81"/>
  <c r="DV16" i="81"/>
  <c r="DV12" i="81"/>
  <c r="DW14" i="78"/>
  <c r="EH19" i="78"/>
  <c r="DV26" i="78"/>
  <c r="DW30" i="78"/>
  <c r="DY4" i="79"/>
  <c r="EE4" i="79"/>
  <c r="EI16" i="79"/>
  <c r="EI17" i="79"/>
  <c r="DV17" i="79"/>
  <c r="DV29" i="79"/>
  <c r="EH15" i="82"/>
  <c r="EH23" i="82"/>
  <c r="EH31" i="82"/>
  <c r="EH19" i="82"/>
  <c r="EH27" i="82"/>
  <c r="DW9" i="79"/>
  <c r="DV10" i="79"/>
  <c r="DW11" i="79"/>
  <c r="DX11" i="79" s="1"/>
  <c r="EI19" i="79"/>
  <c r="DV26" i="79"/>
  <c r="EH10" i="77"/>
  <c r="EI10" i="77"/>
  <c r="DV10" i="77"/>
  <c r="EI13" i="77"/>
  <c r="DV13" i="77"/>
  <c r="DV14" i="77"/>
  <c r="EH16" i="77"/>
  <c r="EI19" i="77"/>
  <c r="DW19" i="77"/>
  <c r="DX19" i="77" s="1"/>
  <c r="DV23" i="77"/>
  <c r="DV24" i="77"/>
  <c r="DW25" i="77"/>
  <c r="EH26" i="77"/>
  <c r="EI29" i="77"/>
  <c r="DV29" i="77"/>
  <c r="DV30" i="77"/>
  <c r="DV32" i="77"/>
  <c r="EI33" i="77"/>
  <c r="EJ33" i="77" s="1"/>
  <c r="EH4" i="79"/>
  <c r="DV4" i="79"/>
  <c r="EH8" i="79"/>
  <c r="EI8" i="79"/>
  <c r="DV12" i="79"/>
  <c r="DW13" i="79"/>
  <c r="DX13" i="79" s="1"/>
  <c r="EH14" i="79"/>
  <c r="EI14" i="79"/>
  <c r="DV16" i="79"/>
  <c r="DV22" i="79"/>
  <c r="EI24" i="79"/>
  <c r="EI25" i="79"/>
  <c r="DV28" i="79"/>
  <c r="EI30" i="79"/>
  <c r="EI31" i="79"/>
  <c r="EK4" i="82"/>
  <c r="EN4" i="82"/>
  <c r="EH9" i="82"/>
  <c r="EI9" i="82"/>
  <c r="EJ9" i="82" s="1"/>
  <c r="EI10" i="82"/>
  <c r="DW10" i="82"/>
  <c r="EH11" i="82"/>
  <c r="DV11" i="82"/>
  <c r="BT4" i="82"/>
  <c r="EH18" i="77"/>
  <c r="DZ4" i="82"/>
  <c r="EC4" i="82"/>
  <c r="ED4" i="82" s="1"/>
  <c r="N30" i="49" s="1"/>
  <c r="EF4" i="82"/>
  <c r="EG4" i="82" s="1"/>
  <c r="N42" i="49" s="1"/>
  <c r="N40" i="49" s="1"/>
  <c r="DL4" i="82"/>
  <c r="DX18" i="82"/>
  <c r="DX26" i="82"/>
  <c r="DW33" i="82"/>
  <c r="EH32" i="82"/>
  <c r="DW31" i="82"/>
  <c r="EH30" i="82"/>
  <c r="DW29" i="82"/>
  <c r="EH28" i="82"/>
  <c r="DW27" i="82"/>
  <c r="EH26" i="82"/>
  <c r="DW25" i="82"/>
  <c r="EH24" i="82"/>
  <c r="DW23" i="82"/>
  <c r="EH22" i="82"/>
  <c r="DW21" i="82"/>
  <c r="EH20" i="82"/>
  <c r="DW19" i="82"/>
  <c r="EH18" i="82"/>
  <c r="DW17" i="82"/>
  <c r="EH16" i="82"/>
  <c r="EJ16" i="82" s="1"/>
  <c r="DW15" i="82"/>
  <c r="EH14" i="82"/>
  <c r="DW13" i="82"/>
  <c r="EH12" i="82"/>
  <c r="DW11" i="82"/>
  <c r="DX11" i="82" s="1"/>
  <c r="EH10" i="82"/>
  <c r="DW9" i="82"/>
  <c r="EH8" i="82"/>
  <c r="EJ8" i="82" s="1"/>
  <c r="EQ4" i="82"/>
  <c r="EE4" i="82"/>
  <c r="DW4" i="82"/>
  <c r="DX4" i="82" s="1"/>
  <c r="N6" i="49" s="1"/>
  <c r="EI33" i="82"/>
  <c r="DV33" i="82"/>
  <c r="EI31" i="82"/>
  <c r="EJ31" i="82" s="1"/>
  <c r="DV31" i="82"/>
  <c r="EI29" i="82"/>
  <c r="DV29" i="82"/>
  <c r="EI27" i="82"/>
  <c r="DV27" i="82"/>
  <c r="EI25" i="82"/>
  <c r="DV25" i="82"/>
  <c r="EI23" i="82"/>
  <c r="DV23" i="82"/>
  <c r="EI21" i="82"/>
  <c r="DV21" i="82"/>
  <c r="EI19" i="82"/>
  <c r="DV19" i="82"/>
  <c r="EI17" i="82"/>
  <c r="DV17" i="82"/>
  <c r="EI15" i="82"/>
  <c r="DV15" i="82"/>
  <c r="EI13" i="82"/>
  <c r="EJ13" i="82" s="1"/>
  <c r="DV13" i="82"/>
  <c r="EI11" i="82"/>
  <c r="BO4" i="82"/>
  <c r="BS4" i="82"/>
  <c r="BW4" i="82"/>
  <c r="DK4" i="82"/>
  <c r="ER4" i="82" s="1"/>
  <c r="DO4" i="82"/>
  <c r="EO4" i="82" s="1"/>
  <c r="DS4" i="82"/>
  <c r="DW8" i="82"/>
  <c r="DX8" i="82" s="1"/>
  <c r="DV9" i="82"/>
  <c r="DV10" i="82"/>
  <c r="DX10" i="82" s="1"/>
  <c r="DV12" i="82"/>
  <c r="EI14" i="82"/>
  <c r="DV16" i="82"/>
  <c r="EI18" i="82"/>
  <c r="DV20" i="82"/>
  <c r="EI22" i="82"/>
  <c r="DV24" i="82"/>
  <c r="EI26" i="82"/>
  <c r="DV28" i="82"/>
  <c r="EI30" i="82"/>
  <c r="DV32" i="82"/>
  <c r="DX12" i="82"/>
  <c r="DW16" i="82"/>
  <c r="EH17" i="82"/>
  <c r="DW20" i="82"/>
  <c r="EH21" i="82"/>
  <c r="DW24" i="82"/>
  <c r="EH25" i="82"/>
  <c r="DW28" i="82"/>
  <c r="EH29" i="82"/>
  <c r="DW32" i="82"/>
  <c r="EH33" i="82"/>
  <c r="DW4" i="79"/>
  <c r="DX4" i="79" s="1"/>
  <c r="EC4" i="79"/>
  <c r="ED4" i="79" s="1"/>
  <c r="EF4" i="79"/>
  <c r="EG4" i="79" s="1"/>
  <c r="DZ4" i="79"/>
  <c r="EA4" i="79" s="1"/>
  <c r="DJ4" i="79"/>
  <c r="EI9" i="79"/>
  <c r="EJ14" i="79"/>
  <c r="EH10" i="79"/>
  <c r="EI10" i="79"/>
  <c r="EH12" i="79"/>
  <c r="EI12" i="79"/>
  <c r="EI20" i="79"/>
  <c r="EI28" i="79"/>
  <c r="EI18" i="79"/>
  <c r="EI26" i="79"/>
  <c r="DW8" i="79"/>
  <c r="DX8" i="79" s="1"/>
  <c r="EH9" i="79"/>
  <c r="DW10" i="79"/>
  <c r="DX10" i="79" s="1"/>
  <c r="EH11" i="79"/>
  <c r="EJ11" i="79" s="1"/>
  <c r="DW12" i="79"/>
  <c r="DX12" i="79" s="1"/>
  <c r="EH13" i="79"/>
  <c r="DW14" i="79"/>
  <c r="DX14" i="79" s="1"/>
  <c r="EH15" i="79"/>
  <c r="DW16" i="79"/>
  <c r="DX16" i="79" s="1"/>
  <c r="EH17" i="79"/>
  <c r="DW18" i="79"/>
  <c r="DX18" i="79" s="1"/>
  <c r="EH19" i="79"/>
  <c r="DW20" i="79"/>
  <c r="DX20" i="79" s="1"/>
  <c r="EH21" i="79"/>
  <c r="EJ21" i="79" s="1"/>
  <c r="DW22" i="79"/>
  <c r="DX22" i="79" s="1"/>
  <c r="EH23" i="79"/>
  <c r="EJ23" i="79" s="1"/>
  <c r="DW24" i="79"/>
  <c r="DX24" i="79" s="1"/>
  <c r="EH25" i="79"/>
  <c r="DW26" i="79"/>
  <c r="DX26" i="79" s="1"/>
  <c r="EH27" i="79"/>
  <c r="EJ27" i="79" s="1"/>
  <c r="DW28" i="79"/>
  <c r="DX28" i="79" s="1"/>
  <c r="EH29" i="79"/>
  <c r="DW30" i="79"/>
  <c r="DX30" i="79" s="1"/>
  <c r="EH31" i="79"/>
  <c r="EJ31" i="79" s="1"/>
  <c r="DW32" i="79"/>
  <c r="DX32" i="79" s="1"/>
  <c r="EH33" i="79"/>
  <c r="EH16" i="79"/>
  <c r="DW17" i="79"/>
  <c r="DX17" i="79" s="1"/>
  <c r="EH18" i="79"/>
  <c r="DW19" i="79"/>
  <c r="EH20" i="79"/>
  <c r="DW21" i="79"/>
  <c r="DX21" i="79" s="1"/>
  <c r="EH22" i="79"/>
  <c r="DW23" i="79"/>
  <c r="EH24" i="79"/>
  <c r="DW25" i="79"/>
  <c r="EH26" i="79"/>
  <c r="DW27" i="79"/>
  <c r="EH28" i="79"/>
  <c r="DW29" i="79"/>
  <c r="EH30" i="79"/>
  <c r="EJ30" i="79" s="1"/>
  <c r="DW31" i="79"/>
  <c r="DX31" i="79" s="1"/>
  <c r="EH32" i="79"/>
  <c r="EJ32" i="79" s="1"/>
  <c r="EJ9" i="78"/>
  <c r="EC4" i="78"/>
  <c r="ED4" i="78" s="1"/>
  <c r="EF4" i="78"/>
  <c r="DZ4" i="78"/>
  <c r="EA4" i="78" s="1"/>
  <c r="DL4" i="78"/>
  <c r="DX14" i="78"/>
  <c r="DX22" i="78"/>
  <c r="DX26" i="78"/>
  <c r="DX30" i="78"/>
  <c r="DW33" i="78"/>
  <c r="DX33" i="78" s="1"/>
  <c r="EH32" i="78"/>
  <c r="EJ32" i="78" s="1"/>
  <c r="DW31" i="78"/>
  <c r="EH30" i="78"/>
  <c r="DW29" i="78"/>
  <c r="DX29" i="78" s="1"/>
  <c r="EH28" i="78"/>
  <c r="EJ28" i="78" s="1"/>
  <c r="DW27" i="78"/>
  <c r="EH26" i="78"/>
  <c r="DW25" i="78"/>
  <c r="DX25" i="78" s="1"/>
  <c r="EH24" i="78"/>
  <c r="DW23" i="78"/>
  <c r="EH22" i="78"/>
  <c r="DW21" i="78"/>
  <c r="DX21" i="78" s="1"/>
  <c r="EH20" i="78"/>
  <c r="DW19" i="78"/>
  <c r="EH18" i="78"/>
  <c r="DW17" i="78"/>
  <c r="DX17" i="78" s="1"/>
  <c r="EH16" i="78"/>
  <c r="EJ16" i="78" s="1"/>
  <c r="DW15" i="78"/>
  <c r="EH14" i="78"/>
  <c r="DW13" i="78"/>
  <c r="DX13" i="78" s="1"/>
  <c r="EH12" i="78"/>
  <c r="EJ12" i="78" s="1"/>
  <c r="DW11" i="78"/>
  <c r="EH10" i="78"/>
  <c r="EJ10" i="78" s="1"/>
  <c r="DW9" i="78"/>
  <c r="EH8" i="78"/>
  <c r="EQ4" i="78"/>
  <c r="EE4" i="78"/>
  <c r="DW4" i="78"/>
  <c r="DX4" i="78" s="1"/>
  <c r="EI33" i="78"/>
  <c r="DV33" i="78"/>
  <c r="EI31" i="78"/>
  <c r="EJ31" i="78" s="1"/>
  <c r="DV31" i="78"/>
  <c r="EI29" i="78"/>
  <c r="DV29" i="78"/>
  <c r="EI27" i="78"/>
  <c r="EJ27" i="78" s="1"/>
  <c r="DV27" i="78"/>
  <c r="EI25" i="78"/>
  <c r="DV25" i="78"/>
  <c r="EI23" i="78"/>
  <c r="DV23" i="78"/>
  <c r="EI21" i="78"/>
  <c r="DV21" i="78"/>
  <c r="EI19" i="78"/>
  <c r="EJ19" i="78" s="1"/>
  <c r="DV19" i="78"/>
  <c r="EI17" i="78"/>
  <c r="DV17" i="78"/>
  <c r="EI15" i="78"/>
  <c r="EJ15" i="78" s="1"/>
  <c r="DV15" i="78"/>
  <c r="EI13" i="78"/>
  <c r="DV13" i="78"/>
  <c r="EI11" i="78"/>
  <c r="EJ11" i="78" s="1"/>
  <c r="BO4" i="78"/>
  <c r="BS4" i="78"/>
  <c r="BW4" i="78"/>
  <c r="EH4" i="78" s="1"/>
  <c r="DK4" i="78"/>
  <c r="ER4" i="78" s="1"/>
  <c r="DO4" i="78"/>
  <c r="DS4" i="78"/>
  <c r="DW8" i="78"/>
  <c r="DX8" i="78" s="1"/>
  <c r="DV9" i="78"/>
  <c r="DV10" i="78"/>
  <c r="DV12" i="78"/>
  <c r="EI14" i="78"/>
  <c r="DV16" i="78"/>
  <c r="EI18" i="78"/>
  <c r="DV20" i="78"/>
  <c r="EI22" i="78"/>
  <c r="DV24" i="78"/>
  <c r="EI26" i="78"/>
  <c r="DV28" i="78"/>
  <c r="EI30" i="78"/>
  <c r="DV32" i="78"/>
  <c r="DY4" i="78"/>
  <c r="DW10" i="78"/>
  <c r="DX10" i="78" s="1"/>
  <c r="DV11" i="78"/>
  <c r="DW12" i="78"/>
  <c r="EH13" i="78"/>
  <c r="DW16" i="78"/>
  <c r="EH17" i="78"/>
  <c r="DW20" i="78"/>
  <c r="EH21" i="78"/>
  <c r="DW24" i="78"/>
  <c r="EH25" i="78"/>
  <c r="DW28" i="78"/>
  <c r="EH29" i="78"/>
  <c r="DW32" i="78"/>
  <c r="EH33" i="78"/>
  <c r="DW33" i="81"/>
  <c r="EH32" i="81"/>
  <c r="DW31" i="81"/>
  <c r="DX31" i="81" s="1"/>
  <c r="EH30" i="81"/>
  <c r="DW29" i="81"/>
  <c r="EH28" i="81"/>
  <c r="DW27" i="81"/>
  <c r="DX27" i="81" s="1"/>
  <c r="EH26" i="81"/>
  <c r="EJ26" i="81" s="1"/>
  <c r="DW25" i="81"/>
  <c r="EH24" i="81"/>
  <c r="DW23" i="81"/>
  <c r="DX23" i="81" s="1"/>
  <c r="EH22" i="81"/>
  <c r="EJ22" i="81" s="1"/>
  <c r="DW21" i="81"/>
  <c r="EH20" i="81"/>
  <c r="DW19" i="81"/>
  <c r="DX19" i="81" s="1"/>
  <c r="EH18" i="81"/>
  <c r="DW17" i="81"/>
  <c r="EH16" i="81"/>
  <c r="DW15" i="81"/>
  <c r="DX15" i="81" s="1"/>
  <c r="EH14" i="81"/>
  <c r="DW13" i="81"/>
  <c r="EH12" i="81"/>
  <c r="DW11" i="81"/>
  <c r="EH10" i="81"/>
  <c r="DW9" i="81"/>
  <c r="EH8" i="81"/>
  <c r="EQ4" i="81"/>
  <c r="EE4" i="81"/>
  <c r="EI33" i="81"/>
  <c r="DV33" i="81"/>
  <c r="EI31" i="81"/>
  <c r="DV31" i="81"/>
  <c r="EI29" i="81"/>
  <c r="DV29" i="81"/>
  <c r="EI27" i="81"/>
  <c r="DV27" i="81"/>
  <c r="EI25" i="81"/>
  <c r="DV25" i="81"/>
  <c r="EI23" i="81"/>
  <c r="DV23" i="81"/>
  <c r="EI21" i="81"/>
  <c r="DV21" i="81"/>
  <c r="EI19" i="81"/>
  <c r="DV19" i="81"/>
  <c r="EI17" i="81"/>
  <c r="DV17" i="81"/>
  <c r="EI15" i="81"/>
  <c r="DV15" i="81"/>
  <c r="EI13" i="81"/>
  <c r="DV13" i="81"/>
  <c r="EI11" i="81"/>
  <c r="EH31" i="81"/>
  <c r="DW30" i="81"/>
  <c r="EH27" i="81"/>
  <c r="DW26" i="81"/>
  <c r="EH23" i="81"/>
  <c r="DW22" i="81"/>
  <c r="EH19" i="81"/>
  <c r="DW18" i="81"/>
  <c r="EH15" i="81"/>
  <c r="DW14" i="81"/>
  <c r="EH11" i="81"/>
  <c r="EI10" i="81"/>
  <c r="EI9" i="81"/>
  <c r="DV8" i="81"/>
  <c r="DX8" i="81" s="1"/>
  <c r="EB4" i="81"/>
  <c r="DV4" i="81"/>
  <c r="EI32" i="81"/>
  <c r="DV30" i="81"/>
  <c r="EI28" i="81"/>
  <c r="DV26" i="81"/>
  <c r="EI24" i="81"/>
  <c r="DV22" i="81"/>
  <c r="EI20" i="81"/>
  <c r="EJ20" i="81" s="1"/>
  <c r="DV18" i="81"/>
  <c r="EI16" i="81"/>
  <c r="DV14" i="81"/>
  <c r="EI12" i="81"/>
  <c r="EJ12" i="81" s="1"/>
  <c r="EH9" i="81"/>
  <c r="EI8" i="81"/>
  <c r="EK4" i="81"/>
  <c r="EH33" i="81"/>
  <c r="DW32" i="81"/>
  <c r="DX32" i="81" s="1"/>
  <c r="EH29" i="81"/>
  <c r="DW28" i="81"/>
  <c r="DX28" i="81" s="1"/>
  <c r="EH25" i="81"/>
  <c r="DW24" i="81"/>
  <c r="EH21" i="81"/>
  <c r="DW20" i="81"/>
  <c r="EH17" i="81"/>
  <c r="DW16" i="81"/>
  <c r="DX16" i="81" s="1"/>
  <c r="EH13" i="81"/>
  <c r="DW12" i="81"/>
  <c r="DX12" i="81" s="1"/>
  <c r="DV11" i="81"/>
  <c r="DW10" i="81"/>
  <c r="DY4" i="81"/>
  <c r="BV4" i="81"/>
  <c r="DJ4" i="81"/>
  <c r="EL4" i="81" s="1"/>
  <c r="DV9" i="81"/>
  <c r="DT4" i="81"/>
  <c r="DW4" i="81" s="1"/>
  <c r="EI18" i="81"/>
  <c r="DV24" i="81"/>
  <c r="BP4" i="81"/>
  <c r="EH4" i="81" s="1"/>
  <c r="DL4" i="81"/>
  <c r="EO4" i="81" s="1"/>
  <c r="EP4" i="81" s="1"/>
  <c r="DP4" i="81"/>
  <c r="DV10" i="81"/>
  <c r="EI14" i="81"/>
  <c r="DV20" i="81"/>
  <c r="EI30" i="81"/>
  <c r="DW33" i="80"/>
  <c r="EH32" i="80"/>
  <c r="DW31" i="80"/>
  <c r="EH30" i="80"/>
  <c r="DW29" i="80"/>
  <c r="EH28" i="80"/>
  <c r="DW27" i="80"/>
  <c r="EH26" i="80"/>
  <c r="DW25" i="80"/>
  <c r="EH24" i="80"/>
  <c r="DW23" i="80"/>
  <c r="EH22" i="80"/>
  <c r="EJ22" i="80" s="1"/>
  <c r="DW21" i="80"/>
  <c r="EH20" i="80"/>
  <c r="DW19" i="80"/>
  <c r="EH18" i="80"/>
  <c r="DW17" i="80"/>
  <c r="EH16" i="80"/>
  <c r="DW15" i="80"/>
  <c r="EH14" i="80"/>
  <c r="DW13" i="80"/>
  <c r="EH12" i="80"/>
  <c r="DW11" i="80"/>
  <c r="EH10" i="80"/>
  <c r="DW9" i="80"/>
  <c r="EH8" i="80"/>
  <c r="EQ4" i="80"/>
  <c r="EE4" i="80"/>
  <c r="EI33" i="80"/>
  <c r="DV33" i="80"/>
  <c r="EI31" i="80"/>
  <c r="DV31" i="80"/>
  <c r="EI29" i="80"/>
  <c r="DV29" i="80"/>
  <c r="EI27" i="80"/>
  <c r="DV27" i="80"/>
  <c r="EI25" i="80"/>
  <c r="DV25" i="80"/>
  <c r="EI23" i="80"/>
  <c r="DV23" i="80"/>
  <c r="EI21" i="80"/>
  <c r="DV21" i="80"/>
  <c r="EI19" i="80"/>
  <c r="DV19" i="80"/>
  <c r="EI17" i="80"/>
  <c r="DV17" i="80"/>
  <c r="EI15" i="80"/>
  <c r="DV15" i="80"/>
  <c r="EI13" i="80"/>
  <c r="DV13" i="80"/>
  <c r="EI11" i="80"/>
  <c r="EH31" i="80"/>
  <c r="DW30" i="80"/>
  <c r="EH27" i="80"/>
  <c r="DW26" i="80"/>
  <c r="EH23" i="80"/>
  <c r="DW22" i="80"/>
  <c r="EH19" i="80"/>
  <c r="DW18" i="80"/>
  <c r="EH15" i="80"/>
  <c r="DW14" i="80"/>
  <c r="EH11" i="80"/>
  <c r="EI10" i="80"/>
  <c r="EI9" i="80"/>
  <c r="DV8" i="80"/>
  <c r="EB4" i="80"/>
  <c r="DV4" i="80"/>
  <c r="EI32" i="80"/>
  <c r="DV30" i="80"/>
  <c r="EI28" i="80"/>
  <c r="EJ28" i="80" s="1"/>
  <c r="DV26" i="80"/>
  <c r="EI24" i="80"/>
  <c r="DV22" i="80"/>
  <c r="EI20" i="80"/>
  <c r="DV18" i="80"/>
  <c r="EI16" i="80"/>
  <c r="DV14" i="80"/>
  <c r="EI12" i="80"/>
  <c r="EH9" i="80"/>
  <c r="EI8" i="80"/>
  <c r="EK4" i="80"/>
  <c r="EH33" i="80"/>
  <c r="DW32" i="80"/>
  <c r="DX32" i="80" s="1"/>
  <c r="EH29" i="80"/>
  <c r="DW28" i="80"/>
  <c r="DX28" i="80" s="1"/>
  <c r="EH25" i="80"/>
  <c r="DW24" i="80"/>
  <c r="EH21" i="80"/>
  <c r="DW20" i="80"/>
  <c r="EH17" i="80"/>
  <c r="DW16" i="80"/>
  <c r="DX16" i="80" s="1"/>
  <c r="EH13" i="80"/>
  <c r="DW12" i="80"/>
  <c r="DX12" i="80" s="1"/>
  <c r="DV11" i="80"/>
  <c r="DW10" i="80"/>
  <c r="DY4" i="80"/>
  <c r="BV4" i="80"/>
  <c r="DJ4" i="80"/>
  <c r="EL4" i="80" s="1"/>
  <c r="DV9" i="80"/>
  <c r="DT4" i="80"/>
  <c r="DW4" i="80" s="1"/>
  <c r="DX4" i="80" s="1"/>
  <c r="EI18" i="80"/>
  <c r="DV24" i="80"/>
  <c r="BP4" i="80"/>
  <c r="EH4" i="80" s="1"/>
  <c r="DL4" i="80"/>
  <c r="EO4" i="80" s="1"/>
  <c r="EP4" i="80" s="1"/>
  <c r="DP4" i="80"/>
  <c r="DV10" i="80"/>
  <c r="EI14" i="80"/>
  <c r="DV20" i="80"/>
  <c r="EI30" i="80"/>
  <c r="EC4" i="77"/>
  <c r="ED4" i="77" s="1"/>
  <c r="EF4" i="77"/>
  <c r="EG4" i="77" s="1"/>
  <c r="DZ4" i="77"/>
  <c r="EA4" i="77" s="1"/>
  <c r="DW4" i="77"/>
  <c r="DX4" i="77" s="1"/>
  <c r="BN4" i="77"/>
  <c r="EH4" i="77" s="1"/>
  <c r="EH8" i="77"/>
  <c r="EJ8" i="77" s="1"/>
  <c r="EI14" i="77"/>
  <c r="EJ14" i="77" s="1"/>
  <c r="EI18" i="77"/>
  <c r="EI22" i="77"/>
  <c r="EJ22" i="77" s="1"/>
  <c r="EI26" i="77"/>
  <c r="EI30" i="77"/>
  <c r="EJ30" i="77" s="1"/>
  <c r="EK4" i="77"/>
  <c r="DJ4" i="77"/>
  <c r="BQ4" i="77"/>
  <c r="BU4" i="77"/>
  <c r="BY4" i="77"/>
  <c r="DM4" i="77"/>
  <c r="DQ4" i="77"/>
  <c r="DU4" i="77"/>
  <c r="EI9" i="77"/>
  <c r="DX13" i="77"/>
  <c r="DX17" i="77"/>
  <c r="DX21" i="77"/>
  <c r="DX25" i="77"/>
  <c r="DX29" i="77"/>
  <c r="EI12" i="77"/>
  <c r="EJ12" i="77" s="1"/>
  <c r="EI16" i="77"/>
  <c r="EI20" i="77"/>
  <c r="EJ20" i="77" s="1"/>
  <c r="EI24" i="77"/>
  <c r="EJ24" i="77" s="1"/>
  <c r="EI28" i="77"/>
  <c r="EJ28" i="77" s="1"/>
  <c r="EI32" i="77"/>
  <c r="EJ32" i="77" s="1"/>
  <c r="DX33" i="77"/>
  <c r="DW8" i="77"/>
  <c r="DX8" i="77" s="1"/>
  <c r="EH9" i="77"/>
  <c r="DW10" i="77"/>
  <c r="DX10" i="77" s="1"/>
  <c r="EH11" i="77"/>
  <c r="EJ11" i="77" s="1"/>
  <c r="DW12" i="77"/>
  <c r="DX12" i="77" s="1"/>
  <c r="EH13" i="77"/>
  <c r="EJ13" i="77" s="1"/>
  <c r="DW14" i="77"/>
  <c r="EH15" i="77"/>
  <c r="EJ15" i="77" s="1"/>
  <c r="DW16" i="77"/>
  <c r="DX16" i="77" s="1"/>
  <c r="EH17" i="77"/>
  <c r="EJ17" i="77" s="1"/>
  <c r="DW18" i="77"/>
  <c r="DX18" i="77" s="1"/>
  <c r="EH19" i="77"/>
  <c r="EJ19" i="77" s="1"/>
  <c r="DW20" i="77"/>
  <c r="DX20" i="77" s="1"/>
  <c r="EH21" i="77"/>
  <c r="EJ21" i="77" s="1"/>
  <c r="DW22" i="77"/>
  <c r="DX22" i="77" s="1"/>
  <c r="EH23" i="77"/>
  <c r="EJ23" i="77" s="1"/>
  <c r="DW24" i="77"/>
  <c r="DX24" i="77" s="1"/>
  <c r="EH25" i="77"/>
  <c r="EJ25" i="77" s="1"/>
  <c r="DW26" i="77"/>
  <c r="DX26" i="77" s="1"/>
  <c r="EH27" i="77"/>
  <c r="EJ27" i="77" s="1"/>
  <c r="DW28" i="77"/>
  <c r="DX28" i="77" s="1"/>
  <c r="EH29" i="77"/>
  <c r="EJ29" i="77" s="1"/>
  <c r="DW30" i="77"/>
  <c r="EH31" i="77"/>
  <c r="EJ31" i="77" s="1"/>
  <c r="DW32" i="77"/>
  <c r="DX32" i="77" s="1"/>
  <c r="DU33" i="76"/>
  <c r="DT33" i="76"/>
  <c r="DS33" i="76"/>
  <c r="DR33" i="76"/>
  <c r="DQ33" i="76"/>
  <c r="DP33" i="76"/>
  <c r="DO33" i="76"/>
  <c r="DN33" i="76"/>
  <c r="DM33" i="76"/>
  <c r="DL33" i="76"/>
  <c r="DK33" i="76"/>
  <c r="DJ33" i="76"/>
  <c r="DU32" i="76"/>
  <c r="DT32" i="76"/>
  <c r="DS32" i="76"/>
  <c r="DR32" i="76"/>
  <c r="DQ32" i="76"/>
  <c r="DP32" i="76"/>
  <c r="DO32" i="76"/>
  <c r="DN32" i="76"/>
  <c r="DM32" i="76"/>
  <c r="DL32" i="76"/>
  <c r="DK32" i="76"/>
  <c r="DJ32" i="76"/>
  <c r="DU31" i="76"/>
  <c r="DT31" i="76"/>
  <c r="DS31" i="76"/>
  <c r="DR31" i="76"/>
  <c r="DQ31" i="76"/>
  <c r="DP31" i="76"/>
  <c r="DO31" i="76"/>
  <c r="DN31" i="76"/>
  <c r="DM31" i="76"/>
  <c r="DL31" i="76"/>
  <c r="DK31" i="76"/>
  <c r="DJ31" i="76"/>
  <c r="BY31" i="76"/>
  <c r="BX31" i="76"/>
  <c r="BW31" i="76"/>
  <c r="BV31" i="76"/>
  <c r="BU31" i="76"/>
  <c r="BT31" i="76"/>
  <c r="BS31" i="76"/>
  <c r="BR31" i="76"/>
  <c r="BQ31" i="76"/>
  <c r="BP31" i="76"/>
  <c r="BO31" i="76"/>
  <c r="BN31" i="76"/>
  <c r="DU30" i="76"/>
  <c r="DT30" i="76"/>
  <c r="DS30" i="76"/>
  <c r="DR30" i="76"/>
  <c r="DQ30" i="76"/>
  <c r="DP30" i="76"/>
  <c r="DO30" i="76"/>
  <c r="DN30" i="76"/>
  <c r="DM30" i="76"/>
  <c r="DL30" i="76"/>
  <c r="DK30" i="76"/>
  <c r="DJ30" i="76"/>
  <c r="BY30" i="76"/>
  <c r="BX30" i="76"/>
  <c r="BW30" i="76"/>
  <c r="BV30" i="76"/>
  <c r="BU30" i="76"/>
  <c r="BT30" i="76"/>
  <c r="BS30" i="76"/>
  <c r="BR30" i="76"/>
  <c r="BQ30" i="76"/>
  <c r="BP30" i="76"/>
  <c r="BO30" i="76"/>
  <c r="BN30" i="76"/>
  <c r="DU29" i="76"/>
  <c r="DT29" i="76"/>
  <c r="DS29" i="76"/>
  <c r="DR29" i="76"/>
  <c r="DQ29" i="76"/>
  <c r="DP29" i="76"/>
  <c r="DO29" i="76"/>
  <c r="DN29" i="76"/>
  <c r="DM29" i="76"/>
  <c r="DL29" i="76"/>
  <c r="DK29" i="76"/>
  <c r="DJ29" i="76"/>
  <c r="BY29" i="76"/>
  <c r="BX29" i="76"/>
  <c r="BW29" i="76"/>
  <c r="BV29" i="76"/>
  <c r="BU29" i="76"/>
  <c r="BT29" i="76"/>
  <c r="BS29" i="76"/>
  <c r="BR29" i="76"/>
  <c r="BQ29" i="76"/>
  <c r="BP29" i="76"/>
  <c r="BO29" i="76"/>
  <c r="BN29" i="76"/>
  <c r="DU28" i="76"/>
  <c r="DT28" i="76"/>
  <c r="DS28" i="76"/>
  <c r="DR28" i="76"/>
  <c r="DQ28" i="76"/>
  <c r="DP28" i="76"/>
  <c r="DO28" i="76"/>
  <c r="DN28" i="76"/>
  <c r="DM28" i="76"/>
  <c r="DL28" i="76"/>
  <c r="DK28" i="76"/>
  <c r="DJ28" i="76"/>
  <c r="BY28" i="76"/>
  <c r="BX28" i="76"/>
  <c r="BW28" i="76"/>
  <c r="BV28" i="76"/>
  <c r="BU28" i="76"/>
  <c r="BT28" i="76"/>
  <c r="BS28" i="76"/>
  <c r="BR28" i="76"/>
  <c r="BQ28" i="76"/>
  <c r="BP28" i="76"/>
  <c r="BO28" i="76"/>
  <c r="BN28" i="76"/>
  <c r="DU27" i="76"/>
  <c r="DT27" i="76"/>
  <c r="DS27" i="76"/>
  <c r="DR27" i="76"/>
  <c r="DQ27" i="76"/>
  <c r="DP27" i="76"/>
  <c r="DO27" i="76"/>
  <c r="DN27" i="76"/>
  <c r="DM27" i="76"/>
  <c r="DL27" i="76"/>
  <c r="DK27" i="76"/>
  <c r="DJ27" i="76"/>
  <c r="BY27" i="76"/>
  <c r="BX27" i="76"/>
  <c r="BW27" i="76"/>
  <c r="BV27" i="76"/>
  <c r="BU27" i="76"/>
  <c r="BT27" i="76"/>
  <c r="BS27" i="76"/>
  <c r="BR27" i="76"/>
  <c r="BQ27" i="76"/>
  <c r="BP27" i="76"/>
  <c r="BO27" i="76"/>
  <c r="BN27" i="76"/>
  <c r="DU26" i="76"/>
  <c r="DT26" i="76"/>
  <c r="DS26" i="76"/>
  <c r="DR26" i="76"/>
  <c r="DQ26" i="76"/>
  <c r="DP26" i="76"/>
  <c r="DO26" i="76"/>
  <c r="DN26" i="76"/>
  <c r="DM26" i="76"/>
  <c r="DL26" i="76"/>
  <c r="DK26" i="76"/>
  <c r="DJ26" i="76"/>
  <c r="BY26" i="76"/>
  <c r="BX26" i="76"/>
  <c r="BW26" i="76"/>
  <c r="BV26" i="76"/>
  <c r="BU26" i="76"/>
  <c r="BT26" i="76"/>
  <c r="BS26" i="76"/>
  <c r="BR26" i="76"/>
  <c r="BQ26" i="76"/>
  <c r="BP26" i="76"/>
  <c r="BO26" i="76"/>
  <c r="BN26" i="76"/>
  <c r="DU25" i="76"/>
  <c r="DT25" i="76"/>
  <c r="DS25" i="76"/>
  <c r="DR25" i="76"/>
  <c r="DQ25" i="76"/>
  <c r="DP25" i="76"/>
  <c r="DO25" i="76"/>
  <c r="DN25" i="76"/>
  <c r="DM25" i="76"/>
  <c r="DL25" i="76"/>
  <c r="DK25" i="76"/>
  <c r="DJ25" i="76"/>
  <c r="BY25" i="76"/>
  <c r="BX25" i="76"/>
  <c r="BW25" i="76"/>
  <c r="BV25" i="76"/>
  <c r="BU25" i="76"/>
  <c r="BT25" i="76"/>
  <c r="BS25" i="76"/>
  <c r="BR25" i="76"/>
  <c r="BQ25" i="76"/>
  <c r="BP25" i="76"/>
  <c r="BO25" i="76"/>
  <c r="BN25" i="76"/>
  <c r="DU24" i="76"/>
  <c r="DT24" i="76"/>
  <c r="DS24" i="76"/>
  <c r="DR24" i="76"/>
  <c r="DQ24" i="76"/>
  <c r="DP24" i="76"/>
  <c r="DO24" i="76"/>
  <c r="DN24" i="76"/>
  <c r="DM24" i="76"/>
  <c r="DL24" i="76"/>
  <c r="DK24" i="76"/>
  <c r="DJ24" i="76"/>
  <c r="BY24" i="76"/>
  <c r="BX24" i="76"/>
  <c r="BW24" i="76"/>
  <c r="BV24" i="76"/>
  <c r="BU24" i="76"/>
  <c r="BT24" i="76"/>
  <c r="BS24" i="76"/>
  <c r="BR24" i="76"/>
  <c r="BQ24" i="76"/>
  <c r="BP24" i="76"/>
  <c r="BO24" i="76"/>
  <c r="BN24" i="76"/>
  <c r="DU23" i="76"/>
  <c r="DT23" i="76"/>
  <c r="DS23" i="76"/>
  <c r="DR23" i="76"/>
  <c r="DQ23" i="76"/>
  <c r="DP23" i="76"/>
  <c r="DO23" i="76"/>
  <c r="DN23" i="76"/>
  <c r="DM23" i="76"/>
  <c r="DL23" i="76"/>
  <c r="DK23" i="76"/>
  <c r="DJ23" i="76"/>
  <c r="BY23" i="76"/>
  <c r="BX23" i="76"/>
  <c r="BW23" i="76"/>
  <c r="BV23" i="76"/>
  <c r="BU23" i="76"/>
  <c r="BT23" i="76"/>
  <c r="BS23" i="76"/>
  <c r="BR23" i="76"/>
  <c r="BQ23" i="76"/>
  <c r="BP23" i="76"/>
  <c r="BO23" i="76"/>
  <c r="BN23" i="76"/>
  <c r="DU22" i="76"/>
  <c r="DT22" i="76"/>
  <c r="DS22" i="76"/>
  <c r="DR22" i="76"/>
  <c r="DQ22" i="76"/>
  <c r="DP22" i="76"/>
  <c r="DO22" i="76"/>
  <c r="DN22" i="76"/>
  <c r="DM22" i="76"/>
  <c r="DL22" i="76"/>
  <c r="DK22" i="76"/>
  <c r="DJ22" i="76"/>
  <c r="BY22" i="76"/>
  <c r="BX22" i="76"/>
  <c r="BW22" i="76"/>
  <c r="BV22" i="76"/>
  <c r="BU22" i="76"/>
  <c r="BT22" i="76"/>
  <c r="BS22" i="76"/>
  <c r="BR22" i="76"/>
  <c r="BQ22" i="76"/>
  <c r="BP22" i="76"/>
  <c r="BO22" i="76"/>
  <c r="BN22" i="76"/>
  <c r="DU21" i="76"/>
  <c r="DT21" i="76"/>
  <c r="DS21" i="76"/>
  <c r="DR21" i="76"/>
  <c r="DQ21" i="76"/>
  <c r="DP21" i="76"/>
  <c r="DO21" i="76"/>
  <c r="DN21" i="76"/>
  <c r="DM21" i="76"/>
  <c r="DL21" i="76"/>
  <c r="DK21" i="76"/>
  <c r="DJ21" i="76"/>
  <c r="BY21" i="76"/>
  <c r="BX21" i="76"/>
  <c r="BW21" i="76"/>
  <c r="BV21" i="76"/>
  <c r="BU21" i="76"/>
  <c r="BT21" i="76"/>
  <c r="BS21" i="76"/>
  <c r="BR21" i="76"/>
  <c r="BQ21" i="76"/>
  <c r="BP21" i="76"/>
  <c r="BO21" i="76"/>
  <c r="BN21" i="76"/>
  <c r="DU20" i="76"/>
  <c r="DT20" i="76"/>
  <c r="DS20" i="76"/>
  <c r="DR20" i="76"/>
  <c r="DQ20" i="76"/>
  <c r="DP20" i="76"/>
  <c r="DO20" i="76"/>
  <c r="DN20" i="76"/>
  <c r="DM20" i="76"/>
  <c r="DL20" i="76"/>
  <c r="DK20" i="76"/>
  <c r="DJ20" i="76"/>
  <c r="BY20" i="76"/>
  <c r="BX20" i="76"/>
  <c r="BW20" i="76"/>
  <c r="BV20" i="76"/>
  <c r="BU20" i="76"/>
  <c r="BT20" i="76"/>
  <c r="BS20" i="76"/>
  <c r="BR20" i="76"/>
  <c r="BQ20" i="76"/>
  <c r="BP20" i="76"/>
  <c r="BO20" i="76"/>
  <c r="BN20" i="76"/>
  <c r="DU19" i="76"/>
  <c r="DT19" i="76"/>
  <c r="DS19" i="76"/>
  <c r="DR19" i="76"/>
  <c r="DQ19" i="76"/>
  <c r="DP19" i="76"/>
  <c r="DO19" i="76"/>
  <c r="DN19" i="76"/>
  <c r="DM19" i="76"/>
  <c r="DL19" i="76"/>
  <c r="DK19" i="76"/>
  <c r="DJ19" i="76"/>
  <c r="BY19" i="76"/>
  <c r="BX19" i="76"/>
  <c r="BW19" i="76"/>
  <c r="BV19" i="76"/>
  <c r="BU19" i="76"/>
  <c r="BT19" i="76"/>
  <c r="BS19" i="76"/>
  <c r="BR19" i="76"/>
  <c r="BQ19" i="76"/>
  <c r="BP19" i="76"/>
  <c r="BO19" i="76"/>
  <c r="BN19" i="76"/>
  <c r="DU18" i="76"/>
  <c r="DT18" i="76"/>
  <c r="DS18" i="76"/>
  <c r="DR18" i="76"/>
  <c r="DQ18" i="76"/>
  <c r="DP18" i="76"/>
  <c r="DO18" i="76"/>
  <c r="DN18" i="76"/>
  <c r="DM18" i="76"/>
  <c r="DL18" i="76"/>
  <c r="DK18" i="76"/>
  <c r="DJ18" i="76"/>
  <c r="BY18" i="76"/>
  <c r="BX18" i="76"/>
  <c r="BW18" i="76"/>
  <c r="BV18" i="76"/>
  <c r="BU18" i="76"/>
  <c r="BT18" i="76"/>
  <c r="BS18" i="76"/>
  <c r="BR18" i="76"/>
  <c r="BQ18" i="76"/>
  <c r="BP18" i="76"/>
  <c r="BO18" i="76"/>
  <c r="BN18" i="76"/>
  <c r="DU17" i="76"/>
  <c r="DT17" i="76"/>
  <c r="DS17" i="76"/>
  <c r="DR17" i="76"/>
  <c r="DQ17" i="76"/>
  <c r="DP17" i="76"/>
  <c r="DO17" i="76"/>
  <c r="DN17" i="76"/>
  <c r="DM17" i="76"/>
  <c r="DL17" i="76"/>
  <c r="DK17" i="76"/>
  <c r="DJ17" i="76"/>
  <c r="BY17" i="76"/>
  <c r="BX17" i="76"/>
  <c r="BW17" i="76"/>
  <c r="BV17" i="76"/>
  <c r="BU17" i="76"/>
  <c r="BT17" i="76"/>
  <c r="BS17" i="76"/>
  <c r="BR17" i="76"/>
  <c r="BQ17" i="76"/>
  <c r="BP17" i="76"/>
  <c r="BO17" i="76"/>
  <c r="BN17" i="76"/>
  <c r="DU16" i="76"/>
  <c r="DT16" i="76"/>
  <c r="DS16" i="76"/>
  <c r="DR16" i="76"/>
  <c r="DQ16" i="76"/>
  <c r="DP16" i="76"/>
  <c r="DO16" i="76"/>
  <c r="DN16" i="76"/>
  <c r="DM16" i="76"/>
  <c r="DL16" i="76"/>
  <c r="DK16" i="76"/>
  <c r="DJ16" i="76"/>
  <c r="BY16" i="76"/>
  <c r="BX16" i="76"/>
  <c r="BW16" i="76"/>
  <c r="BV16" i="76"/>
  <c r="BU16" i="76"/>
  <c r="BT16" i="76"/>
  <c r="BS16" i="76"/>
  <c r="BR16" i="76"/>
  <c r="BQ16" i="76"/>
  <c r="BP16" i="76"/>
  <c r="BO16" i="76"/>
  <c r="BN16" i="76"/>
  <c r="DU15" i="76"/>
  <c r="DT15" i="76"/>
  <c r="DS15" i="76"/>
  <c r="DR15" i="76"/>
  <c r="DQ15" i="76"/>
  <c r="DP15" i="76"/>
  <c r="DO15" i="76"/>
  <c r="DN15" i="76"/>
  <c r="DM15" i="76"/>
  <c r="DL15" i="76"/>
  <c r="DK15" i="76"/>
  <c r="DJ15" i="76"/>
  <c r="BY15" i="76"/>
  <c r="BX15" i="76"/>
  <c r="BW15" i="76"/>
  <c r="BV15" i="76"/>
  <c r="BU15" i="76"/>
  <c r="BT15" i="76"/>
  <c r="BS15" i="76"/>
  <c r="BR15" i="76"/>
  <c r="BQ15" i="76"/>
  <c r="BP15" i="76"/>
  <c r="BO15" i="76"/>
  <c r="BN15" i="76"/>
  <c r="DU14" i="76"/>
  <c r="DT14" i="76"/>
  <c r="DS14" i="76"/>
  <c r="DR14" i="76"/>
  <c r="DQ14" i="76"/>
  <c r="DP14" i="76"/>
  <c r="DO14" i="76"/>
  <c r="DN14" i="76"/>
  <c r="DM14" i="76"/>
  <c r="DL14" i="76"/>
  <c r="DK14" i="76"/>
  <c r="DJ14" i="76"/>
  <c r="BY14" i="76"/>
  <c r="BX14" i="76"/>
  <c r="BW14" i="76"/>
  <c r="BV14" i="76"/>
  <c r="BU14" i="76"/>
  <c r="BT14" i="76"/>
  <c r="BS14" i="76"/>
  <c r="BR14" i="76"/>
  <c r="BQ14" i="76"/>
  <c r="BP14" i="76"/>
  <c r="BO14" i="76"/>
  <c r="BN14" i="76"/>
  <c r="DU13" i="76"/>
  <c r="DT13" i="76"/>
  <c r="DS13" i="76"/>
  <c r="DR13" i="76"/>
  <c r="DQ13" i="76"/>
  <c r="DP13" i="76"/>
  <c r="DO13" i="76"/>
  <c r="DN13" i="76"/>
  <c r="DM13" i="76"/>
  <c r="DL13" i="76"/>
  <c r="DK13" i="76"/>
  <c r="DJ13" i="76"/>
  <c r="BY13" i="76"/>
  <c r="BX13" i="76"/>
  <c r="BW13" i="76"/>
  <c r="BV13" i="76"/>
  <c r="BU13" i="76"/>
  <c r="BT13" i="76"/>
  <c r="BS13" i="76"/>
  <c r="BR13" i="76"/>
  <c r="BQ13" i="76"/>
  <c r="BP13" i="76"/>
  <c r="BO13" i="76"/>
  <c r="BN13" i="76"/>
  <c r="DU12" i="76"/>
  <c r="DT12" i="76"/>
  <c r="DS12" i="76"/>
  <c r="DR12" i="76"/>
  <c r="DQ12" i="76"/>
  <c r="DP12" i="76"/>
  <c r="DO12" i="76"/>
  <c r="DN12" i="76"/>
  <c r="DM12" i="76"/>
  <c r="DL12" i="76"/>
  <c r="DK12" i="76"/>
  <c r="DJ12" i="76"/>
  <c r="BY12" i="76"/>
  <c r="BX12" i="76"/>
  <c r="BW12" i="76"/>
  <c r="BV12" i="76"/>
  <c r="BU12" i="76"/>
  <c r="BT12" i="76"/>
  <c r="BS12" i="76"/>
  <c r="BR12" i="76"/>
  <c r="BQ12" i="76"/>
  <c r="BP12" i="76"/>
  <c r="BO12" i="76"/>
  <c r="BN12" i="76"/>
  <c r="DU11" i="76"/>
  <c r="DT11" i="76"/>
  <c r="DS11" i="76"/>
  <c r="DR11" i="76"/>
  <c r="DQ11" i="76"/>
  <c r="DP11" i="76"/>
  <c r="DO11" i="76"/>
  <c r="DN11" i="76"/>
  <c r="DM11" i="76"/>
  <c r="DL11" i="76"/>
  <c r="DK11" i="76"/>
  <c r="DJ11" i="76"/>
  <c r="BY11" i="76"/>
  <c r="BX11" i="76"/>
  <c r="BW11" i="76"/>
  <c r="BV11" i="76"/>
  <c r="BU11" i="76"/>
  <c r="BT11" i="76"/>
  <c r="BS11" i="76"/>
  <c r="BR11" i="76"/>
  <c r="BQ11" i="76"/>
  <c r="BP11" i="76"/>
  <c r="BO11" i="76"/>
  <c r="BN11" i="76"/>
  <c r="DU10" i="76"/>
  <c r="DT10" i="76"/>
  <c r="DS10" i="76"/>
  <c r="DR10" i="76"/>
  <c r="DQ10" i="76"/>
  <c r="DP10" i="76"/>
  <c r="DO10" i="76"/>
  <c r="DN10" i="76"/>
  <c r="DM10" i="76"/>
  <c r="DL10" i="76"/>
  <c r="DK10" i="76"/>
  <c r="DJ10" i="76"/>
  <c r="BY10" i="76"/>
  <c r="BX10" i="76"/>
  <c r="BW10" i="76"/>
  <c r="BV10" i="76"/>
  <c r="BU10" i="76"/>
  <c r="BT10" i="76"/>
  <c r="BS10" i="76"/>
  <c r="BR10" i="76"/>
  <c r="BQ10" i="76"/>
  <c r="BP10" i="76"/>
  <c r="BO10" i="76"/>
  <c r="BN10" i="76"/>
  <c r="DU9" i="76"/>
  <c r="DT9" i="76"/>
  <c r="DS9" i="76"/>
  <c r="DR9" i="76"/>
  <c r="DQ9" i="76"/>
  <c r="DP9" i="76"/>
  <c r="DO9" i="76"/>
  <c r="DN9" i="76"/>
  <c r="DM9" i="76"/>
  <c r="DL9" i="76"/>
  <c r="DK9" i="76"/>
  <c r="DJ9" i="76"/>
  <c r="BY9" i="76"/>
  <c r="BX9" i="76"/>
  <c r="BW9" i="76"/>
  <c r="BV9" i="76"/>
  <c r="BU9" i="76"/>
  <c r="BT9" i="76"/>
  <c r="BS9" i="76"/>
  <c r="BR9" i="76"/>
  <c r="BQ9" i="76"/>
  <c r="BP9" i="76"/>
  <c r="BO9" i="76"/>
  <c r="BN9" i="76"/>
  <c r="DU8" i="76"/>
  <c r="DT8" i="76"/>
  <c r="DS8" i="76"/>
  <c r="DR8" i="76"/>
  <c r="DQ8" i="76"/>
  <c r="DP8" i="76"/>
  <c r="DO8" i="76"/>
  <c r="DN8" i="76"/>
  <c r="DM8" i="76"/>
  <c r="DL8" i="76"/>
  <c r="DK8" i="76"/>
  <c r="DJ8" i="76"/>
  <c r="BY8" i="76"/>
  <c r="BX8" i="76"/>
  <c r="BW8" i="76"/>
  <c r="BV8" i="76"/>
  <c r="BV4" i="76" s="1"/>
  <c r="BU8" i="76"/>
  <c r="BT8" i="76"/>
  <c r="BS8" i="76"/>
  <c r="BR8" i="76"/>
  <c r="BR4" i="76" s="1"/>
  <c r="BQ8" i="76"/>
  <c r="BP8" i="76"/>
  <c r="BO8" i="76"/>
  <c r="BN8" i="76"/>
  <c r="BN4" i="76" s="1"/>
  <c r="GF5" i="76"/>
  <c r="GE5" i="76"/>
  <c r="GD5" i="76"/>
  <c r="GC5" i="76"/>
  <c r="GB5" i="76"/>
  <c r="GA5" i="76"/>
  <c r="FZ5" i="76"/>
  <c r="FY5" i="76"/>
  <c r="FX5" i="76"/>
  <c r="FW5" i="76"/>
  <c r="B5" i="76"/>
  <c r="HR4" i="76"/>
  <c r="HO4" i="76"/>
  <c r="HL4" i="76"/>
  <c r="FG2" i="76"/>
  <c r="FF2" i="76"/>
  <c r="FE2" i="76"/>
  <c r="D17" i="71"/>
  <c r="D13" i="71" s="1"/>
  <c r="E17" i="71"/>
  <c r="E13" i="71" s="1"/>
  <c r="F17" i="71"/>
  <c r="F13" i="71" s="1"/>
  <c r="G17" i="71"/>
  <c r="G13" i="71" s="1"/>
  <c r="H17" i="71"/>
  <c r="H13" i="71" s="1"/>
  <c r="I17" i="71"/>
  <c r="I13" i="71" s="1"/>
  <c r="J17" i="71"/>
  <c r="J13" i="71" s="1"/>
  <c r="K17" i="71"/>
  <c r="K13" i="71" s="1"/>
  <c r="L17" i="71"/>
  <c r="L13" i="71" s="1"/>
  <c r="M17" i="71"/>
  <c r="M13" i="71" s="1"/>
  <c r="N17" i="71"/>
  <c r="N13" i="71" s="1"/>
  <c r="O17" i="71"/>
  <c r="O13" i="71" s="1"/>
  <c r="P17" i="71"/>
  <c r="P13" i="71" s="1"/>
  <c r="Q17" i="71"/>
  <c r="Q13" i="71" s="1"/>
  <c r="R17" i="71"/>
  <c r="R13" i="71" s="1"/>
  <c r="S17" i="71"/>
  <c r="S13" i="71" s="1"/>
  <c r="T17" i="71"/>
  <c r="T13" i="71" s="1"/>
  <c r="U17" i="71"/>
  <c r="U13" i="71" s="1"/>
  <c r="V17" i="71"/>
  <c r="V13" i="71" s="1"/>
  <c r="W17" i="71"/>
  <c r="W13" i="71" s="1"/>
  <c r="X17" i="71"/>
  <c r="X13" i="71" s="1"/>
  <c r="Y17" i="71"/>
  <c r="Y13" i="71" s="1"/>
  <c r="Z17" i="71"/>
  <c r="Z13" i="71" s="1"/>
  <c r="AA17" i="71"/>
  <c r="AA13" i="71" s="1"/>
  <c r="AB17" i="71"/>
  <c r="AB13" i="71" s="1"/>
  <c r="AC17" i="71"/>
  <c r="AC13" i="71" s="1"/>
  <c r="AD17" i="71"/>
  <c r="AD13" i="71" s="1"/>
  <c r="AE17" i="71"/>
  <c r="AE13" i="71" s="1"/>
  <c r="AF17" i="71"/>
  <c r="AF13" i="71" s="1"/>
  <c r="AG17" i="71"/>
  <c r="AG13" i="71" s="1"/>
  <c r="AH17" i="71"/>
  <c r="AH13" i="71" s="1"/>
  <c r="AI17" i="71"/>
  <c r="AI13" i="71" s="1"/>
  <c r="AJ17" i="71"/>
  <c r="AJ13" i="71" s="1"/>
  <c r="AK17" i="71"/>
  <c r="AK13" i="71" s="1"/>
  <c r="AL17" i="71"/>
  <c r="AL13" i="71" s="1"/>
  <c r="AM17" i="71"/>
  <c r="AM13" i="71" s="1"/>
  <c r="AN17" i="71"/>
  <c r="AN13" i="71" s="1"/>
  <c r="AO17" i="71"/>
  <c r="AO13" i="71" s="1"/>
  <c r="AP17" i="71"/>
  <c r="AP13" i="71" s="1"/>
  <c r="AQ17" i="71"/>
  <c r="AQ13" i="71" s="1"/>
  <c r="AR17" i="71"/>
  <c r="AR13" i="71" s="1"/>
  <c r="AS17" i="71"/>
  <c r="AS13" i="71" s="1"/>
  <c r="AT17" i="71"/>
  <c r="AT13" i="71" s="1"/>
  <c r="AU17" i="71"/>
  <c r="AU13" i="71" s="1"/>
  <c r="AV17" i="71"/>
  <c r="AV13" i="71" s="1"/>
  <c r="AW17" i="71"/>
  <c r="AW13" i="71" s="1"/>
  <c r="AX17" i="71"/>
  <c r="AX13" i="71" s="1"/>
  <c r="AY17" i="71"/>
  <c r="AY13" i="71" s="1"/>
  <c r="AZ17" i="71"/>
  <c r="AZ13" i="71" s="1"/>
  <c r="BA17" i="71"/>
  <c r="BA13" i="71" s="1"/>
  <c r="BB17" i="71"/>
  <c r="BB13" i="71" s="1"/>
  <c r="BC17" i="71"/>
  <c r="BC13" i="71" s="1"/>
  <c r="BD17" i="71"/>
  <c r="BD13" i="71" s="1"/>
  <c r="BE17" i="71"/>
  <c r="BE13" i="71" s="1"/>
  <c r="BF17" i="71"/>
  <c r="BF13" i="71" s="1"/>
  <c r="BG17" i="71"/>
  <c r="BG13" i="71" s="1"/>
  <c r="BH17" i="71"/>
  <c r="BH13" i="71" s="1"/>
  <c r="BI17" i="71"/>
  <c r="BI13" i="71" s="1"/>
  <c r="BJ17" i="71"/>
  <c r="BJ13" i="71" s="1"/>
  <c r="AL8" i="71"/>
  <c r="ED8" i="71"/>
  <c r="EC8" i="71"/>
  <c r="EB8" i="71"/>
  <c r="EA8" i="71"/>
  <c r="DZ8" i="71"/>
  <c r="DY8" i="71"/>
  <c r="DX8" i="71"/>
  <c r="DW8" i="71"/>
  <c r="DV8" i="71"/>
  <c r="DU8" i="71"/>
  <c r="DT8" i="71"/>
  <c r="DS8" i="71"/>
  <c r="DR8" i="71"/>
  <c r="DQ8" i="71"/>
  <c r="DP8" i="71"/>
  <c r="DO8" i="71"/>
  <c r="DN8" i="71"/>
  <c r="DM8" i="71"/>
  <c r="DL8" i="71"/>
  <c r="DK8" i="71"/>
  <c r="DJ8" i="71"/>
  <c r="DI8" i="71"/>
  <c r="DH8" i="71"/>
  <c r="DG8" i="71"/>
  <c r="DF8" i="71"/>
  <c r="DE8" i="71"/>
  <c r="DD8" i="71"/>
  <c r="DC8" i="71"/>
  <c r="DB8" i="71"/>
  <c r="DA8" i="71"/>
  <c r="CZ8" i="71"/>
  <c r="CY8" i="71"/>
  <c r="CX8" i="71"/>
  <c r="CW8" i="71"/>
  <c r="CV8" i="71"/>
  <c r="CU8" i="71"/>
  <c r="BJ8" i="71"/>
  <c r="BI8" i="71"/>
  <c r="BH8" i="71"/>
  <c r="BG8" i="71"/>
  <c r="BF8" i="71"/>
  <c r="BE8" i="71"/>
  <c r="BD8" i="71"/>
  <c r="BC8" i="71"/>
  <c r="BB8" i="71"/>
  <c r="BA8" i="71"/>
  <c r="AZ8" i="71"/>
  <c r="AY8" i="71"/>
  <c r="AX8" i="71"/>
  <c r="AW8" i="71"/>
  <c r="AV8" i="71"/>
  <c r="AU8" i="71"/>
  <c r="AT8" i="71"/>
  <c r="AS8" i="71"/>
  <c r="AR8" i="71"/>
  <c r="AQ8" i="71"/>
  <c r="AP8" i="71"/>
  <c r="AO8" i="71"/>
  <c r="AN8" i="71"/>
  <c r="AM8" i="71"/>
  <c r="AK8" i="71"/>
  <c r="AJ8" i="71"/>
  <c r="AI8" i="71"/>
  <c r="AH8" i="71"/>
  <c r="AG8" i="71"/>
  <c r="AF8" i="71"/>
  <c r="AE8" i="71"/>
  <c r="AD8" i="71"/>
  <c r="AC8" i="71"/>
  <c r="AB8" i="71"/>
  <c r="AA8" i="71"/>
  <c r="Z8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EJ8" i="78" l="1"/>
  <c r="EJ24" i="78"/>
  <c r="EJ10" i="77"/>
  <c r="EJ32" i="82"/>
  <c r="EJ24" i="79"/>
  <c r="EJ16" i="79"/>
  <c r="EP4" i="82"/>
  <c r="N36" i="49" s="1"/>
  <c r="EJ26" i="77"/>
  <c r="EJ22" i="79"/>
  <c r="EJ16" i="77"/>
  <c r="EJ20" i="78"/>
  <c r="EJ33" i="79"/>
  <c r="EJ13" i="79"/>
  <c r="EJ15" i="82"/>
  <c r="EJ27" i="82"/>
  <c r="EJ8" i="79"/>
  <c r="EJ26" i="80"/>
  <c r="EJ23" i="78"/>
  <c r="EJ19" i="79"/>
  <c r="EJ24" i="82"/>
  <c r="DX14" i="81"/>
  <c r="DX22" i="81"/>
  <c r="DX30" i="81"/>
  <c r="DX13" i="82"/>
  <c r="DX17" i="82"/>
  <c r="DX21" i="82"/>
  <c r="DX25" i="82"/>
  <c r="DX29" i="82"/>
  <c r="DX33" i="82"/>
  <c r="DX33" i="79"/>
  <c r="DX30" i="77"/>
  <c r="DX14" i="77"/>
  <c r="DX8" i="80"/>
  <c r="DX14" i="80"/>
  <c r="DX22" i="80"/>
  <c r="DX30" i="80"/>
  <c r="DX4" i="81"/>
  <c r="DX15" i="78"/>
  <c r="DX19" i="78"/>
  <c r="DX23" i="78"/>
  <c r="DX27" i="78"/>
  <c r="DX31" i="78"/>
  <c r="DX29" i="79"/>
  <c r="DX25" i="79"/>
  <c r="EJ15" i="79"/>
  <c r="DX28" i="82"/>
  <c r="DX20" i="82"/>
  <c r="EJ11" i="82"/>
  <c r="EJ19" i="82"/>
  <c r="EJ23" i="82"/>
  <c r="EJ10" i="82"/>
  <c r="EA4" i="82"/>
  <c r="N18" i="49" s="1"/>
  <c r="DX9" i="79"/>
  <c r="DV30" i="76"/>
  <c r="DV8" i="76"/>
  <c r="ER4" i="76"/>
  <c r="EC4" i="76"/>
  <c r="EQ4" i="76"/>
  <c r="EE4" i="76"/>
  <c r="EO4" i="76"/>
  <c r="EN4" i="76"/>
  <c r="EB4" i="76"/>
  <c r="EF4" i="76"/>
  <c r="EG4" i="76" s="1"/>
  <c r="DX15" i="80"/>
  <c r="DX19" i="80"/>
  <c r="DX23" i="80"/>
  <c r="DX27" i="80"/>
  <c r="DX31" i="80"/>
  <c r="DX27" i="79"/>
  <c r="DX23" i="79"/>
  <c r="DX19" i="79"/>
  <c r="EJ29" i="79"/>
  <c r="EJ25" i="79"/>
  <c r="EJ17" i="79"/>
  <c r="EJ12" i="82"/>
  <c r="EJ20" i="82"/>
  <c r="EJ28" i="82"/>
  <c r="EJ12" i="80"/>
  <c r="EJ20" i="80"/>
  <c r="EJ18" i="77"/>
  <c r="EJ28" i="81"/>
  <c r="ES4" i="82"/>
  <c r="N48" i="49" s="1"/>
  <c r="N46" i="49" s="1"/>
  <c r="EJ26" i="82"/>
  <c r="EJ18" i="82"/>
  <c r="EJ30" i="82"/>
  <c r="EJ22" i="82"/>
  <c r="EJ14" i="82"/>
  <c r="EI4" i="82"/>
  <c r="EL4" i="82"/>
  <c r="EM4" i="82" s="1"/>
  <c r="N24" i="49" s="1"/>
  <c r="DX9" i="82"/>
  <c r="DX32" i="82"/>
  <c r="DX24" i="82"/>
  <c r="DX16" i="82"/>
  <c r="EJ17" i="82"/>
  <c r="EJ21" i="82"/>
  <c r="EJ25" i="82"/>
  <c r="EJ29" i="82"/>
  <c r="EJ33" i="82"/>
  <c r="DX15" i="82"/>
  <c r="DX19" i="82"/>
  <c r="DX23" i="82"/>
  <c r="DX27" i="82"/>
  <c r="DX31" i="82"/>
  <c r="EM4" i="81"/>
  <c r="EJ18" i="80"/>
  <c r="EJ13" i="80"/>
  <c r="EJ21" i="80"/>
  <c r="EJ29" i="80"/>
  <c r="EJ8" i="81"/>
  <c r="EJ16" i="81"/>
  <c r="EJ24" i="81"/>
  <c r="EJ32" i="81"/>
  <c r="EJ30" i="78"/>
  <c r="EJ22" i="78"/>
  <c r="EJ14" i="78"/>
  <c r="EJ8" i="80"/>
  <c r="EJ16" i="80"/>
  <c r="EJ24" i="80"/>
  <c r="EJ32" i="80"/>
  <c r="EJ9" i="79"/>
  <c r="EJ10" i="79"/>
  <c r="EJ26" i="79"/>
  <c r="EJ28" i="79"/>
  <c r="EJ18" i="79"/>
  <c r="EJ20" i="79"/>
  <c r="EI4" i="79"/>
  <c r="EJ4" i="79" s="1"/>
  <c r="EO4" i="79"/>
  <c r="EP4" i="79" s="1"/>
  <c r="EL4" i="79"/>
  <c r="EM4" i="79" s="1"/>
  <c r="ER4" i="79"/>
  <c r="ES4" i="79" s="1"/>
  <c r="ES4" i="78"/>
  <c r="EJ12" i="79"/>
  <c r="DX9" i="78"/>
  <c r="DX32" i="78"/>
  <c r="DX24" i="78"/>
  <c r="DX16" i="78"/>
  <c r="EI4" i="78"/>
  <c r="EJ4" i="78" s="1"/>
  <c r="EJ9" i="77"/>
  <c r="EO4" i="78"/>
  <c r="EP4" i="78" s="1"/>
  <c r="EJ13" i="78"/>
  <c r="EJ17" i="78"/>
  <c r="EJ21" i="78"/>
  <c r="EJ25" i="78"/>
  <c r="EJ29" i="78"/>
  <c r="EJ33" i="78"/>
  <c r="DX11" i="78"/>
  <c r="EL4" i="78"/>
  <c r="EM4" i="78" s="1"/>
  <c r="EG4" i="78"/>
  <c r="EJ18" i="81"/>
  <c r="EJ13" i="81"/>
  <c r="EJ21" i="81"/>
  <c r="EJ29" i="81"/>
  <c r="DX28" i="78"/>
  <c r="DX20" i="78"/>
  <c r="DX12" i="78"/>
  <c r="EJ26" i="78"/>
  <c r="EJ18" i="78"/>
  <c r="ER4" i="81"/>
  <c r="ES4" i="81" s="1"/>
  <c r="EI4" i="81"/>
  <c r="EJ4" i="81" s="1"/>
  <c r="EJ14" i="81"/>
  <c r="DX20" i="81"/>
  <c r="DZ4" i="81"/>
  <c r="EA4" i="81" s="1"/>
  <c r="EJ17" i="81"/>
  <c r="EJ25" i="81"/>
  <c r="EJ33" i="81"/>
  <c r="DX11" i="81"/>
  <c r="EC4" i="81"/>
  <c r="ED4" i="81" s="1"/>
  <c r="EF4" i="81"/>
  <c r="EG4" i="81" s="1"/>
  <c r="EJ9" i="81"/>
  <c r="EM4" i="80"/>
  <c r="EJ30" i="81"/>
  <c r="DX10" i="81"/>
  <c r="DX24" i="81"/>
  <c r="EJ10" i="81"/>
  <c r="DX18" i="81"/>
  <c r="DX26" i="81"/>
  <c r="EJ11" i="81"/>
  <c r="EJ15" i="81"/>
  <c r="EJ19" i="81"/>
  <c r="EJ23" i="81"/>
  <c r="EJ27" i="81"/>
  <c r="EJ31" i="81"/>
  <c r="DX9" i="81"/>
  <c r="DX13" i="81"/>
  <c r="DX17" i="81"/>
  <c r="DX21" i="81"/>
  <c r="DX25" i="81"/>
  <c r="DX29" i="81"/>
  <c r="DX33" i="81"/>
  <c r="ER4" i="80"/>
  <c r="ES4" i="80" s="1"/>
  <c r="EI4" i="80"/>
  <c r="EJ4" i="80" s="1"/>
  <c r="EJ14" i="80"/>
  <c r="DX20" i="80"/>
  <c r="DZ4" i="80"/>
  <c r="EA4" i="80" s="1"/>
  <c r="EJ17" i="80"/>
  <c r="EJ25" i="80"/>
  <c r="EJ33" i="80"/>
  <c r="DX11" i="80"/>
  <c r="EC4" i="80"/>
  <c r="ED4" i="80" s="1"/>
  <c r="EF4" i="80"/>
  <c r="EG4" i="80" s="1"/>
  <c r="EJ9" i="80"/>
  <c r="EJ30" i="80"/>
  <c r="DX10" i="80"/>
  <c r="DX24" i="80"/>
  <c r="EJ10" i="80"/>
  <c r="DX18" i="80"/>
  <c r="DX26" i="80"/>
  <c r="EJ11" i="80"/>
  <c r="EJ15" i="80"/>
  <c r="EJ19" i="80"/>
  <c r="EJ23" i="80"/>
  <c r="EJ27" i="80"/>
  <c r="EJ31" i="80"/>
  <c r="DX9" i="80"/>
  <c r="DX13" i="80"/>
  <c r="DX17" i="80"/>
  <c r="DX21" i="80"/>
  <c r="DX25" i="80"/>
  <c r="DX29" i="80"/>
  <c r="DX33" i="80"/>
  <c r="EO4" i="77"/>
  <c r="EP4" i="77" s="1"/>
  <c r="EL4" i="77"/>
  <c r="EM4" i="77" s="1"/>
  <c r="EI4" i="77"/>
  <c r="EJ4" i="77" s="1"/>
  <c r="ER4" i="77"/>
  <c r="ES4" i="77" s="1"/>
  <c r="EI16" i="76"/>
  <c r="EI24" i="76"/>
  <c r="EI32" i="76"/>
  <c r="DJ4" i="76"/>
  <c r="DN4" i="76"/>
  <c r="DR4" i="76"/>
  <c r="BO4" i="76"/>
  <c r="BS4" i="76"/>
  <c r="BW4" i="76"/>
  <c r="DK4" i="76"/>
  <c r="DO4" i="76"/>
  <c r="DS4" i="76"/>
  <c r="DV10" i="76"/>
  <c r="DV18" i="76"/>
  <c r="DV26" i="76"/>
  <c r="BP4" i="76"/>
  <c r="BT4" i="76"/>
  <c r="BX4" i="76"/>
  <c r="DV4" i="76" s="1"/>
  <c r="DL4" i="76"/>
  <c r="DP4" i="76"/>
  <c r="DT4" i="76"/>
  <c r="DZ4" i="76" s="1"/>
  <c r="EI12" i="76"/>
  <c r="EI20" i="76"/>
  <c r="EI28" i="76"/>
  <c r="BQ4" i="76"/>
  <c r="BU4" i="76"/>
  <c r="BY4" i="76"/>
  <c r="DM4" i="76"/>
  <c r="DQ4" i="76"/>
  <c r="DU4" i="76"/>
  <c r="DV14" i="76"/>
  <c r="DV22" i="76"/>
  <c r="DW33" i="76"/>
  <c r="EH32" i="76"/>
  <c r="DW31" i="76"/>
  <c r="EH30" i="76"/>
  <c r="DW29" i="76"/>
  <c r="EH28" i="76"/>
  <c r="DW27" i="76"/>
  <c r="EH26" i="76"/>
  <c r="DW25" i="76"/>
  <c r="EH24" i="76"/>
  <c r="DW23" i="76"/>
  <c r="EH22" i="76"/>
  <c r="DW21" i="76"/>
  <c r="EH20" i="76"/>
  <c r="DW19" i="76"/>
  <c r="EH18" i="76"/>
  <c r="DW17" i="76"/>
  <c r="EH16" i="76"/>
  <c r="DW15" i="76"/>
  <c r="EH14" i="76"/>
  <c r="DW13" i="76"/>
  <c r="EH12" i="76"/>
  <c r="DW11" i="76"/>
  <c r="EH10" i="76"/>
  <c r="DW9" i="76"/>
  <c r="EH8" i="76"/>
  <c r="EK4" i="76"/>
  <c r="EI33" i="76"/>
  <c r="DV33" i="76"/>
  <c r="EI31" i="76"/>
  <c r="DV31" i="76"/>
  <c r="EI29" i="76"/>
  <c r="DV29" i="76"/>
  <c r="EI27" i="76"/>
  <c r="DV27" i="76"/>
  <c r="EI25" i="76"/>
  <c r="DV25" i="76"/>
  <c r="EI23" i="76"/>
  <c r="DV23" i="76"/>
  <c r="EI21" i="76"/>
  <c r="DV21" i="76"/>
  <c r="EI19" i="76"/>
  <c r="DV19" i="76"/>
  <c r="EI17" i="76"/>
  <c r="DV17" i="76"/>
  <c r="EI15" i="76"/>
  <c r="DV15" i="76"/>
  <c r="EI13" i="76"/>
  <c r="DV13" i="76"/>
  <c r="EI11" i="76"/>
  <c r="DV11" i="76"/>
  <c r="EI9" i="76"/>
  <c r="DW8" i="76"/>
  <c r="DV9" i="76"/>
  <c r="DW10" i="76"/>
  <c r="EH11" i="76"/>
  <c r="DW14" i="76"/>
  <c r="EH15" i="76"/>
  <c r="DW18" i="76"/>
  <c r="EH19" i="76"/>
  <c r="DW22" i="76"/>
  <c r="EH23" i="76"/>
  <c r="DW26" i="76"/>
  <c r="EH27" i="76"/>
  <c r="DW30" i="76"/>
  <c r="DX30" i="76" s="1"/>
  <c r="EH31" i="76"/>
  <c r="EI10" i="76"/>
  <c r="DV12" i="76"/>
  <c r="EI14" i="76"/>
  <c r="DV16" i="76"/>
  <c r="EI18" i="76"/>
  <c r="DV20" i="76"/>
  <c r="EI22" i="76"/>
  <c r="DV24" i="76"/>
  <c r="EI26" i="76"/>
  <c r="DV28" i="76"/>
  <c r="EI30" i="76"/>
  <c r="DV32" i="76"/>
  <c r="DY4" i="76"/>
  <c r="EI8" i="76"/>
  <c r="EH9" i="76"/>
  <c r="DW12" i="76"/>
  <c r="EH13" i="76"/>
  <c r="DW16" i="76"/>
  <c r="EH17" i="76"/>
  <c r="DW20" i="76"/>
  <c r="EH21" i="76"/>
  <c r="DW24" i="76"/>
  <c r="EH25" i="76"/>
  <c r="DW28" i="76"/>
  <c r="EH29" i="76"/>
  <c r="DW32" i="76"/>
  <c r="EH33" i="76"/>
  <c r="EP4" i="76" l="1"/>
  <c r="G36" i="49" s="1"/>
  <c r="ES4" i="76"/>
  <c r="G42" i="49"/>
  <c r="G40" i="49" s="1"/>
  <c r="ED4" i="76"/>
  <c r="G30" i="49" s="1"/>
  <c r="EJ4" i="82"/>
  <c r="N12" i="49" s="1"/>
  <c r="G48" i="49"/>
  <c r="G46" i="49" s="1"/>
  <c r="DX22" i="76"/>
  <c r="DX8" i="76"/>
  <c r="EJ12" i="76"/>
  <c r="EJ32" i="76"/>
  <c r="EJ28" i="76"/>
  <c r="EJ16" i="76"/>
  <c r="EH4" i="76"/>
  <c r="DX14" i="76"/>
  <c r="EJ20" i="76"/>
  <c r="EJ24" i="76"/>
  <c r="DX32" i="76"/>
  <c r="DX24" i="76"/>
  <c r="DX16" i="76"/>
  <c r="EJ8" i="76"/>
  <c r="DX26" i="76"/>
  <c r="DX18" i="76"/>
  <c r="DW4" i="76"/>
  <c r="DX4" i="76" s="1"/>
  <c r="G6" i="49" s="1"/>
  <c r="EL4" i="76"/>
  <c r="EM4" i="76" s="1"/>
  <c r="G24" i="49" s="1"/>
  <c r="EA4" i="76"/>
  <c r="G18" i="49" s="1"/>
  <c r="EI4" i="76"/>
  <c r="DX10" i="76"/>
  <c r="DX11" i="76"/>
  <c r="DX15" i="76"/>
  <c r="DX19" i="76"/>
  <c r="DX23" i="76"/>
  <c r="DX27" i="76"/>
  <c r="DX31" i="76"/>
  <c r="EJ26" i="76"/>
  <c r="EJ18" i="76"/>
  <c r="EJ30" i="76"/>
  <c r="EJ22" i="76"/>
  <c r="EJ14" i="76"/>
  <c r="EJ11" i="76"/>
  <c r="EJ19" i="76"/>
  <c r="EJ27" i="76"/>
  <c r="EJ10" i="76"/>
  <c r="EJ23" i="76"/>
  <c r="EJ31" i="76"/>
  <c r="EJ9" i="76"/>
  <c r="EJ13" i="76"/>
  <c r="EJ17" i="76"/>
  <c r="EJ21" i="76"/>
  <c r="EJ25" i="76"/>
  <c r="EJ29" i="76"/>
  <c r="EJ33" i="76"/>
  <c r="DX9" i="76"/>
  <c r="DX13" i="76"/>
  <c r="DX17" i="76"/>
  <c r="DX21" i="76"/>
  <c r="DX25" i="76"/>
  <c r="DX29" i="76"/>
  <c r="DX33" i="76"/>
  <c r="EJ15" i="76"/>
  <c r="DX28" i="76"/>
  <c r="DX20" i="76"/>
  <c r="DX12" i="76"/>
  <c r="EJ4" i="76" l="1"/>
  <c r="G12" i="49" s="1"/>
  <c r="C4" i="72" l="1"/>
  <c r="C3" i="72"/>
  <c r="F3" i="72" s="1"/>
  <c r="F4" i="72"/>
  <c r="C5" i="72" s="1"/>
  <c r="F5" i="72" s="1"/>
  <c r="F2" i="72"/>
  <c r="C2" i="72"/>
  <c r="GL23" i="71"/>
  <c r="GK23" i="71"/>
  <c r="GJ23" i="71"/>
  <c r="GI23" i="71"/>
  <c r="GH23" i="71"/>
  <c r="GG23" i="71"/>
  <c r="GF23" i="71"/>
  <c r="GE23" i="71"/>
  <c r="GD23" i="71"/>
  <c r="GC23" i="71"/>
  <c r="GB23" i="71"/>
  <c r="GA23" i="71"/>
  <c r="GL22" i="71"/>
  <c r="GK22" i="71"/>
  <c r="GJ22" i="71"/>
  <c r="GI22" i="71"/>
  <c r="GH22" i="71"/>
  <c r="GG22" i="71"/>
  <c r="GF22" i="71"/>
  <c r="GE22" i="71"/>
  <c r="GD22" i="71"/>
  <c r="GC22" i="71"/>
  <c r="GB22" i="71"/>
  <c r="GA22" i="71"/>
  <c r="GL21" i="71"/>
  <c r="GK21" i="71"/>
  <c r="GJ21" i="71"/>
  <c r="GI21" i="71"/>
  <c r="GH21" i="71"/>
  <c r="GG21" i="71"/>
  <c r="GF21" i="71"/>
  <c r="GE21" i="71"/>
  <c r="GD21" i="71"/>
  <c r="GC21" i="71"/>
  <c r="GB21" i="71"/>
  <c r="GA21" i="71"/>
  <c r="HV20" i="71"/>
  <c r="HU20" i="71"/>
  <c r="HT20" i="71"/>
  <c r="HS20" i="71"/>
  <c r="HR20" i="71"/>
  <c r="HQ20" i="71"/>
  <c r="HP20" i="71"/>
  <c r="HO20" i="71"/>
  <c r="HN20" i="71"/>
  <c r="HM20" i="71"/>
  <c r="HL20" i="71"/>
  <c r="HK20" i="71"/>
  <c r="GL20" i="71"/>
  <c r="GK20" i="71"/>
  <c r="GJ20" i="71"/>
  <c r="GI20" i="71"/>
  <c r="GH20" i="71"/>
  <c r="GG20" i="71"/>
  <c r="GF20" i="71"/>
  <c r="GE20" i="71"/>
  <c r="GD20" i="71"/>
  <c r="GC20" i="71"/>
  <c r="GB20" i="71"/>
  <c r="GA20" i="71"/>
  <c r="FZ20" i="71"/>
  <c r="FY20" i="71"/>
  <c r="FX20" i="71"/>
  <c r="FW20" i="71"/>
  <c r="FV20" i="71"/>
  <c r="FU20" i="71"/>
  <c r="FT20" i="71"/>
  <c r="FS20" i="71"/>
  <c r="FR20" i="71"/>
  <c r="FQ20" i="71"/>
  <c r="FP20" i="71"/>
  <c r="FO20" i="71"/>
  <c r="GL19" i="71"/>
  <c r="GK19" i="71"/>
  <c r="GJ19" i="71"/>
  <c r="GI19" i="71"/>
  <c r="GH19" i="71"/>
  <c r="GG19" i="71"/>
  <c r="GF19" i="71"/>
  <c r="GE19" i="71"/>
  <c r="GD19" i="71"/>
  <c r="GC19" i="71"/>
  <c r="GB19" i="71"/>
  <c r="GA19" i="71"/>
  <c r="GL18" i="71"/>
  <c r="GK18" i="71"/>
  <c r="GJ18" i="71"/>
  <c r="GI18" i="71"/>
  <c r="GH18" i="71"/>
  <c r="GG18" i="71"/>
  <c r="GF18" i="71"/>
  <c r="GE18" i="71"/>
  <c r="GD18" i="71"/>
  <c r="GC18" i="71"/>
  <c r="GB18" i="71"/>
  <c r="GA18" i="71"/>
  <c r="HV17" i="71"/>
  <c r="HU17" i="71"/>
  <c r="DF17" i="71"/>
  <c r="DF16" i="71" s="1"/>
  <c r="DE17" i="71"/>
  <c r="DE16" i="71" s="1"/>
  <c r="DD17" i="71"/>
  <c r="DC17" i="71"/>
  <c r="DC13" i="71" s="1"/>
  <c r="GI13" i="71" s="1"/>
  <c r="DB17" i="71"/>
  <c r="DB16" i="71" s="1"/>
  <c r="DA17" i="71"/>
  <c r="DA16" i="71" s="1"/>
  <c r="CZ17" i="71"/>
  <c r="CZ16" i="71" s="1"/>
  <c r="CY17" i="71"/>
  <c r="CY16" i="71" s="1"/>
  <c r="CX17" i="71"/>
  <c r="CX16" i="71" s="1"/>
  <c r="CW17" i="71"/>
  <c r="CW16" i="71" s="1"/>
  <c r="CV17" i="71"/>
  <c r="CU17" i="71"/>
  <c r="CU13" i="71" s="1"/>
  <c r="GA13" i="71" s="1"/>
  <c r="HT17" i="71"/>
  <c r="HS17" i="71"/>
  <c r="HR17" i="71"/>
  <c r="HQ17" i="71"/>
  <c r="HP17" i="71"/>
  <c r="HO17" i="71"/>
  <c r="HN17" i="71"/>
  <c r="HM17" i="71"/>
  <c r="HL17" i="71"/>
  <c r="HK17" i="71"/>
  <c r="FY17" i="71"/>
  <c r="FX17" i="71"/>
  <c r="FW17" i="71"/>
  <c r="FU17" i="71"/>
  <c r="FT17" i="71"/>
  <c r="FS17" i="71"/>
  <c r="FQ13" i="71"/>
  <c r="FP17" i="71"/>
  <c r="FO17" i="71"/>
  <c r="HK16" i="71"/>
  <c r="HK14" i="71"/>
  <c r="HV13" i="71"/>
  <c r="HU13" i="71"/>
  <c r="HJ13" i="71"/>
  <c r="HI13" i="71"/>
  <c r="HH13" i="71"/>
  <c r="HG13" i="71"/>
  <c r="HF13" i="71"/>
  <c r="HE13" i="71"/>
  <c r="HD13" i="71"/>
  <c r="HC13" i="71"/>
  <c r="HB13" i="71"/>
  <c r="HA13" i="71"/>
  <c r="GZ13" i="71"/>
  <c r="GY13" i="71"/>
  <c r="GX13" i="71"/>
  <c r="GW13" i="71"/>
  <c r="GV13" i="71"/>
  <c r="GU13" i="71"/>
  <c r="GT13" i="71"/>
  <c r="GS13" i="71"/>
  <c r="GR13" i="71"/>
  <c r="GQ13" i="71"/>
  <c r="GP13" i="71"/>
  <c r="GO13" i="71"/>
  <c r="GN13" i="71"/>
  <c r="GM13" i="71"/>
  <c r="HT13" i="71"/>
  <c r="HS13" i="71"/>
  <c r="HR13" i="71"/>
  <c r="HQ13" i="71"/>
  <c r="HP13" i="71"/>
  <c r="HO13" i="71"/>
  <c r="HN13" i="71"/>
  <c r="HM13" i="71"/>
  <c r="HL13" i="71"/>
  <c r="HK13" i="71"/>
  <c r="B5" i="71"/>
  <c r="BO13" i="71" s="1"/>
  <c r="N46" i="70"/>
  <c r="G46" i="70"/>
  <c r="N40" i="70"/>
  <c r="G40" i="70"/>
  <c r="N34" i="70"/>
  <c r="G34" i="70"/>
  <c r="N28" i="70"/>
  <c r="G28" i="70"/>
  <c r="N16" i="70"/>
  <c r="G16" i="70"/>
  <c r="N4" i="70"/>
  <c r="G4" i="70"/>
  <c r="GN13" i="41"/>
  <c r="GO13" i="41"/>
  <c r="GP13" i="41"/>
  <c r="GQ13" i="41"/>
  <c r="GR13" i="41"/>
  <c r="GS13" i="41"/>
  <c r="GT13" i="41"/>
  <c r="GU13" i="41"/>
  <c r="GV13" i="41"/>
  <c r="GW13" i="41"/>
  <c r="GX13" i="41"/>
  <c r="GY13" i="41"/>
  <c r="GZ13" i="41"/>
  <c r="HA13" i="41"/>
  <c r="HB13" i="41"/>
  <c r="HC13" i="41"/>
  <c r="HD13" i="41"/>
  <c r="HE13" i="41"/>
  <c r="HF13" i="41"/>
  <c r="HG13" i="41"/>
  <c r="HH13" i="41"/>
  <c r="HI13" i="41"/>
  <c r="HJ13" i="41"/>
  <c r="BN13" i="71" l="1"/>
  <c r="FO13" i="71"/>
  <c r="FW13" i="71"/>
  <c r="DE13" i="71"/>
  <c r="GK13" i="71" s="1"/>
  <c r="BK23" i="71"/>
  <c r="FY13" i="71"/>
  <c r="CU16" i="71"/>
  <c r="BZ20" i="71"/>
  <c r="FA13" i="71"/>
  <c r="BK21" i="71"/>
  <c r="CW13" i="71"/>
  <c r="GC13" i="71" s="1"/>
  <c r="GA17" i="71"/>
  <c r="EQ17" i="71"/>
  <c r="BZ18" i="71"/>
  <c r="BZ22" i="71"/>
  <c r="DA13" i="71"/>
  <c r="GG13" i="71" s="1"/>
  <c r="BK19" i="71"/>
  <c r="CJ22" i="71"/>
  <c r="FP22" i="71" s="1"/>
  <c r="CJ18" i="71"/>
  <c r="CJ23" i="71"/>
  <c r="FP23" i="71" s="1"/>
  <c r="CJ21" i="71"/>
  <c r="FP21" i="71" s="1"/>
  <c r="CJ19" i="71"/>
  <c r="FP19" i="71" s="1"/>
  <c r="CR23" i="71"/>
  <c r="FX23" i="71" s="1"/>
  <c r="CR21" i="71"/>
  <c r="FX21" i="71" s="1"/>
  <c r="CR19" i="71"/>
  <c r="FX19" i="71" s="1"/>
  <c r="EN19" i="71"/>
  <c r="HT19" i="71" s="1"/>
  <c r="EN23" i="71"/>
  <c r="HT23" i="71" s="1"/>
  <c r="EN21" i="71"/>
  <c r="HT21" i="71" s="1"/>
  <c r="CM19" i="71"/>
  <c r="FS19" i="71" s="1"/>
  <c r="CM21" i="71"/>
  <c r="FS21" i="71" s="1"/>
  <c r="FX13" i="71"/>
  <c r="FP13" i="71"/>
  <c r="BR13" i="71"/>
  <c r="CY13" i="71"/>
  <c r="GE13" i="71" s="1"/>
  <c r="CV13" i="71"/>
  <c r="GB13" i="71" s="1"/>
  <c r="CV16" i="71"/>
  <c r="CZ13" i="71"/>
  <c r="GF13" i="71" s="1"/>
  <c r="DD13" i="71"/>
  <c r="GJ13" i="71" s="1"/>
  <c r="EU17" i="71"/>
  <c r="GB17" i="71"/>
  <c r="BL19" i="71"/>
  <c r="BL21" i="71"/>
  <c r="BL23" i="71"/>
  <c r="CN23" i="71"/>
  <c r="FT23" i="71" s="1"/>
  <c r="CN21" i="71"/>
  <c r="FT21" i="71" s="1"/>
  <c r="CN19" i="71"/>
  <c r="FT19" i="71" s="1"/>
  <c r="CM23" i="71"/>
  <c r="FS23" i="71" s="1"/>
  <c r="CA23" i="71"/>
  <c r="FF22" i="71"/>
  <c r="CA21" i="71"/>
  <c r="FC20" i="71"/>
  <c r="CA19" i="71"/>
  <c r="FF18" i="71"/>
  <c r="FG17" i="71"/>
  <c r="BL17" i="71"/>
  <c r="EU13" i="71"/>
  <c r="BW23" i="71"/>
  <c r="BW21" i="71"/>
  <c r="ER20" i="71"/>
  <c r="BW19" i="71"/>
  <c r="FF17" i="71"/>
  <c r="FT13" i="71"/>
  <c r="CC13" i="71"/>
  <c r="BO18" i="71"/>
  <c r="BO20" i="71"/>
  <c r="BO22" i="71"/>
  <c r="GC17" i="71"/>
  <c r="GG17" i="71"/>
  <c r="GD17" i="71"/>
  <c r="GH17" i="71"/>
  <c r="GL17" i="71"/>
  <c r="CX13" i="71"/>
  <c r="GD13" i="71" s="1"/>
  <c r="CI22" i="71"/>
  <c r="FO22" i="71" s="1"/>
  <c r="CI18" i="71"/>
  <c r="CI23" i="71"/>
  <c r="CI21" i="71"/>
  <c r="CI19" i="71"/>
  <c r="EI22" i="71"/>
  <c r="HO22" i="71" s="1"/>
  <c r="EI18" i="71"/>
  <c r="EI23" i="71"/>
  <c r="HO23" i="71" s="1"/>
  <c r="EI21" i="71"/>
  <c r="HO21" i="71" s="1"/>
  <c r="EI19" i="71"/>
  <c r="HO19" i="71" s="1"/>
  <c r="EM22" i="71"/>
  <c r="HS22" i="71" s="1"/>
  <c r="EM18" i="71"/>
  <c r="EM23" i="71"/>
  <c r="HS23" i="71" s="1"/>
  <c r="EM21" i="71"/>
  <c r="HS21" i="71" s="1"/>
  <c r="EM19" i="71"/>
  <c r="HS19" i="71" s="1"/>
  <c r="CO23" i="71"/>
  <c r="FU23" i="71" s="1"/>
  <c r="CO21" i="71"/>
  <c r="FU21" i="71" s="1"/>
  <c r="CO19" i="71"/>
  <c r="FU19" i="71" s="1"/>
  <c r="CO22" i="71"/>
  <c r="FU22" i="71" s="1"/>
  <c r="CO18" i="71"/>
  <c r="CS22" i="71"/>
  <c r="CS18" i="71"/>
  <c r="CS23" i="71"/>
  <c r="FY23" i="71" s="1"/>
  <c r="CS21" i="71"/>
  <c r="FY21" i="71" s="1"/>
  <c r="CS19" i="71"/>
  <c r="FY19" i="71" s="1"/>
  <c r="EG22" i="71"/>
  <c r="HM22" i="71" s="1"/>
  <c r="EG18" i="71"/>
  <c r="EG23" i="71"/>
  <c r="HM23" i="71" s="1"/>
  <c r="EG21" i="71"/>
  <c r="HM21" i="71" s="1"/>
  <c r="EG19" i="71"/>
  <c r="HM19" i="71" s="1"/>
  <c r="EK23" i="71"/>
  <c r="HQ23" i="71" s="1"/>
  <c r="EK21" i="71"/>
  <c r="HQ21" i="71" s="1"/>
  <c r="EK19" i="71"/>
  <c r="HQ19" i="71" s="1"/>
  <c r="EK22" i="71"/>
  <c r="HQ22" i="71" s="1"/>
  <c r="EK18" i="71"/>
  <c r="BK17" i="71"/>
  <c r="CA17" i="71"/>
  <c r="FQ17" i="71"/>
  <c r="EE18" i="71"/>
  <c r="EJ18" i="71"/>
  <c r="EO18" i="71"/>
  <c r="EE22" i="71"/>
  <c r="EJ22" i="71"/>
  <c r="HP22" i="71" s="1"/>
  <c r="EO22" i="71"/>
  <c r="ER22" i="71" s="1"/>
  <c r="FU13" i="71"/>
  <c r="CD13" i="71"/>
  <c r="DF13" i="71"/>
  <c r="GL13" i="71" s="1"/>
  <c r="FR17" i="71"/>
  <c r="FR13" i="71"/>
  <c r="FV17" i="71"/>
  <c r="FV13" i="71"/>
  <c r="FZ17" i="71"/>
  <c r="FZ13" i="71"/>
  <c r="EH23" i="71"/>
  <c r="HN23" i="71" s="1"/>
  <c r="EH22" i="71"/>
  <c r="HN22" i="71" s="1"/>
  <c r="EH21" i="71"/>
  <c r="HN21" i="71" s="1"/>
  <c r="EH19" i="71"/>
  <c r="HN19" i="71" s="1"/>
  <c r="EH18" i="71"/>
  <c r="EL23" i="71"/>
  <c r="HR23" i="71" s="1"/>
  <c r="EL22" i="71"/>
  <c r="HR22" i="71" s="1"/>
  <c r="EL21" i="71"/>
  <c r="HR21" i="71" s="1"/>
  <c r="EL19" i="71"/>
  <c r="HR19" i="71" s="1"/>
  <c r="EL18" i="71"/>
  <c r="BW17" i="71"/>
  <c r="GI17" i="71"/>
  <c r="CQ18" i="71"/>
  <c r="EF18" i="71"/>
  <c r="CQ22" i="71"/>
  <c r="FW22" i="71" s="1"/>
  <c r="EF22" i="71"/>
  <c r="HL22" i="71" s="1"/>
  <c r="ET23" i="71"/>
  <c r="BX23" i="71"/>
  <c r="BN23" i="71"/>
  <c r="ET22" i="71"/>
  <c r="BX22" i="71"/>
  <c r="BN22" i="71"/>
  <c r="ET21" i="71"/>
  <c r="BX21" i="71"/>
  <c r="BN21" i="71"/>
  <c r="FD20" i="71"/>
  <c r="ET20" i="71"/>
  <c r="BX20" i="71"/>
  <c r="BN20" i="71"/>
  <c r="ET19" i="71"/>
  <c r="BX19" i="71"/>
  <c r="BN19" i="71"/>
  <c r="ET18" i="71"/>
  <c r="BX18" i="71"/>
  <c r="BN18" i="71"/>
  <c r="FD17" i="71"/>
  <c r="ET17" i="71"/>
  <c r="BX17" i="71"/>
  <c r="BN17" i="71"/>
  <c r="FD13" i="71"/>
  <c r="EZ13" i="71"/>
  <c r="ER13" i="71"/>
  <c r="CF13" i="71"/>
  <c r="BX13" i="71"/>
  <c r="BT13" i="71"/>
  <c r="BL13" i="71"/>
  <c r="FF8" i="71"/>
  <c r="ET8" i="71"/>
  <c r="BU13" i="71"/>
  <c r="BZ13" i="71"/>
  <c r="DB13" i="71"/>
  <c r="GH13" i="71" s="1"/>
  <c r="EQ13" i="71"/>
  <c r="EW13" i="71"/>
  <c r="FG13" i="71"/>
  <c r="DC16" i="71"/>
  <c r="ER17" i="71"/>
  <c r="FC17" i="71"/>
  <c r="GE17" i="71"/>
  <c r="GJ17" i="71"/>
  <c r="BK18" i="71"/>
  <c r="CA18" i="71"/>
  <c r="CM18" i="71"/>
  <c r="CR18" i="71"/>
  <c r="EE19" i="71"/>
  <c r="HK19" i="71" s="1"/>
  <c r="EJ19" i="71"/>
  <c r="HP19" i="71" s="1"/>
  <c r="EO19" i="71"/>
  <c r="FF19" i="71"/>
  <c r="BK20" i="71"/>
  <c r="CA20" i="71"/>
  <c r="EU20" i="71"/>
  <c r="FF20" i="71"/>
  <c r="EE21" i="71"/>
  <c r="HK21" i="71" s="1"/>
  <c r="EJ21" i="71"/>
  <c r="HP21" i="71" s="1"/>
  <c r="EO21" i="71"/>
  <c r="EU21" i="71" s="1"/>
  <c r="FF21" i="71"/>
  <c r="BK22" i="71"/>
  <c r="CA22" i="71"/>
  <c r="CM22" i="71"/>
  <c r="FS22" i="71" s="1"/>
  <c r="CR22" i="71"/>
  <c r="FX22" i="71" s="1"/>
  <c r="EE23" i="71"/>
  <c r="HK23" i="71" s="1"/>
  <c r="EJ23" i="71"/>
  <c r="HP23" i="71" s="1"/>
  <c r="EO23" i="71"/>
  <c r="FF23" i="71"/>
  <c r="BQ13" i="71"/>
  <c r="CA13" i="71"/>
  <c r="EX13" i="71"/>
  <c r="FC13" i="71"/>
  <c r="DD16" i="71"/>
  <c r="BO17" i="71"/>
  <c r="BZ17" i="71"/>
  <c r="GF17" i="71"/>
  <c r="GK17" i="71"/>
  <c r="BL18" i="71"/>
  <c r="BW18" i="71"/>
  <c r="CN18" i="71"/>
  <c r="EN18" i="71"/>
  <c r="BO19" i="71"/>
  <c r="BZ19" i="71"/>
  <c r="CQ19" i="71"/>
  <c r="FW19" i="71" s="1"/>
  <c r="EF19" i="71"/>
  <c r="HL19" i="71" s="1"/>
  <c r="BL20" i="71"/>
  <c r="BW20" i="71"/>
  <c r="EQ20" i="71"/>
  <c r="FG20" i="71"/>
  <c r="BO21" i="71"/>
  <c r="BZ21" i="71"/>
  <c r="CQ21" i="71"/>
  <c r="FW21" i="71" s="1"/>
  <c r="EF21" i="71"/>
  <c r="HL21" i="71" s="1"/>
  <c r="BL22" i="71"/>
  <c r="BW22" i="71"/>
  <c r="CN22" i="71"/>
  <c r="FT22" i="71" s="1"/>
  <c r="EN22" i="71"/>
  <c r="HT22" i="71" s="1"/>
  <c r="BO23" i="71"/>
  <c r="BZ23" i="71"/>
  <c r="CQ23" i="71"/>
  <c r="FW23" i="71" s="1"/>
  <c r="EF23" i="71"/>
  <c r="HL23" i="71" s="1"/>
  <c r="EP18" i="71"/>
  <c r="EP19" i="71"/>
  <c r="HV19" i="71" s="1"/>
  <c r="EP21" i="71"/>
  <c r="HV21" i="71" s="1"/>
  <c r="EP22" i="71"/>
  <c r="HV22" i="71" s="1"/>
  <c r="EP23" i="71"/>
  <c r="HV23" i="71" s="1"/>
  <c r="EY13" i="71" l="1"/>
  <c r="CS8" i="71"/>
  <c r="EQ8" i="71" s="1"/>
  <c r="FO18" i="71"/>
  <c r="CI8" i="71"/>
  <c r="FW18" i="71"/>
  <c r="CQ8" i="71"/>
  <c r="HN18" i="71"/>
  <c r="EH8" i="71"/>
  <c r="FP18" i="71"/>
  <c r="CJ8" i="71"/>
  <c r="HV18" i="71"/>
  <c r="EP8" i="71"/>
  <c r="FX18" i="71"/>
  <c r="CR8" i="71"/>
  <c r="ER18" i="71"/>
  <c r="EO8" i="71"/>
  <c r="HT18" i="71"/>
  <c r="EN8" i="71"/>
  <c r="FS18" i="71"/>
  <c r="CM8" i="71"/>
  <c r="HP18" i="71"/>
  <c r="EJ8" i="71"/>
  <c r="FU18" i="71"/>
  <c r="CO8" i="71"/>
  <c r="HS18" i="71"/>
  <c r="EM8" i="71"/>
  <c r="FT18" i="71"/>
  <c r="CN8" i="71"/>
  <c r="HL18" i="71"/>
  <c r="EF8" i="71"/>
  <c r="HR18" i="71"/>
  <c r="EL8" i="71"/>
  <c r="EE8" i="71"/>
  <c r="HQ18" i="71"/>
  <c r="EK8" i="71"/>
  <c r="HM18" i="71"/>
  <c r="EG8" i="71"/>
  <c r="HO18" i="71"/>
  <c r="EI8" i="71"/>
  <c r="BM21" i="71"/>
  <c r="BK13" i="71"/>
  <c r="BM13" i="71" s="1"/>
  <c r="FB13" i="71"/>
  <c r="BP13" i="71"/>
  <c r="ET13" i="71"/>
  <c r="EV13" i="71" s="1"/>
  <c r="BS13" i="71"/>
  <c r="ES17" i="71"/>
  <c r="BM23" i="71"/>
  <c r="CB20" i="71"/>
  <c r="CB18" i="71"/>
  <c r="BP22" i="71"/>
  <c r="BM19" i="71"/>
  <c r="CB22" i="71"/>
  <c r="EV17" i="71"/>
  <c r="BV13" i="71"/>
  <c r="ES20" i="71"/>
  <c r="FE20" i="71"/>
  <c r="BM17" i="71"/>
  <c r="BP20" i="71"/>
  <c r="FS13" i="71"/>
  <c r="FD22" i="71"/>
  <c r="ES13" i="71"/>
  <c r="EQ19" i="71"/>
  <c r="BP19" i="71"/>
  <c r="BM18" i="71"/>
  <c r="EV21" i="71"/>
  <c r="CB21" i="71"/>
  <c r="BY18" i="71"/>
  <c r="FH17" i="71"/>
  <c r="CE13" i="71"/>
  <c r="BY19" i="71"/>
  <c r="CB19" i="71"/>
  <c r="CB23" i="71"/>
  <c r="EQ23" i="71"/>
  <c r="BP23" i="71"/>
  <c r="BM22" i="71"/>
  <c r="FD18" i="71"/>
  <c r="BY23" i="71"/>
  <c r="EV20" i="71"/>
  <c r="BP18" i="71"/>
  <c r="BY21" i="71"/>
  <c r="CB17" i="71"/>
  <c r="CB13" i="71"/>
  <c r="FE13" i="71"/>
  <c r="FE17" i="71"/>
  <c r="BY22" i="71"/>
  <c r="HU23" i="71"/>
  <c r="ER23" i="71"/>
  <c r="HU19" i="71"/>
  <c r="ER19" i="71"/>
  <c r="FD19" i="71"/>
  <c r="FD21" i="71"/>
  <c r="FD23" i="71"/>
  <c r="HU22" i="71"/>
  <c r="EU22" i="71"/>
  <c r="EV22" i="71" s="1"/>
  <c r="FY22" i="71"/>
  <c r="EQ22" i="71"/>
  <c r="ES22" i="71" s="1"/>
  <c r="FF13" i="71"/>
  <c r="FH13" i="71" s="1"/>
  <c r="FO19" i="71"/>
  <c r="FG21" i="71"/>
  <c r="FH21" i="71" s="1"/>
  <c r="CP23" i="71"/>
  <c r="FV23" i="71" s="1"/>
  <c r="CP22" i="71"/>
  <c r="FV22" i="71" s="1"/>
  <c r="CP21" i="71"/>
  <c r="FV21" i="71" s="1"/>
  <c r="CP19" i="71"/>
  <c r="FV19" i="71" s="1"/>
  <c r="CP18" i="71"/>
  <c r="HU18" i="71"/>
  <c r="EU18" i="71"/>
  <c r="EV18" i="71" s="1"/>
  <c r="FO21" i="71"/>
  <c r="EQ21" i="71"/>
  <c r="BP21" i="71"/>
  <c r="BM20" i="71"/>
  <c r="BY17" i="71"/>
  <c r="BY20" i="71"/>
  <c r="HK22" i="71"/>
  <c r="FG22" i="71"/>
  <c r="FH22" i="71" s="1"/>
  <c r="FO23" i="71"/>
  <c r="FG23" i="71"/>
  <c r="FH23" i="71" s="1"/>
  <c r="FH20" i="71"/>
  <c r="FG19" i="71"/>
  <c r="FH19" i="71" s="1"/>
  <c r="BP17" i="71"/>
  <c r="EU23" i="71"/>
  <c r="EV23" i="71" s="1"/>
  <c r="HU21" i="71"/>
  <c r="ER21" i="71"/>
  <c r="EU19" i="71"/>
  <c r="EV19" i="71" s="1"/>
  <c r="CT23" i="71"/>
  <c r="FZ23" i="71" s="1"/>
  <c r="CT22" i="71"/>
  <c r="FZ22" i="71" s="1"/>
  <c r="CT21" i="71"/>
  <c r="FZ21" i="71" s="1"/>
  <c r="CT19" i="71"/>
  <c r="FZ19" i="71" s="1"/>
  <c r="CT18" i="71"/>
  <c r="CL23" i="71"/>
  <c r="FR23" i="71" s="1"/>
  <c r="CL22" i="71"/>
  <c r="FR22" i="71" s="1"/>
  <c r="CL21" i="71"/>
  <c r="FR21" i="71" s="1"/>
  <c r="CL19" i="71"/>
  <c r="FR19" i="71" s="1"/>
  <c r="CL18" i="71"/>
  <c r="HK18" i="71"/>
  <c r="FG18" i="71"/>
  <c r="FH18" i="71" s="1"/>
  <c r="CK23" i="71"/>
  <c r="FQ23" i="71" s="1"/>
  <c r="CK21" i="71"/>
  <c r="FQ21" i="71" s="1"/>
  <c r="CK19" i="71"/>
  <c r="FQ19" i="71" s="1"/>
  <c r="CK22" i="71"/>
  <c r="FQ22" i="71" s="1"/>
  <c r="CK18" i="71"/>
  <c r="BW13" i="71"/>
  <c r="BY13" i="71" s="1"/>
  <c r="FY18" i="71"/>
  <c r="EQ18" i="71"/>
  <c r="ES18" i="71" l="1"/>
  <c r="FQ18" i="71"/>
  <c r="CK8" i="71"/>
  <c r="FZ18" i="71"/>
  <c r="CT8" i="71"/>
  <c r="ER8" i="71"/>
  <c r="ES8" i="71" s="1"/>
  <c r="EU8" i="71"/>
  <c r="EV8" i="71" s="1"/>
  <c r="FV18" i="71"/>
  <c r="CP8" i="71"/>
  <c r="FR18" i="71"/>
  <c r="CL8" i="71"/>
  <c r="FG8" i="71"/>
  <c r="FH8" i="71" s="1"/>
  <c r="FD8" i="71"/>
  <c r="CG13" i="71"/>
  <c r="CH13" i="71" s="1"/>
  <c r="ES19" i="71"/>
  <c r="FC18" i="71"/>
  <c r="FE18" i="71" s="1"/>
  <c r="ES23" i="71"/>
  <c r="FC22" i="71"/>
  <c r="FE22" i="71" s="1"/>
  <c r="FC23" i="71"/>
  <c r="FE23" i="71" s="1"/>
  <c r="ES21" i="71"/>
  <c r="FC21" i="71"/>
  <c r="FE21" i="71" s="1"/>
  <c r="FC19" i="71"/>
  <c r="FE19" i="71" s="1"/>
  <c r="FC8" i="71" l="1"/>
  <c r="FE8" i="71" s="1"/>
  <c r="O92" i="2"/>
  <c r="R91" i="2"/>
  <c r="R92" i="2"/>
  <c r="Q91" i="2"/>
  <c r="Q92" i="2"/>
  <c r="P89" i="2"/>
  <c r="P91" i="2"/>
  <c r="P92" i="2"/>
  <c r="P90" i="2"/>
  <c r="N34" i="49" l="1"/>
  <c r="G34" i="49"/>
  <c r="G28" i="49"/>
  <c r="B5" i="41" l="1"/>
  <c r="FL7" i="41" l="1"/>
  <c r="FF7" i="41"/>
  <c r="EZ7" i="41"/>
  <c r="ET7" i="41"/>
  <c r="CA7" i="41"/>
  <c r="BU7" i="41"/>
  <c r="BO7" i="41"/>
  <c r="EQ13" i="41"/>
  <c r="FI7" i="41"/>
  <c r="EW7" i="41"/>
  <c r="CD7" i="41"/>
  <c r="BR7" i="41"/>
  <c r="FG7" i="41"/>
  <c r="FA7" i="41"/>
  <c r="FB7" i="41" s="1"/>
  <c r="EQ7" i="41"/>
  <c r="CC7" i="41"/>
  <c r="BQ7" i="41"/>
  <c r="BK7" i="41"/>
  <c r="CG7" i="41" s="1"/>
  <c r="FJ7" i="41"/>
  <c r="FD7" i="41"/>
  <c r="EX7" i="41"/>
  <c r="CF7" i="41"/>
  <c r="BZ7" i="41"/>
  <c r="BT7" i="41"/>
  <c r="BN7" i="41"/>
  <c r="FC7" i="41"/>
  <c r="ER7" i="41"/>
  <c r="ES7" i="41" s="1"/>
  <c r="BX7" i="41"/>
  <c r="BL7" i="41"/>
  <c r="FM7" i="41"/>
  <c r="EU7" i="41"/>
  <c r="BW7" i="41"/>
  <c r="FG13" i="41"/>
  <c r="FA13" i="41"/>
  <c r="EX13" i="41"/>
  <c r="FD13" i="41"/>
  <c r="EZ13" i="41"/>
  <c r="FC13" i="41"/>
  <c r="EW13" i="41"/>
  <c r="BT13" i="41"/>
  <c r="CC13" i="41"/>
  <c r="BZ13" i="41"/>
  <c r="CF13" i="41"/>
  <c r="BR13" i="41"/>
  <c r="BU13" i="41"/>
  <c r="BQ13" i="41"/>
  <c r="EV7" i="41" l="1"/>
  <c r="BP7" i="41"/>
  <c r="BV7" i="41"/>
  <c r="FK7" i="41"/>
  <c r="FH7" i="41"/>
  <c r="CE7" i="41"/>
  <c r="FN7" i="41"/>
  <c r="CH7" i="41"/>
  <c r="BM7" i="41"/>
  <c r="EY7" i="41"/>
  <c r="BS7" i="41"/>
  <c r="CB7" i="41"/>
  <c r="BY7" i="41"/>
  <c r="FE7" i="41"/>
  <c r="EY13" i="41"/>
  <c r="FB13" i="41"/>
  <c r="BS13" i="41"/>
  <c r="BV13" i="41"/>
  <c r="EP31" i="41" l="1"/>
  <c r="EO31" i="41"/>
  <c r="AX22" i="12" l="1"/>
  <c r="AX21" i="12"/>
  <c r="AX20" i="12"/>
  <c r="AX19" i="12"/>
  <c r="AX18" i="12"/>
  <c r="AX17" i="12"/>
  <c r="AX14" i="12"/>
  <c r="AX13" i="12"/>
  <c r="AX12" i="12"/>
  <c r="AX11" i="12"/>
  <c r="AX10" i="12"/>
  <c r="AX9" i="12"/>
  <c r="AX8" i="12"/>
  <c r="AX7" i="12"/>
  <c r="AX5" i="12"/>
  <c r="AW22" i="12"/>
  <c r="AW21" i="12"/>
  <c r="AW20" i="12"/>
  <c r="AW19" i="12"/>
  <c r="AW18" i="12"/>
  <c r="AW17" i="12"/>
  <c r="AW14" i="12"/>
  <c r="AW13" i="12"/>
  <c r="AW12" i="12"/>
  <c r="AW11" i="12"/>
  <c r="AW10" i="12"/>
  <c r="AW9" i="12"/>
  <c r="AW8" i="12"/>
  <c r="AW7" i="12"/>
  <c r="AW5" i="12"/>
  <c r="Q7" i="2"/>
  <c r="R75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R34" i="2"/>
  <c r="R29" i="2"/>
  <c r="R30" i="2"/>
  <c r="R31" i="2"/>
  <c r="R32" i="2"/>
  <c r="R33" i="2"/>
  <c r="R9" i="2"/>
  <c r="Q27" i="2"/>
  <c r="Q28" i="2"/>
  <c r="Q29" i="2"/>
  <c r="Q30" i="2"/>
  <c r="Q31" i="2"/>
  <c r="Q32" i="2"/>
  <c r="Q33" i="2"/>
  <c r="Q34" i="2"/>
  <c r="Q26" i="2"/>
  <c r="Q19" i="2"/>
  <c r="Q20" i="2"/>
  <c r="Q21" i="2"/>
  <c r="Q22" i="2"/>
  <c r="Q23" i="2"/>
  <c r="Q24" i="2"/>
  <c r="Q18" i="2"/>
  <c r="Q8" i="2"/>
  <c r="Q9" i="2"/>
  <c r="Q10" i="2"/>
  <c r="Q11" i="2"/>
  <c r="Q12" i="2"/>
  <c r="Q13" i="2"/>
  <c r="Q14" i="2"/>
  <c r="Q15" i="2"/>
  <c r="Q16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37" i="2"/>
  <c r="P28" i="2"/>
  <c r="P29" i="2"/>
  <c r="P30" i="2"/>
  <c r="P31" i="2"/>
  <c r="P32" i="2"/>
  <c r="P33" i="2"/>
  <c r="P34" i="2"/>
  <c r="O77" i="2"/>
  <c r="O38" i="2"/>
  <c r="N3" i="55"/>
  <c r="N7" i="12" l="1"/>
  <c r="N92" i="2"/>
  <c r="BL60" i="41" l="1"/>
  <c r="BO60" i="41"/>
  <c r="BI31" i="41"/>
  <c r="M36" i="2" l="1"/>
  <c r="N7" i="13"/>
  <c r="N38" i="2"/>
  <c r="M33" i="55" l="1"/>
  <c r="L33" i="55"/>
  <c r="K33" i="55"/>
  <c r="J33" i="55"/>
  <c r="I33" i="55"/>
  <c r="H33" i="55"/>
  <c r="G33" i="55"/>
  <c r="F33" i="55"/>
  <c r="E33" i="55"/>
  <c r="D33" i="55"/>
  <c r="C33" i="55"/>
  <c r="M26" i="55"/>
  <c r="L26" i="55"/>
  <c r="K26" i="55"/>
  <c r="J26" i="55"/>
  <c r="I26" i="55"/>
  <c r="H26" i="55"/>
  <c r="G26" i="55"/>
  <c r="F26" i="55"/>
  <c r="E26" i="55"/>
  <c r="D26" i="55"/>
  <c r="C26" i="55"/>
  <c r="M3" i="55" l="1"/>
  <c r="D3" i="55"/>
  <c r="E3" i="55"/>
  <c r="F3" i="55"/>
  <c r="G3" i="55"/>
  <c r="H3" i="55"/>
  <c r="I3" i="55"/>
  <c r="J3" i="55"/>
  <c r="K3" i="55"/>
  <c r="L3" i="55"/>
  <c r="C3" i="55"/>
  <c r="BP27" i="47" l="1"/>
  <c r="BQ27" i="47"/>
  <c r="BR27" i="47"/>
  <c r="BS27" i="47"/>
  <c r="BT27" i="47"/>
  <c r="BU27" i="47"/>
  <c r="BV27" i="47"/>
  <c r="AO30" i="47"/>
  <c r="AP30" i="47"/>
  <c r="AQ30" i="47"/>
  <c r="AR30" i="47"/>
  <c r="AS30" i="47"/>
  <c r="AT30" i="47"/>
  <c r="AU30" i="47"/>
  <c r="AV30" i="47"/>
  <c r="AW30" i="47"/>
  <c r="AX30" i="47"/>
  <c r="AM31" i="47"/>
  <c r="AN31" i="47"/>
  <c r="AO31" i="47"/>
  <c r="AP31" i="47"/>
  <c r="AQ31" i="47"/>
  <c r="AR31" i="47"/>
  <c r="AS31" i="47"/>
  <c r="AT31" i="47"/>
  <c r="AU31" i="47"/>
  <c r="AV31" i="47"/>
  <c r="AW31" i="47"/>
  <c r="AX31" i="47"/>
  <c r="BW26" i="47"/>
  <c r="CC27" i="47" l="1"/>
  <c r="CD26" i="47"/>
  <c r="CC25" i="47"/>
  <c r="BX26" i="47"/>
  <c r="BY26" i="47" s="1"/>
  <c r="BW27" i="47"/>
  <c r="CD27" i="47"/>
  <c r="BW30" i="47"/>
  <c r="BW25" i="47"/>
  <c r="CD25" i="47"/>
  <c r="BX27" i="47"/>
  <c r="CC31" i="47"/>
  <c r="BX25" i="47"/>
  <c r="CC26" i="47"/>
  <c r="BW31" i="47"/>
  <c r="CC30" i="47"/>
  <c r="BY27" i="47" l="1"/>
  <c r="CE27" i="47"/>
  <c r="CE26" i="47"/>
  <c r="BY25" i="47"/>
  <c r="CE25" i="47"/>
  <c r="AK7" i="47" l="1"/>
  <c r="AL7" i="47"/>
  <c r="O7" i="47"/>
  <c r="P7" i="47"/>
  <c r="Q7" i="47"/>
  <c r="R7" i="47"/>
  <c r="S7" i="47"/>
  <c r="T7" i="47"/>
  <c r="U7" i="47"/>
  <c r="V7" i="47"/>
  <c r="W7" i="47"/>
  <c r="X7" i="47"/>
  <c r="Y7" i="47"/>
  <c r="Z7" i="47"/>
  <c r="D7" i="47"/>
  <c r="E7" i="47"/>
  <c r="F7" i="47"/>
  <c r="G7" i="47"/>
  <c r="H7" i="47"/>
  <c r="I7" i="47"/>
  <c r="J7" i="47"/>
  <c r="K7" i="47"/>
  <c r="L7" i="47"/>
  <c r="M7" i="47"/>
  <c r="N7" i="47"/>
  <c r="C7" i="47"/>
  <c r="BU3" i="47"/>
  <c r="BV3" i="47"/>
  <c r="BV18" i="47" s="1"/>
  <c r="Z10" i="47"/>
  <c r="BJ3" i="47" s="1"/>
  <c r="BJ8" i="47" s="1"/>
  <c r="O10" i="47"/>
  <c r="AY3" i="47" s="1"/>
  <c r="P10" i="47"/>
  <c r="AZ3" i="47" s="1"/>
  <c r="Q10" i="47"/>
  <c r="BA3" i="47" s="1"/>
  <c r="R10" i="47"/>
  <c r="BB3" i="47" s="1"/>
  <c r="S10" i="47"/>
  <c r="BC3" i="47" s="1"/>
  <c r="T10" i="47"/>
  <c r="BD3" i="47" s="1"/>
  <c r="U10" i="47"/>
  <c r="BE3" i="47" s="1"/>
  <c r="V10" i="47"/>
  <c r="BF3" i="47" s="1"/>
  <c r="W10" i="47"/>
  <c r="BG3" i="47" s="1"/>
  <c r="X10" i="47"/>
  <c r="BH3" i="47" s="1"/>
  <c r="BH8" i="47" s="1"/>
  <c r="Y10" i="47"/>
  <c r="BI3" i="47" s="1"/>
  <c r="BI8" i="47" s="1"/>
  <c r="C6" i="47"/>
  <c r="AZ8" i="47" l="1"/>
  <c r="AZ18" i="47"/>
  <c r="BU17" i="47"/>
  <c r="BE17" i="47"/>
  <c r="BE18" i="47"/>
  <c r="BD18" i="47"/>
  <c r="BV7" i="47"/>
  <c r="BU8" i="47"/>
  <c r="BU18" i="47"/>
  <c r="BD8" i="47"/>
  <c r="BU7" i="47"/>
  <c r="BI17" i="47"/>
  <c r="BV17" i="47"/>
  <c r="BJ7" i="47"/>
  <c r="AZ17" i="47"/>
  <c r="BV8" i="47"/>
  <c r="BJ17" i="47"/>
  <c r="BG7" i="47"/>
  <c r="BG8" i="47"/>
  <c r="BC7" i="47"/>
  <c r="BC8" i="47"/>
  <c r="AY7" i="47"/>
  <c r="AY8" i="47"/>
  <c r="BF7" i="47"/>
  <c r="BF8" i="47"/>
  <c r="BB7" i="47"/>
  <c r="BB8" i="47"/>
  <c r="BB17" i="47"/>
  <c r="BI7" i="47"/>
  <c r="BE7" i="47"/>
  <c r="BA7" i="47"/>
  <c r="BA17" i="47"/>
  <c r="BH7" i="47"/>
  <c r="BD7" i="47"/>
  <c r="AZ7" i="47"/>
  <c r="BI18" i="47"/>
  <c r="BE8" i="47"/>
  <c r="BA8" i="47"/>
  <c r="BG17" i="47"/>
  <c r="BG18" i="47"/>
  <c r="BC17" i="47"/>
  <c r="BC18" i="47"/>
  <c r="AY17" i="47"/>
  <c r="AY18" i="47"/>
  <c r="BH17" i="47"/>
  <c r="BZ17" i="47" s="1"/>
  <c r="BD17" i="47"/>
  <c r="BH18" i="47"/>
  <c r="BJ18" i="47"/>
  <c r="BF18" i="47"/>
  <c r="BB18" i="47"/>
  <c r="BF17" i="47"/>
  <c r="BA18" i="47"/>
  <c r="BZ18" i="47" l="1"/>
  <c r="CF17" i="47"/>
  <c r="CF18" i="47"/>
  <c r="G23" i="49" l="1"/>
  <c r="E92" i="2"/>
  <c r="F92" i="2"/>
  <c r="G92" i="2"/>
  <c r="H92" i="2"/>
  <c r="I92" i="2"/>
  <c r="J92" i="2"/>
  <c r="K92" i="2"/>
  <c r="L92" i="2"/>
  <c r="M92" i="2"/>
  <c r="D92" i="2"/>
  <c r="R90" i="2"/>
  <c r="R89" i="2"/>
  <c r="Q90" i="2"/>
  <c r="Q89" i="2"/>
  <c r="EU20" i="41" l="1"/>
  <c r="EU17" i="41"/>
  <c r="D6" i="47" l="1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K6" i="47"/>
  <c r="AL6" i="47"/>
  <c r="BG6" i="47" l="1"/>
  <c r="BG16" i="47"/>
  <c r="BU16" i="47"/>
  <c r="BU6" i="47"/>
  <c r="BC16" i="47"/>
  <c r="BC6" i="47"/>
  <c r="BB16" i="47"/>
  <c r="BB6" i="47"/>
  <c r="BI16" i="47"/>
  <c r="BI6" i="47"/>
  <c r="BA6" i="47"/>
  <c r="BA16" i="47"/>
  <c r="BJ6" i="47"/>
  <c r="BJ16" i="47"/>
  <c r="BH16" i="47"/>
  <c r="BH6" i="47"/>
  <c r="AZ6" i="47"/>
  <c r="AZ16" i="47"/>
  <c r="AY6" i="47"/>
  <c r="AY16" i="47"/>
  <c r="BF16" i="47"/>
  <c r="BF6" i="47"/>
  <c r="BE16" i="47"/>
  <c r="BE6" i="47"/>
  <c r="BV16" i="47"/>
  <c r="BV6" i="47"/>
  <c r="BD6" i="47"/>
  <c r="BD16" i="47"/>
  <c r="BZ16" i="47" l="1"/>
  <c r="BS30" i="47"/>
  <c r="BS31" i="47"/>
  <c r="BM31" i="47"/>
  <c r="BM30" i="47"/>
  <c r="BN31" i="47"/>
  <c r="BN30" i="47"/>
  <c r="BL31" i="47"/>
  <c r="BL30" i="47"/>
  <c r="BQ31" i="47"/>
  <c r="BQ30" i="47"/>
  <c r="BR31" i="47"/>
  <c r="BR30" i="47"/>
  <c r="BP31" i="47"/>
  <c r="BP30" i="47"/>
  <c r="BV31" i="47"/>
  <c r="BV30" i="47"/>
  <c r="BO30" i="47"/>
  <c r="BO31" i="47"/>
  <c r="BT31" i="47"/>
  <c r="BT30" i="47"/>
  <c r="BK30" i="47"/>
  <c r="BK31" i="47"/>
  <c r="BU30" i="47"/>
  <c r="BU31" i="47"/>
  <c r="CF16" i="47"/>
  <c r="BX30" i="47" l="1"/>
  <c r="BY30" i="47" s="1"/>
  <c r="BX31" i="47"/>
  <c r="BY31" i="47" s="1"/>
  <c r="CD31" i="47"/>
  <c r="CE31" i="47" s="1"/>
  <c r="CD30" i="47"/>
  <c r="CE30" i="47" s="1"/>
  <c r="BH28" i="41" l="1"/>
  <c r="HU33" i="41" l="1"/>
  <c r="HV33" i="41"/>
  <c r="HU34" i="41"/>
  <c r="HV34" i="41"/>
  <c r="HU35" i="41"/>
  <c r="HV35" i="41"/>
  <c r="HU36" i="41"/>
  <c r="HV36" i="41"/>
  <c r="HU37" i="41"/>
  <c r="HV37" i="41"/>
  <c r="HU38" i="41"/>
  <c r="HV38" i="41"/>
  <c r="HU39" i="41"/>
  <c r="HV39" i="41"/>
  <c r="HU40" i="41"/>
  <c r="HV40" i="41"/>
  <c r="HU41" i="41"/>
  <c r="HV41" i="41"/>
  <c r="HU42" i="41"/>
  <c r="HV42" i="41"/>
  <c r="HU43" i="41"/>
  <c r="HV43" i="41"/>
  <c r="HU44" i="41"/>
  <c r="HV44" i="41"/>
  <c r="HU45" i="41"/>
  <c r="HV45" i="41"/>
  <c r="HU46" i="41"/>
  <c r="HV46" i="41"/>
  <c r="HU47" i="41"/>
  <c r="HV47" i="41"/>
  <c r="HU48" i="41"/>
  <c r="HV48" i="41"/>
  <c r="HU49" i="41"/>
  <c r="HV49" i="41"/>
  <c r="HU50" i="41"/>
  <c r="HV50" i="41"/>
  <c r="HU51" i="41"/>
  <c r="HV51" i="41"/>
  <c r="HU52" i="41"/>
  <c r="HV52" i="41"/>
  <c r="HU53" i="41"/>
  <c r="HV53" i="41"/>
  <c r="HU54" i="41"/>
  <c r="HV54" i="41"/>
  <c r="HU55" i="41"/>
  <c r="HV55" i="41"/>
  <c r="HU56" i="41"/>
  <c r="HV56" i="41"/>
  <c r="HU57" i="41"/>
  <c r="HV57" i="41"/>
  <c r="HU58" i="41"/>
  <c r="HV58" i="41"/>
  <c r="HU59" i="41"/>
  <c r="HV59" i="41"/>
  <c r="HK60" i="41"/>
  <c r="HL60" i="41"/>
  <c r="HM60" i="41"/>
  <c r="HN60" i="41"/>
  <c r="HO60" i="41"/>
  <c r="HP60" i="41"/>
  <c r="HQ60" i="41"/>
  <c r="HR60" i="41"/>
  <c r="HS60" i="41"/>
  <c r="HT60" i="41"/>
  <c r="HU60" i="41"/>
  <c r="HV60" i="41"/>
  <c r="FF32" i="41"/>
  <c r="FG32" i="41"/>
  <c r="FF33" i="41"/>
  <c r="FG33" i="41"/>
  <c r="FF34" i="41"/>
  <c r="FG34" i="41"/>
  <c r="FF35" i="41"/>
  <c r="FG35" i="41"/>
  <c r="FF36" i="41"/>
  <c r="FG36" i="41"/>
  <c r="FF37" i="41"/>
  <c r="FG37" i="41"/>
  <c r="FF38" i="41"/>
  <c r="FF39" i="41"/>
  <c r="FG39" i="41"/>
  <c r="FF40" i="41"/>
  <c r="FG40" i="41"/>
  <c r="FF41" i="41"/>
  <c r="FG41" i="41"/>
  <c r="FF42" i="41"/>
  <c r="FG42" i="41"/>
  <c r="FF43" i="41"/>
  <c r="FG43" i="41"/>
  <c r="FF44" i="41"/>
  <c r="FG44" i="41"/>
  <c r="FF45" i="41"/>
  <c r="FG45" i="41"/>
  <c r="FF46" i="41"/>
  <c r="FG46" i="41"/>
  <c r="FF47" i="41"/>
  <c r="FG47" i="41"/>
  <c r="FF48" i="41"/>
  <c r="FG48" i="41"/>
  <c r="FF49" i="41"/>
  <c r="FG49" i="41"/>
  <c r="FF50" i="41"/>
  <c r="FG50" i="41"/>
  <c r="FF51" i="41"/>
  <c r="FG51" i="41"/>
  <c r="FF52" i="41"/>
  <c r="FG52" i="41"/>
  <c r="FF53" i="41"/>
  <c r="FG53" i="41"/>
  <c r="FF54" i="41"/>
  <c r="FG54" i="41"/>
  <c r="FF55" i="41"/>
  <c r="FG55" i="41"/>
  <c r="FF56" i="41"/>
  <c r="FG56" i="41"/>
  <c r="FF57" i="41"/>
  <c r="FG57" i="41"/>
  <c r="FF58" i="41"/>
  <c r="FG58" i="41"/>
  <c r="FF59" i="41"/>
  <c r="FG59" i="41"/>
  <c r="FF60" i="41"/>
  <c r="FG60" i="41"/>
  <c r="FF27" i="41"/>
  <c r="FF28" i="41"/>
  <c r="FC32" i="41"/>
  <c r="FC33" i="41"/>
  <c r="FC34" i="41"/>
  <c r="FC35" i="41"/>
  <c r="FC36" i="41"/>
  <c r="FC37" i="41"/>
  <c r="FC38" i="41"/>
  <c r="FC39" i="41"/>
  <c r="FC40" i="41"/>
  <c r="FC41" i="41"/>
  <c r="FC42" i="41"/>
  <c r="FC43" i="41"/>
  <c r="FC44" i="41"/>
  <c r="FC45" i="41"/>
  <c r="FC46" i="41"/>
  <c r="FC47" i="41"/>
  <c r="FC48" i="41"/>
  <c r="FC49" i="41"/>
  <c r="FC50" i="41"/>
  <c r="FC51" i="41"/>
  <c r="FC52" i="41"/>
  <c r="FC53" i="41"/>
  <c r="FC54" i="41"/>
  <c r="FC55" i="41"/>
  <c r="FC56" i="41"/>
  <c r="FC57" i="41"/>
  <c r="FC58" i="41"/>
  <c r="FC59" i="41"/>
  <c r="FC60" i="41"/>
  <c r="FC20" i="41"/>
  <c r="ET42" i="41"/>
  <c r="ET27" i="41"/>
  <c r="ET28" i="41"/>
  <c r="ET60" i="41"/>
  <c r="HK20" i="41"/>
  <c r="HL20" i="41"/>
  <c r="HM20" i="41"/>
  <c r="HN20" i="41"/>
  <c r="HO20" i="41"/>
  <c r="HP20" i="41"/>
  <c r="HQ20" i="41"/>
  <c r="HR20" i="41"/>
  <c r="HS20" i="41"/>
  <c r="HT20" i="41"/>
  <c r="HU20" i="41"/>
  <c r="HV20" i="41"/>
  <c r="GA32" i="41"/>
  <c r="GB32" i="41"/>
  <c r="GC32" i="41"/>
  <c r="GD32" i="41"/>
  <c r="GE32" i="41"/>
  <c r="GF32" i="41"/>
  <c r="GG32" i="41"/>
  <c r="GH32" i="41"/>
  <c r="GI32" i="41"/>
  <c r="GJ32" i="41"/>
  <c r="GK32" i="41"/>
  <c r="GL32" i="41"/>
  <c r="GA33" i="41"/>
  <c r="GB33" i="41"/>
  <c r="GC33" i="41"/>
  <c r="GD33" i="41"/>
  <c r="GE33" i="41"/>
  <c r="GF33" i="41"/>
  <c r="GG33" i="41"/>
  <c r="GH33" i="41"/>
  <c r="GI33" i="41"/>
  <c r="GJ33" i="41"/>
  <c r="GK33" i="41"/>
  <c r="GL33" i="41"/>
  <c r="GA34" i="41"/>
  <c r="GB34" i="41"/>
  <c r="GC34" i="41"/>
  <c r="GD34" i="41"/>
  <c r="GE34" i="41"/>
  <c r="GF34" i="41"/>
  <c r="GG34" i="41"/>
  <c r="GH34" i="41"/>
  <c r="GI34" i="41"/>
  <c r="GJ34" i="41"/>
  <c r="GK34" i="41"/>
  <c r="GL34" i="41"/>
  <c r="GA35" i="41"/>
  <c r="GB35" i="41"/>
  <c r="GC35" i="41"/>
  <c r="GD35" i="41"/>
  <c r="GE35" i="41"/>
  <c r="GF35" i="41"/>
  <c r="GG35" i="41"/>
  <c r="GH35" i="41"/>
  <c r="GI35" i="41"/>
  <c r="GJ35" i="41"/>
  <c r="GK35" i="41"/>
  <c r="GL35" i="41"/>
  <c r="GA36" i="41"/>
  <c r="GB36" i="41"/>
  <c r="GC36" i="41"/>
  <c r="GD36" i="41"/>
  <c r="GE36" i="41"/>
  <c r="GF36" i="41"/>
  <c r="GG36" i="41"/>
  <c r="GH36" i="41"/>
  <c r="GI36" i="41"/>
  <c r="GJ36" i="41"/>
  <c r="GK36" i="41"/>
  <c r="GL36" i="41"/>
  <c r="GA37" i="41"/>
  <c r="GB37" i="41"/>
  <c r="GC37" i="41"/>
  <c r="GD37" i="41"/>
  <c r="GE37" i="41"/>
  <c r="GF37" i="41"/>
  <c r="GG37" i="41"/>
  <c r="GH37" i="41"/>
  <c r="GI37" i="41"/>
  <c r="GJ37" i="41"/>
  <c r="GK37" i="41"/>
  <c r="GL37" i="41"/>
  <c r="GA38" i="41"/>
  <c r="GB38" i="41"/>
  <c r="GC38" i="41"/>
  <c r="GD38" i="41"/>
  <c r="GE38" i="41"/>
  <c r="GF38" i="41"/>
  <c r="GG38" i="41"/>
  <c r="GH38" i="41"/>
  <c r="GI38" i="41"/>
  <c r="GJ38" i="41"/>
  <c r="GK38" i="41"/>
  <c r="GL38" i="41"/>
  <c r="GA39" i="41"/>
  <c r="GB39" i="41"/>
  <c r="GC39" i="41"/>
  <c r="GD39" i="41"/>
  <c r="GE39" i="41"/>
  <c r="GF39" i="41"/>
  <c r="GG39" i="41"/>
  <c r="GH39" i="41"/>
  <c r="GI39" i="41"/>
  <c r="GJ39" i="41"/>
  <c r="GK39" i="41"/>
  <c r="GL39" i="41"/>
  <c r="GA40" i="41"/>
  <c r="GB40" i="41"/>
  <c r="GC40" i="41"/>
  <c r="GD40" i="41"/>
  <c r="GE40" i="41"/>
  <c r="GF40" i="41"/>
  <c r="GG40" i="41"/>
  <c r="GH40" i="41"/>
  <c r="GI40" i="41"/>
  <c r="GJ40" i="41"/>
  <c r="GK40" i="41"/>
  <c r="GL40" i="41"/>
  <c r="GA41" i="41"/>
  <c r="GB41" i="41"/>
  <c r="GC41" i="41"/>
  <c r="GD41" i="41"/>
  <c r="GE41" i="41"/>
  <c r="GF41" i="41"/>
  <c r="GG41" i="41"/>
  <c r="GH41" i="41"/>
  <c r="GI41" i="41"/>
  <c r="GJ41" i="41"/>
  <c r="GK41" i="41"/>
  <c r="GL41" i="41"/>
  <c r="GA42" i="41"/>
  <c r="GB42" i="41"/>
  <c r="GC42" i="41"/>
  <c r="GD42" i="41"/>
  <c r="GE42" i="41"/>
  <c r="GF42" i="41"/>
  <c r="GG42" i="41"/>
  <c r="GH42" i="41"/>
  <c r="GI42" i="41"/>
  <c r="GJ42" i="41"/>
  <c r="GK42" i="41"/>
  <c r="GL42" i="41"/>
  <c r="GA43" i="41"/>
  <c r="GB43" i="41"/>
  <c r="GC43" i="41"/>
  <c r="GD43" i="41"/>
  <c r="GE43" i="41"/>
  <c r="GF43" i="41"/>
  <c r="GG43" i="41"/>
  <c r="GH43" i="41"/>
  <c r="GI43" i="41"/>
  <c r="GJ43" i="41"/>
  <c r="GK43" i="41"/>
  <c r="GL43" i="41"/>
  <c r="GA44" i="41"/>
  <c r="GB44" i="41"/>
  <c r="GC44" i="41"/>
  <c r="GD44" i="41"/>
  <c r="GE44" i="41"/>
  <c r="GF44" i="41"/>
  <c r="GG44" i="41"/>
  <c r="GH44" i="41"/>
  <c r="GI44" i="41"/>
  <c r="GJ44" i="41"/>
  <c r="GK44" i="41"/>
  <c r="GL44" i="41"/>
  <c r="GA45" i="41"/>
  <c r="GB45" i="41"/>
  <c r="GC45" i="41"/>
  <c r="GD45" i="41"/>
  <c r="GE45" i="41"/>
  <c r="GF45" i="41"/>
  <c r="GG45" i="41"/>
  <c r="GH45" i="41"/>
  <c r="GI45" i="41"/>
  <c r="GJ45" i="41"/>
  <c r="GK45" i="41"/>
  <c r="GL45" i="41"/>
  <c r="GA46" i="41"/>
  <c r="GB46" i="41"/>
  <c r="GC46" i="41"/>
  <c r="GD46" i="41"/>
  <c r="GE46" i="41"/>
  <c r="GF46" i="41"/>
  <c r="GG46" i="41"/>
  <c r="GH46" i="41"/>
  <c r="GI46" i="41"/>
  <c r="GJ46" i="41"/>
  <c r="GK46" i="41"/>
  <c r="GL46" i="41"/>
  <c r="GA47" i="41"/>
  <c r="GB47" i="41"/>
  <c r="GC47" i="41"/>
  <c r="GD47" i="41"/>
  <c r="GE47" i="41"/>
  <c r="GF47" i="41"/>
  <c r="GG47" i="41"/>
  <c r="GH47" i="41"/>
  <c r="GI47" i="41"/>
  <c r="GJ47" i="41"/>
  <c r="GK47" i="41"/>
  <c r="GL47" i="41"/>
  <c r="GA48" i="41"/>
  <c r="GB48" i="41"/>
  <c r="GC48" i="41"/>
  <c r="GD48" i="41"/>
  <c r="GE48" i="41"/>
  <c r="GF48" i="41"/>
  <c r="GG48" i="41"/>
  <c r="GH48" i="41"/>
  <c r="GI48" i="41"/>
  <c r="GJ48" i="41"/>
  <c r="GK48" i="41"/>
  <c r="GL48" i="41"/>
  <c r="GA49" i="41"/>
  <c r="GB49" i="41"/>
  <c r="GC49" i="41"/>
  <c r="GD49" i="41"/>
  <c r="GE49" i="41"/>
  <c r="GF49" i="41"/>
  <c r="GG49" i="41"/>
  <c r="GH49" i="41"/>
  <c r="GI49" i="41"/>
  <c r="GJ49" i="41"/>
  <c r="GK49" i="41"/>
  <c r="GL49" i="41"/>
  <c r="GA50" i="41"/>
  <c r="GB50" i="41"/>
  <c r="GC50" i="41"/>
  <c r="GD50" i="41"/>
  <c r="GE50" i="41"/>
  <c r="GF50" i="41"/>
  <c r="GG50" i="41"/>
  <c r="GH50" i="41"/>
  <c r="GI50" i="41"/>
  <c r="GJ50" i="41"/>
  <c r="GK50" i="41"/>
  <c r="GL50" i="41"/>
  <c r="GA51" i="41"/>
  <c r="GB51" i="41"/>
  <c r="GC51" i="41"/>
  <c r="GD51" i="41"/>
  <c r="GE51" i="41"/>
  <c r="GF51" i="41"/>
  <c r="GG51" i="41"/>
  <c r="GH51" i="41"/>
  <c r="GI51" i="41"/>
  <c r="GJ51" i="41"/>
  <c r="GK51" i="41"/>
  <c r="GL51" i="41"/>
  <c r="GA52" i="41"/>
  <c r="GB52" i="41"/>
  <c r="GC52" i="41"/>
  <c r="GD52" i="41"/>
  <c r="GE52" i="41"/>
  <c r="GF52" i="41"/>
  <c r="GG52" i="41"/>
  <c r="GH52" i="41"/>
  <c r="GI52" i="41"/>
  <c r="GJ52" i="41"/>
  <c r="GK52" i="41"/>
  <c r="GL52" i="41"/>
  <c r="GA53" i="41"/>
  <c r="GB53" i="41"/>
  <c r="GC53" i="41"/>
  <c r="GD53" i="41"/>
  <c r="GE53" i="41"/>
  <c r="GF53" i="41"/>
  <c r="GG53" i="41"/>
  <c r="GH53" i="41"/>
  <c r="GI53" i="41"/>
  <c r="GJ53" i="41"/>
  <c r="GK53" i="41"/>
  <c r="GL53" i="41"/>
  <c r="GA54" i="41"/>
  <c r="GB54" i="41"/>
  <c r="GC54" i="41"/>
  <c r="GD54" i="41"/>
  <c r="GE54" i="41"/>
  <c r="GF54" i="41"/>
  <c r="GG54" i="41"/>
  <c r="GH54" i="41"/>
  <c r="GI54" i="41"/>
  <c r="GJ54" i="41"/>
  <c r="GK54" i="41"/>
  <c r="GL54" i="41"/>
  <c r="GA55" i="41"/>
  <c r="GB55" i="41"/>
  <c r="GC55" i="41"/>
  <c r="GD55" i="41"/>
  <c r="GE55" i="41"/>
  <c r="GF55" i="41"/>
  <c r="GG55" i="41"/>
  <c r="GH55" i="41"/>
  <c r="GI55" i="41"/>
  <c r="GJ55" i="41"/>
  <c r="GK55" i="41"/>
  <c r="GL55" i="41"/>
  <c r="GA56" i="41"/>
  <c r="GB56" i="41"/>
  <c r="GC56" i="41"/>
  <c r="GD56" i="41"/>
  <c r="GE56" i="41"/>
  <c r="GF56" i="41"/>
  <c r="GG56" i="41"/>
  <c r="GH56" i="41"/>
  <c r="GI56" i="41"/>
  <c r="GJ56" i="41"/>
  <c r="GK56" i="41"/>
  <c r="GL56" i="41"/>
  <c r="GA57" i="41"/>
  <c r="GB57" i="41"/>
  <c r="GC57" i="41"/>
  <c r="GD57" i="41"/>
  <c r="GE57" i="41"/>
  <c r="GF57" i="41"/>
  <c r="GG57" i="41"/>
  <c r="GH57" i="41"/>
  <c r="GI57" i="41"/>
  <c r="GJ57" i="41"/>
  <c r="GK57" i="41"/>
  <c r="GL57" i="41"/>
  <c r="GA58" i="41"/>
  <c r="GB58" i="41"/>
  <c r="GC58" i="41"/>
  <c r="GD58" i="41"/>
  <c r="GE58" i="41"/>
  <c r="GF58" i="41"/>
  <c r="GG58" i="41"/>
  <c r="GH58" i="41"/>
  <c r="GI58" i="41"/>
  <c r="GJ58" i="41"/>
  <c r="GK58" i="41"/>
  <c r="GL58" i="41"/>
  <c r="GA59" i="41"/>
  <c r="GB59" i="41"/>
  <c r="GC59" i="41"/>
  <c r="GD59" i="41"/>
  <c r="GE59" i="41"/>
  <c r="GF59" i="41"/>
  <c r="GG59" i="41"/>
  <c r="GH59" i="41"/>
  <c r="GI59" i="41"/>
  <c r="GJ59" i="41"/>
  <c r="GK59" i="41"/>
  <c r="GL59" i="41"/>
  <c r="GA18" i="41"/>
  <c r="GB18" i="41"/>
  <c r="GC18" i="41"/>
  <c r="GD18" i="41"/>
  <c r="GE18" i="41"/>
  <c r="GF18" i="41"/>
  <c r="GG18" i="41"/>
  <c r="GH18" i="41"/>
  <c r="GI18" i="41"/>
  <c r="GJ18" i="41"/>
  <c r="GK18" i="41"/>
  <c r="GL18" i="41"/>
  <c r="GA19" i="41"/>
  <c r="GB19" i="41"/>
  <c r="GC19" i="41"/>
  <c r="GD19" i="41"/>
  <c r="GE19" i="41"/>
  <c r="GF19" i="41"/>
  <c r="GG19" i="41"/>
  <c r="GH19" i="41"/>
  <c r="GI19" i="41"/>
  <c r="GJ19" i="41"/>
  <c r="GK19" i="41"/>
  <c r="GL19" i="41"/>
  <c r="GA20" i="41"/>
  <c r="GB20" i="41"/>
  <c r="GC20" i="41"/>
  <c r="GD20" i="41"/>
  <c r="GE20" i="41"/>
  <c r="GF20" i="41"/>
  <c r="GG20" i="41"/>
  <c r="GH20" i="41"/>
  <c r="GI20" i="41"/>
  <c r="GJ20" i="41"/>
  <c r="GK20" i="41"/>
  <c r="GL20" i="41"/>
  <c r="GA21" i="41"/>
  <c r="GB21" i="41"/>
  <c r="GC21" i="41"/>
  <c r="GD21" i="41"/>
  <c r="GE21" i="41"/>
  <c r="GF21" i="41"/>
  <c r="GG21" i="41"/>
  <c r="GH21" i="41"/>
  <c r="GI21" i="41"/>
  <c r="GJ21" i="41"/>
  <c r="GK21" i="41"/>
  <c r="GL21" i="41"/>
  <c r="GA22" i="41"/>
  <c r="GB22" i="41"/>
  <c r="GC22" i="41"/>
  <c r="GD22" i="41"/>
  <c r="GE22" i="41"/>
  <c r="GF22" i="41"/>
  <c r="GG22" i="41"/>
  <c r="GH22" i="41"/>
  <c r="GI22" i="41"/>
  <c r="GJ22" i="41"/>
  <c r="GK22" i="41"/>
  <c r="GL22" i="41"/>
  <c r="GA23" i="41"/>
  <c r="GB23" i="41"/>
  <c r="GC23" i="41"/>
  <c r="GD23" i="41"/>
  <c r="GE23" i="41"/>
  <c r="GF23" i="41"/>
  <c r="GG23" i="41"/>
  <c r="GH23" i="41"/>
  <c r="GI23" i="41"/>
  <c r="GJ23" i="41"/>
  <c r="GK23" i="41"/>
  <c r="GL23" i="41"/>
  <c r="GA24" i="41"/>
  <c r="GB24" i="41"/>
  <c r="GC24" i="41"/>
  <c r="GD24" i="41"/>
  <c r="GE24" i="41"/>
  <c r="GF24" i="41"/>
  <c r="GG24" i="41"/>
  <c r="GH24" i="41"/>
  <c r="GI24" i="41"/>
  <c r="GJ24" i="41"/>
  <c r="GK24" i="41"/>
  <c r="GL24" i="41"/>
  <c r="GA25" i="41"/>
  <c r="GB25" i="41"/>
  <c r="GC25" i="41"/>
  <c r="GD25" i="41"/>
  <c r="GE25" i="41"/>
  <c r="GF25" i="41"/>
  <c r="GG25" i="41"/>
  <c r="GH25" i="41"/>
  <c r="GI25" i="41"/>
  <c r="GJ25" i="41"/>
  <c r="GK25" i="41"/>
  <c r="GL25" i="41"/>
  <c r="GA26" i="41"/>
  <c r="GB26" i="41"/>
  <c r="GC26" i="41"/>
  <c r="GD26" i="41"/>
  <c r="GE26" i="41"/>
  <c r="GF26" i="41"/>
  <c r="GG26" i="41"/>
  <c r="GH26" i="41"/>
  <c r="GI26" i="41"/>
  <c r="GJ26" i="41"/>
  <c r="GK26" i="41"/>
  <c r="GL26" i="41"/>
  <c r="GA27" i="41"/>
  <c r="GB27" i="41"/>
  <c r="GC27" i="41"/>
  <c r="GD27" i="41"/>
  <c r="GE27" i="41"/>
  <c r="GF27" i="41"/>
  <c r="GG27" i="41"/>
  <c r="GH27" i="41"/>
  <c r="GI27" i="41"/>
  <c r="GJ27" i="41"/>
  <c r="GK27" i="41"/>
  <c r="GL27" i="41"/>
  <c r="GA28" i="41"/>
  <c r="GB28" i="41"/>
  <c r="GC28" i="41"/>
  <c r="GD28" i="41"/>
  <c r="GE28" i="41"/>
  <c r="GF28" i="41"/>
  <c r="GG28" i="41"/>
  <c r="GH28" i="41"/>
  <c r="GI28" i="41"/>
  <c r="GJ28" i="41"/>
  <c r="GK28" i="41"/>
  <c r="GL28" i="41"/>
  <c r="FO20" i="41"/>
  <c r="FP20" i="41"/>
  <c r="FQ20" i="41"/>
  <c r="FR20" i="41"/>
  <c r="FS20" i="41"/>
  <c r="FT20" i="41"/>
  <c r="FU20" i="41"/>
  <c r="FV20" i="41"/>
  <c r="FW20" i="41"/>
  <c r="FX20" i="41"/>
  <c r="FY20" i="41"/>
  <c r="FZ20" i="41"/>
  <c r="CU31" i="41"/>
  <c r="CV17" i="41"/>
  <c r="CV16" i="41" s="1"/>
  <c r="CW17" i="41"/>
  <c r="CW16" i="41" s="1"/>
  <c r="CX17" i="41"/>
  <c r="CX16" i="41" s="1"/>
  <c r="CY17" i="41"/>
  <c r="CY16" i="41" s="1"/>
  <c r="CZ17" i="41"/>
  <c r="CZ16" i="41" s="1"/>
  <c r="DA17" i="41"/>
  <c r="DA16" i="41" s="1"/>
  <c r="DB17" i="41"/>
  <c r="DB16" i="41" s="1"/>
  <c r="DC17" i="41"/>
  <c r="DC16" i="41" s="1"/>
  <c r="DD17" i="41"/>
  <c r="DE17" i="41"/>
  <c r="DE16" i="41" s="1"/>
  <c r="DF17" i="41"/>
  <c r="DF16" i="41" s="1"/>
  <c r="CV31" i="41"/>
  <c r="CW31" i="41"/>
  <c r="CX31" i="41"/>
  <c r="CY31" i="41"/>
  <c r="CZ31" i="41"/>
  <c r="DA31" i="41"/>
  <c r="DB31" i="41"/>
  <c r="DC31" i="41"/>
  <c r="DD31" i="41"/>
  <c r="DE31" i="41"/>
  <c r="DF31" i="41"/>
  <c r="ET17" i="41" l="1"/>
  <c r="DD16" i="41"/>
  <c r="FF31" i="41"/>
  <c r="FH39" i="41"/>
  <c r="FH40" i="41"/>
  <c r="FH32" i="41"/>
  <c r="FH48" i="41"/>
  <c r="FH57" i="41"/>
  <c r="FH53" i="41"/>
  <c r="FH51" i="41"/>
  <c r="FH42" i="41"/>
  <c r="FH49" i="41"/>
  <c r="FH56" i="41"/>
  <c r="FH52" i="41"/>
  <c r="FH50" i="41"/>
  <c r="FH41" i="41"/>
  <c r="FH58" i="41"/>
  <c r="FH44" i="41"/>
  <c r="FH35" i="41"/>
  <c r="FH33" i="41"/>
  <c r="FH60" i="41"/>
  <c r="FH59" i="41"/>
  <c r="FH45" i="41"/>
  <c r="FH43" i="41"/>
  <c r="FH36" i="41"/>
  <c r="FH34" i="41"/>
  <c r="FH54" i="41"/>
  <c r="FH46" i="41"/>
  <c r="FH37" i="41"/>
  <c r="FH55" i="41"/>
  <c r="FH47" i="41"/>
  <c r="DC13" i="41"/>
  <c r="GI13" i="41" s="1"/>
  <c r="CY13" i="41"/>
  <c r="GE13" i="41" s="1"/>
  <c r="DF13" i="41"/>
  <c r="GL13" i="41" s="1"/>
  <c r="DB13" i="41"/>
  <c r="GH13" i="41" s="1"/>
  <c r="CX13" i="41"/>
  <c r="GD13" i="41" s="1"/>
  <c r="DE13" i="41"/>
  <c r="GK13" i="41" s="1"/>
  <c r="DA13" i="41"/>
  <c r="GG13" i="41" s="1"/>
  <c r="CW13" i="41"/>
  <c r="GC13" i="41" s="1"/>
  <c r="DD13" i="41"/>
  <c r="CZ13" i="41"/>
  <c r="GF13" i="41" s="1"/>
  <c r="CV13" i="41"/>
  <c r="GB13" i="41" s="1"/>
  <c r="GJ13" i="41" l="1"/>
  <c r="ET13" i="41"/>
  <c r="HK14" i="41"/>
  <c r="HK16" i="41"/>
  <c r="FF26" i="41"/>
  <c r="FF25" i="41"/>
  <c r="FF24" i="41"/>
  <c r="FF23" i="41"/>
  <c r="FF22" i="41"/>
  <c r="FF21" i="41"/>
  <c r="FG20" i="41"/>
  <c r="FF20" i="41"/>
  <c r="FF19" i="41"/>
  <c r="FF18" i="41"/>
  <c r="FG17" i="41"/>
  <c r="ET33" i="41"/>
  <c r="EU33" i="41"/>
  <c r="ET34" i="41"/>
  <c r="EU34" i="41"/>
  <c r="ET35" i="41"/>
  <c r="EU35" i="41"/>
  <c r="ET36" i="41"/>
  <c r="EU36" i="41"/>
  <c r="ET37" i="41"/>
  <c r="EU37" i="41"/>
  <c r="ET38" i="41"/>
  <c r="ET39" i="41"/>
  <c r="EU39" i="41"/>
  <c r="ET40" i="41"/>
  <c r="EU40" i="41"/>
  <c r="ET41" i="41"/>
  <c r="EU41" i="41"/>
  <c r="EU42" i="41"/>
  <c r="ET43" i="41"/>
  <c r="EU43" i="41"/>
  <c r="ET44" i="41"/>
  <c r="EU44" i="41"/>
  <c r="ET45" i="41"/>
  <c r="EU45" i="41"/>
  <c r="ET46" i="41"/>
  <c r="EU46" i="41"/>
  <c r="ET47" i="41"/>
  <c r="EU47" i="41"/>
  <c r="ET48" i="41"/>
  <c r="EU48" i="41"/>
  <c r="ET49" i="41"/>
  <c r="EU49" i="41"/>
  <c r="ET50" i="41"/>
  <c r="EU50" i="41"/>
  <c r="ET51" i="41"/>
  <c r="EU51" i="41"/>
  <c r="ET52" i="41"/>
  <c r="EU52" i="41"/>
  <c r="ET53" i="41"/>
  <c r="EU53" i="41"/>
  <c r="ET54" i="41"/>
  <c r="EU54" i="41"/>
  <c r="ET55" i="41"/>
  <c r="EU55" i="41"/>
  <c r="ET56" i="41"/>
  <c r="EU56" i="41"/>
  <c r="ET57" i="41"/>
  <c r="EU57" i="41"/>
  <c r="ET58" i="41"/>
  <c r="EU58" i="41"/>
  <c r="ET59" i="41"/>
  <c r="EU59" i="41"/>
  <c r="EU60" i="41"/>
  <c r="EV60" i="41" s="1"/>
  <c r="EU32" i="41"/>
  <c r="ET32" i="41"/>
  <c r="ET31" i="41"/>
  <c r="ET18" i="41"/>
  <c r="ET19" i="41"/>
  <c r="ET20" i="41"/>
  <c r="ET21" i="41"/>
  <c r="ET22" i="41"/>
  <c r="ET23" i="41"/>
  <c r="ET24" i="41"/>
  <c r="ET25" i="41"/>
  <c r="ET26" i="41"/>
  <c r="EU13" i="41"/>
  <c r="P31" i="41"/>
  <c r="GB31" i="41" s="1"/>
  <c r="Q31" i="41"/>
  <c r="GC31" i="41" s="1"/>
  <c r="R31" i="41"/>
  <c r="GD31" i="41" s="1"/>
  <c r="S31" i="41"/>
  <c r="GE31" i="41" s="1"/>
  <c r="T31" i="41"/>
  <c r="GF31" i="41" s="1"/>
  <c r="U31" i="41"/>
  <c r="GG31" i="41" s="1"/>
  <c r="V31" i="41"/>
  <c r="GH31" i="41" s="1"/>
  <c r="W31" i="41"/>
  <c r="GI31" i="41" s="1"/>
  <c r="X31" i="41"/>
  <c r="GJ31" i="41" s="1"/>
  <c r="Y31" i="41"/>
  <c r="GK31" i="41" s="1"/>
  <c r="Z31" i="41"/>
  <c r="GL31" i="41" s="1"/>
  <c r="O31" i="41"/>
  <c r="GA31" i="41" s="1"/>
  <c r="P17" i="41"/>
  <c r="Q17" i="41"/>
  <c r="R17" i="41"/>
  <c r="S17" i="41"/>
  <c r="T17" i="41"/>
  <c r="U17" i="41"/>
  <c r="V17" i="41"/>
  <c r="W17" i="41"/>
  <c r="X17" i="41"/>
  <c r="Y17" i="41"/>
  <c r="Z17" i="41"/>
  <c r="O17" i="41"/>
  <c r="D17" i="41"/>
  <c r="E17" i="41"/>
  <c r="FQ17" i="41" s="1"/>
  <c r="F17" i="41"/>
  <c r="FR17" i="41" s="1"/>
  <c r="G17" i="41"/>
  <c r="FS17" i="41" s="1"/>
  <c r="H17" i="41"/>
  <c r="FT17" i="41" s="1"/>
  <c r="I17" i="41"/>
  <c r="FU17" i="41" s="1"/>
  <c r="J17" i="41"/>
  <c r="FV17" i="41" s="1"/>
  <c r="K17" i="41"/>
  <c r="FW17" i="41" s="1"/>
  <c r="L17" i="41"/>
  <c r="FX17" i="41" s="1"/>
  <c r="M17" i="41"/>
  <c r="FY17" i="41" s="1"/>
  <c r="N17" i="41"/>
  <c r="FZ17" i="41" s="1"/>
  <c r="BV8" i="83" s="1"/>
  <c r="BV10" i="83" s="1"/>
  <c r="FO17" i="41"/>
  <c r="D31" i="41"/>
  <c r="AP28" i="47" l="1"/>
  <c r="AP29" i="47" s="1"/>
  <c r="AP32" i="47" s="1"/>
  <c r="AP33" i="47" s="1"/>
  <c r="BN8" i="83"/>
  <c r="BN10" i="83" s="1"/>
  <c r="AW28" i="47"/>
  <c r="AW29" i="47" s="1"/>
  <c r="AW32" i="47" s="1"/>
  <c r="AW33" i="47" s="1"/>
  <c r="BU8" i="83"/>
  <c r="BU10" i="83" s="1"/>
  <c r="AO28" i="47"/>
  <c r="AO29" i="47" s="1"/>
  <c r="AO32" i="47" s="1"/>
  <c r="AO33" i="47" s="1"/>
  <c r="BM8" i="83"/>
  <c r="BM10" i="83" s="1"/>
  <c r="AV28" i="47"/>
  <c r="AV29" i="47" s="1"/>
  <c r="AV32" i="47" s="1"/>
  <c r="AV33" i="47" s="1"/>
  <c r="BT8" i="83"/>
  <c r="BT10" i="83" s="1"/>
  <c r="AR28" i="47"/>
  <c r="AR29" i="47" s="1"/>
  <c r="AR32" i="47" s="1"/>
  <c r="AR33" i="47" s="1"/>
  <c r="BP8" i="83"/>
  <c r="BP10" i="83" s="1"/>
  <c r="AT28" i="47"/>
  <c r="AT29" i="47" s="1"/>
  <c r="AT32" i="47" s="1"/>
  <c r="AT33" i="47" s="1"/>
  <c r="BR8" i="83"/>
  <c r="BR10" i="83" s="1"/>
  <c r="AS28" i="47"/>
  <c r="AS29" i="47" s="1"/>
  <c r="AS32" i="47" s="1"/>
  <c r="AS33" i="47" s="1"/>
  <c r="BQ8" i="83"/>
  <c r="BQ10" i="83" s="1"/>
  <c r="AM28" i="47"/>
  <c r="AM29" i="47" s="1"/>
  <c r="AM32" i="47" s="1"/>
  <c r="AM33" i="47" s="1"/>
  <c r="BK10" i="83"/>
  <c r="EQ10" i="83" s="1"/>
  <c r="AU28" i="47"/>
  <c r="AU29" i="47" s="1"/>
  <c r="AU32" i="47" s="1"/>
  <c r="AU33" i="47" s="1"/>
  <c r="BS8" i="83"/>
  <c r="BS10" i="83" s="1"/>
  <c r="AQ28" i="47"/>
  <c r="AQ29" i="47" s="1"/>
  <c r="AQ32" i="47" s="1"/>
  <c r="AQ33" i="47" s="1"/>
  <c r="BO8" i="83"/>
  <c r="BO10" i="83" s="1"/>
  <c r="AX28" i="47"/>
  <c r="CT19" i="41"/>
  <c r="D13" i="41"/>
  <c r="D10" i="47" s="1"/>
  <c r="AN3" i="47" s="1"/>
  <c r="FP17" i="41"/>
  <c r="C13" i="41"/>
  <c r="EV58" i="41"/>
  <c r="EV54" i="41"/>
  <c r="EV50" i="41"/>
  <c r="EV46" i="41"/>
  <c r="EV57" i="41"/>
  <c r="EV41" i="41"/>
  <c r="EV37" i="41"/>
  <c r="EV33" i="41"/>
  <c r="EV40" i="41"/>
  <c r="EV49" i="41"/>
  <c r="GJ17" i="41"/>
  <c r="CF8" i="83" s="1"/>
  <c r="CF10" i="83" s="1"/>
  <c r="GB17" i="41"/>
  <c r="BX8" i="83" s="1"/>
  <c r="BX10" i="83" s="1"/>
  <c r="GG17" i="41"/>
  <c r="CC8" i="83" s="1"/>
  <c r="CC10" i="83" s="1"/>
  <c r="GF17" i="41"/>
  <c r="CB8" i="83" s="1"/>
  <c r="CB10" i="83" s="1"/>
  <c r="GH17" i="41"/>
  <c r="CD8" i="83" s="1"/>
  <c r="CD10" i="83" s="1"/>
  <c r="GE17" i="41"/>
  <c r="CA8" i="83" s="1"/>
  <c r="CA10" i="83" s="1"/>
  <c r="GL17" i="41"/>
  <c r="CH8" i="83" s="1"/>
  <c r="CH10" i="83" s="1"/>
  <c r="GD17" i="41"/>
  <c r="BZ8" i="83" s="1"/>
  <c r="BZ10" i="83" s="1"/>
  <c r="GI17" i="41"/>
  <c r="CE8" i="83" s="1"/>
  <c r="CE10" i="83" s="1"/>
  <c r="GK17" i="41"/>
  <c r="CG8" i="83" s="1"/>
  <c r="CG10" i="83" s="1"/>
  <c r="GC17" i="41"/>
  <c r="BY8" i="83" s="1"/>
  <c r="BY10" i="83" s="1"/>
  <c r="EV56" i="41"/>
  <c r="EV52" i="41"/>
  <c r="EV48" i="41"/>
  <c r="EV53" i="41"/>
  <c r="EV44" i="41"/>
  <c r="EV45" i="41"/>
  <c r="EV35" i="41"/>
  <c r="EV39" i="41"/>
  <c r="EV36" i="41"/>
  <c r="EV13" i="41"/>
  <c r="EV59" i="41"/>
  <c r="EV51" i="41"/>
  <c r="EV43" i="41"/>
  <c r="EV42" i="41"/>
  <c r="EV34" i="41"/>
  <c r="EV17" i="41"/>
  <c r="EV32" i="41"/>
  <c r="EV20" i="41"/>
  <c r="EV55" i="41"/>
  <c r="EV47" i="41"/>
  <c r="FH20" i="41"/>
  <c r="AN28" i="47" l="1"/>
  <c r="BL8" i="83"/>
  <c r="BL10" i="83" s="1"/>
  <c r="AN29" i="47"/>
  <c r="CC28" i="47"/>
  <c r="AX29" i="47"/>
  <c r="BW28" i="47"/>
  <c r="C10" i="47"/>
  <c r="AM3" i="47" s="1"/>
  <c r="AN17" i="47"/>
  <c r="AN8" i="47"/>
  <c r="AN18" i="47"/>
  <c r="AN7" i="47"/>
  <c r="AN16" i="47"/>
  <c r="AN6" i="47"/>
  <c r="FP13" i="41"/>
  <c r="FO32" i="41"/>
  <c r="FP32" i="41"/>
  <c r="FQ32" i="41"/>
  <c r="FR32" i="41"/>
  <c r="FS32" i="41"/>
  <c r="FT32" i="41"/>
  <c r="FU32" i="41"/>
  <c r="FV32" i="41"/>
  <c r="FW32" i="41"/>
  <c r="FX32" i="41"/>
  <c r="FY32" i="41"/>
  <c r="FZ32" i="41"/>
  <c r="FO33" i="41"/>
  <c r="FP33" i="41"/>
  <c r="FQ33" i="41"/>
  <c r="FR33" i="41"/>
  <c r="FS33" i="41"/>
  <c r="FT33" i="41"/>
  <c r="FU33" i="41"/>
  <c r="FV33" i="41"/>
  <c r="FW33" i="41"/>
  <c r="FX33" i="41"/>
  <c r="FY33" i="41"/>
  <c r="FZ33" i="41"/>
  <c r="FO34" i="41"/>
  <c r="FP34" i="41"/>
  <c r="FQ34" i="41"/>
  <c r="FR34" i="41"/>
  <c r="FS34" i="41"/>
  <c r="FT34" i="41"/>
  <c r="FU34" i="41"/>
  <c r="FV34" i="41"/>
  <c r="FW34" i="41"/>
  <c r="FX34" i="41"/>
  <c r="FY34" i="41"/>
  <c r="FZ34" i="41"/>
  <c r="FO35" i="41"/>
  <c r="FP35" i="41"/>
  <c r="FQ35" i="41"/>
  <c r="FR35" i="41"/>
  <c r="FS35" i="41"/>
  <c r="FT35" i="41"/>
  <c r="FU35" i="41"/>
  <c r="FV35" i="41"/>
  <c r="FW35" i="41"/>
  <c r="FX35" i="41"/>
  <c r="FY35" i="41"/>
  <c r="FZ35" i="41"/>
  <c r="FO36" i="41"/>
  <c r="FP36" i="41"/>
  <c r="FQ36" i="41"/>
  <c r="FR36" i="41"/>
  <c r="FS36" i="41"/>
  <c r="FT36" i="41"/>
  <c r="FU36" i="41"/>
  <c r="FV36" i="41"/>
  <c r="FW36" i="41"/>
  <c r="FX36" i="41"/>
  <c r="FY36" i="41"/>
  <c r="FZ36" i="41"/>
  <c r="FO37" i="41"/>
  <c r="FP37" i="41"/>
  <c r="FQ37" i="41"/>
  <c r="FR37" i="41"/>
  <c r="FS37" i="41"/>
  <c r="FT37" i="41"/>
  <c r="FU37" i="41"/>
  <c r="FV37" i="41"/>
  <c r="FW37" i="41"/>
  <c r="FX37" i="41"/>
  <c r="FY37" i="41"/>
  <c r="FZ37" i="41"/>
  <c r="FO39" i="41"/>
  <c r="FP39" i="41"/>
  <c r="FQ39" i="41"/>
  <c r="FR39" i="41"/>
  <c r="FS39" i="41"/>
  <c r="FT39" i="41"/>
  <c r="FU39" i="41"/>
  <c r="FV39" i="41"/>
  <c r="FW39" i="41"/>
  <c r="FX39" i="41"/>
  <c r="FY39" i="41"/>
  <c r="FZ39" i="41"/>
  <c r="FO40" i="41"/>
  <c r="FP40" i="41"/>
  <c r="FQ40" i="41"/>
  <c r="FR40" i="41"/>
  <c r="FS40" i="41"/>
  <c r="FT40" i="41"/>
  <c r="FU40" i="41"/>
  <c r="FV40" i="41"/>
  <c r="FW40" i="41"/>
  <c r="FX40" i="41"/>
  <c r="FY40" i="41"/>
  <c r="FZ40" i="41"/>
  <c r="FO41" i="41"/>
  <c r="FP41" i="41"/>
  <c r="FQ41" i="41"/>
  <c r="FR41" i="41"/>
  <c r="FS41" i="41"/>
  <c r="FT41" i="41"/>
  <c r="FU41" i="41"/>
  <c r="FV41" i="41"/>
  <c r="FW41" i="41"/>
  <c r="FX41" i="41"/>
  <c r="FY41" i="41"/>
  <c r="FZ41" i="41"/>
  <c r="FO43" i="41"/>
  <c r="FP43" i="41"/>
  <c r="FQ43" i="41"/>
  <c r="FR43" i="41"/>
  <c r="FS43" i="41"/>
  <c r="FT43" i="41"/>
  <c r="FU43" i="41"/>
  <c r="FV43" i="41"/>
  <c r="FW43" i="41"/>
  <c r="FX43" i="41"/>
  <c r="FY43" i="41"/>
  <c r="FZ43" i="41"/>
  <c r="FO44" i="41"/>
  <c r="FP44" i="41"/>
  <c r="FQ44" i="41"/>
  <c r="FR44" i="41"/>
  <c r="FS44" i="41"/>
  <c r="FT44" i="41"/>
  <c r="FU44" i="41"/>
  <c r="FV44" i="41"/>
  <c r="FW44" i="41"/>
  <c r="FX44" i="41"/>
  <c r="FY44" i="41"/>
  <c r="FZ44" i="41"/>
  <c r="FO45" i="41"/>
  <c r="FP45" i="41"/>
  <c r="FQ45" i="41"/>
  <c r="FR45" i="41"/>
  <c r="FS45" i="41"/>
  <c r="FT45" i="41"/>
  <c r="FU45" i="41"/>
  <c r="FV45" i="41"/>
  <c r="FW45" i="41"/>
  <c r="FX45" i="41"/>
  <c r="FY45" i="41"/>
  <c r="FZ45" i="41"/>
  <c r="FO46" i="41"/>
  <c r="FP46" i="41"/>
  <c r="FQ46" i="41"/>
  <c r="FR46" i="41"/>
  <c r="FS46" i="41"/>
  <c r="FT46" i="41"/>
  <c r="FU46" i="41"/>
  <c r="FV46" i="41"/>
  <c r="FW46" i="41"/>
  <c r="FX46" i="41"/>
  <c r="FY46" i="41"/>
  <c r="FZ46" i="41"/>
  <c r="FO47" i="41"/>
  <c r="FP47" i="41"/>
  <c r="FQ47" i="41"/>
  <c r="FR47" i="41"/>
  <c r="FS47" i="41"/>
  <c r="FT47" i="41"/>
  <c r="FU47" i="41"/>
  <c r="FV47" i="41"/>
  <c r="FW47" i="41"/>
  <c r="FX47" i="41"/>
  <c r="FY47" i="41"/>
  <c r="FZ47" i="41"/>
  <c r="FO48" i="41"/>
  <c r="FP48" i="41"/>
  <c r="FQ48" i="41"/>
  <c r="FR48" i="41"/>
  <c r="FS48" i="41"/>
  <c r="FT48" i="41"/>
  <c r="FU48" i="41"/>
  <c r="FV48" i="41"/>
  <c r="FW48" i="41"/>
  <c r="FX48" i="41"/>
  <c r="FY48" i="41"/>
  <c r="FZ48" i="41"/>
  <c r="FO49" i="41"/>
  <c r="FP49" i="41"/>
  <c r="FQ49" i="41"/>
  <c r="FR49" i="41"/>
  <c r="FS49" i="41"/>
  <c r="FT49" i="41"/>
  <c r="FU49" i="41"/>
  <c r="FV49" i="41"/>
  <c r="FW49" i="41"/>
  <c r="FX49" i="41"/>
  <c r="FY49" i="41"/>
  <c r="FZ49" i="41"/>
  <c r="FO50" i="41"/>
  <c r="FP50" i="41"/>
  <c r="FQ50" i="41"/>
  <c r="FR50" i="41"/>
  <c r="FS50" i="41"/>
  <c r="FT50" i="41"/>
  <c r="FU50" i="41"/>
  <c r="FV50" i="41"/>
  <c r="FW50" i="41"/>
  <c r="FX50" i="41"/>
  <c r="FY50" i="41"/>
  <c r="FZ50" i="41"/>
  <c r="FO51" i="41"/>
  <c r="FP51" i="41"/>
  <c r="FQ51" i="41"/>
  <c r="FR51" i="41"/>
  <c r="FS51" i="41"/>
  <c r="FT51" i="41"/>
  <c r="FU51" i="41"/>
  <c r="FV51" i="41"/>
  <c r="FW51" i="41"/>
  <c r="FX51" i="41"/>
  <c r="FY51" i="41"/>
  <c r="FZ51" i="41"/>
  <c r="FO52" i="41"/>
  <c r="FP52" i="41"/>
  <c r="FQ52" i="41"/>
  <c r="FR52" i="41"/>
  <c r="FS52" i="41"/>
  <c r="FT52" i="41"/>
  <c r="FU52" i="41"/>
  <c r="FV52" i="41"/>
  <c r="FW52" i="41"/>
  <c r="FX52" i="41"/>
  <c r="FY52" i="41"/>
  <c r="FZ52" i="41"/>
  <c r="FO53" i="41"/>
  <c r="FP53" i="41"/>
  <c r="FQ53" i="41"/>
  <c r="FR53" i="41"/>
  <c r="FS53" i="41"/>
  <c r="FT53" i="41"/>
  <c r="FU53" i="41"/>
  <c r="FV53" i="41"/>
  <c r="FW53" i="41"/>
  <c r="FX53" i="41"/>
  <c r="FY53" i="41"/>
  <c r="FZ53" i="41"/>
  <c r="FO54" i="41"/>
  <c r="FP54" i="41"/>
  <c r="FQ54" i="41"/>
  <c r="FR54" i="41"/>
  <c r="FS54" i="41"/>
  <c r="FT54" i="41"/>
  <c r="FU54" i="41"/>
  <c r="FV54" i="41"/>
  <c r="FW54" i="41"/>
  <c r="FX54" i="41"/>
  <c r="FY54" i="41"/>
  <c r="FZ54" i="41"/>
  <c r="FO55" i="41"/>
  <c r="FP55" i="41"/>
  <c r="FQ55" i="41"/>
  <c r="FR55" i="41"/>
  <c r="FS55" i="41"/>
  <c r="FT55" i="41"/>
  <c r="FU55" i="41"/>
  <c r="FV55" i="41"/>
  <c r="FW55" i="41"/>
  <c r="FX55" i="41"/>
  <c r="FY55" i="41"/>
  <c r="FZ55" i="41"/>
  <c r="FO56" i="41"/>
  <c r="FP56" i="41"/>
  <c r="FQ56" i="41"/>
  <c r="FR56" i="41"/>
  <c r="FS56" i="41"/>
  <c r="FT56" i="41"/>
  <c r="FU56" i="41"/>
  <c r="FV56" i="41"/>
  <c r="FW56" i="41"/>
  <c r="FX56" i="41"/>
  <c r="FY56" i="41"/>
  <c r="FZ56" i="41"/>
  <c r="FO57" i="41"/>
  <c r="FP57" i="41"/>
  <c r="FQ57" i="41"/>
  <c r="FR57" i="41"/>
  <c r="FS57" i="41"/>
  <c r="FT57" i="41"/>
  <c r="FU57" i="41"/>
  <c r="FV57" i="41"/>
  <c r="FW57" i="41"/>
  <c r="FX57" i="41"/>
  <c r="FY57" i="41"/>
  <c r="FZ57" i="41"/>
  <c r="FO58" i="41"/>
  <c r="FP58" i="41"/>
  <c r="FQ58" i="41"/>
  <c r="FR58" i="41"/>
  <c r="FS58" i="41"/>
  <c r="FT58" i="41"/>
  <c r="FU58" i="41"/>
  <c r="FV58" i="41"/>
  <c r="FW58" i="41"/>
  <c r="FX58" i="41"/>
  <c r="FY58" i="41"/>
  <c r="FZ58" i="41"/>
  <c r="FO59" i="41"/>
  <c r="FP59" i="41"/>
  <c r="FQ59" i="41"/>
  <c r="FR59" i="41"/>
  <c r="FS59" i="41"/>
  <c r="FT59" i="41"/>
  <c r="FU59" i="41"/>
  <c r="FV59" i="41"/>
  <c r="FW59" i="41"/>
  <c r="FX59" i="41"/>
  <c r="FY59" i="41"/>
  <c r="FZ59" i="41"/>
  <c r="BZ59" i="41"/>
  <c r="BZ58" i="41"/>
  <c r="BZ57" i="41"/>
  <c r="BZ56" i="41"/>
  <c r="BZ55" i="41"/>
  <c r="BZ54" i="41"/>
  <c r="BZ53" i="41"/>
  <c r="BZ52" i="41"/>
  <c r="BZ51" i="41"/>
  <c r="BZ50" i="41"/>
  <c r="BZ49" i="41"/>
  <c r="BZ48" i="41"/>
  <c r="BZ47" i="41"/>
  <c r="BZ46" i="41"/>
  <c r="BZ45" i="41"/>
  <c r="BZ44" i="41"/>
  <c r="BZ43" i="41"/>
  <c r="BZ42" i="41"/>
  <c r="BZ41" i="41"/>
  <c r="BZ40" i="41"/>
  <c r="BZ39" i="41"/>
  <c r="BZ38" i="41"/>
  <c r="BZ37" i="41"/>
  <c r="BZ36" i="41"/>
  <c r="BZ35" i="41"/>
  <c r="BZ34" i="41"/>
  <c r="BZ33" i="41"/>
  <c r="BZ32" i="41"/>
  <c r="BZ31" i="41"/>
  <c r="CA28" i="41"/>
  <c r="BZ28" i="41"/>
  <c r="CA27" i="41"/>
  <c r="BZ27" i="41"/>
  <c r="CA26" i="41"/>
  <c r="BZ26" i="41"/>
  <c r="CA25" i="41"/>
  <c r="BZ25" i="41"/>
  <c r="CA24" i="41"/>
  <c r="BZ24" i="41"/>
  <c r="CA23" i="41"/>
  <c r="BZ23" i="41"/>
  <c r="CA22" i="41"/>
  <c r="BZ22" i="41"/>
  <c r="CA21" i="41"/>
  <c r="BZ21" i="41"/>
  <c r="CA20" i="41"/>
  <c r="BZ20" i="41"/>
  <c r="CA19" i="41"/>
  <c r="BZ19" i="41"/>
  <c r="CA18" i="41"/>
  <c r="BZ18" i="41"/>
  <c r="BZ17" i="41"/>
  <c r="BW29" i="47" l="1"/>
  <c r="AX32" i="47"/>
  <c r="CC29" i="47"/>
  <c r="AN32" i="47"/>
  <c r="AM8" i="47"/>
  <c r="AM6" i="47"/>
  <c r="AM7" i="47"/>
  <c r="AM17" i="47"/>
  <c r="AM16" i="47"/>
  <c r="AM18" i="47"/>
  <c r="CB20" i="41"/>
  <c r="CB22" i="41"/>
  <c r="CB24" i="41"/>
  <c r="CB19" i="41"/>
  <c r="CB26" i="41"/>
  <c r="CB28" i="41"/>
  <c r="CB21" i="41"/>
  <c r="CB23" i="41"/>
  <c r="CB18" i="41"/>
  <c r="CB25" i="41"/>
  <c r="CB27" i="41"/>
  <c r="AX33" i="47" l="1"/>
  <c r="BW33" i="47" s="1"/>
  <c r="BW32" i="47"/>
  <c r="AN33" i="47"/>
  <c r="CC32" i="47"/>
  <c r="BN42" i="41"/>
  <c r="BN59" i="41"/>
  <c r="BN58" i="41"/>
  <c r="BN46" i="41"/>
  <c r="BN56" i="41"/>
  <c r="BN57" i="41"/>
  <c r="BN41" i="41"/>
  <c r="BN55" i="41"/>
  <c r="BN45" i="41"/>
  <c r="BN54" i="41"/>
  <c r="BN53" i="41"/>
  <c r="BN52" i="41"/>
  <c r="BN51" i="41"/>
  <c r="BN50" i="41"/>
  <c r="BN49" i="41"/>
  <c r="BN48" i="41"/>
  <c r="BN44" i="41"/>
  <c r="BN43" i="41"/>
  <c r="BN47" i="41"/>
  <c r="BN40" i="41"/>
  <c r="BN39" i="41"/>
  <c r="BN38" i="41"/>
  <c r="BN34" i="41"/>
  <c r="BN37" i="41"/>
  <c r="BN36" i="41"/>
  <c r="BN35" i="41"/>
  <c r="BN33" i="41"/>
  <c r="BN32" i="41"/>
  <c r="BO25" i="41"/>
  <c r="BN25" i="41"/>
  <c r="BO23" i="41"/>
  <c r="BN23" i="41"/>
  <c r="BO22" i="41"/>
  <c r="BN22" i="41"/>
  <c r="BO21" i="41"/>
  <c r="BN21" i="41"/>
  <c r="BO20" i="41"/>
  <c r="BN20" i="41"/>
  <c r="BO19" i="41"/>
  <c r="BN19" i="41"/>
  <c r="BO18" i="41"/>
  <c r="BN18" i="41"/>
  <c r="BO24" i="41"/>
  <c r="BN24" i="41"/>
  <c r="BO26" i="41"/>
  <c r="BN26" i="41"/>
  <c r="BO27" i="41"/>
  <c r="BN27" i="41"/>
  <c r="BN28" i="41"/>
  <c r="BN17" i="41"/>
  <c r="BN13" i="41"/>
  <c r="BN31" i="41"/>
  <c r="CC33" i="47" l="1"/>
  <c r="BP27" i="41"/>
  <c r="BP18" i="41"/>
  <c r="BP23" i="41"/>
  <c r="BP22" i="41"/>
  <c r="BP20" i="41"/>
  <c r="BP24" i="41"/>
  <c r="BP21" i="41"/>
  <c r="BP19" i="41"/>
  <c r="BP25" i="41"/>
  <c r="BP26" i="41"/>
  <c r="BK42" i="41" l="1"/>
  <c r="BK59" i="41"/>
  <c r="BK58" i="41"/>
  <c r="BK46" i="41"/>
  <c r="BK56" i="41"/>
  <c r="BK57" i="41"/>
  <c r="BK41" i="41"/>
  <c r="BK55" i="41"/>
  <c r="BK45" i="41"/>
  <c r="BK54" i="41"/>
  <c r="BK53" i="41"/>
  <c r="BK52" i="41"/>
  <c r="BK51" i="41"/>
  <c r="BK50" i="41"/>
  <c r="BK49" i="41"/>
  <c r="BK48" i="41"/>
  <c r="BK44" i="41"/>
  <c r="BK43" i="41"/>
  <c r="BK47" i="41"/>
  <c r="BK40" i="41"/>
  <c r="BK39" i="41"/>
  <c r="BK38" i="41"/>
  <c r="BK34" i="41"/>
  <c r="BK37" i="41"/>
  <c r="BK36" i="41"/>
  <c r="BK35" i="41"/>
  <c r="BK33" i="41"/>
  <c r="BK32" i="41"/>
  <c r="BK25" i="41"/>
  <c r="BK23" i="41"/>
  <c r="BK22" i="41"/>
  <c r="BK21" i="41"/>
  <c r="BK20" i="41"/>
  <c r="BK19" i="41"/>
  <c r="BK18" i="41"/>
  <c r="BK24" i="41"/>
  <c r="BK26" i="41"/>
  <c r="BK27" i="41"/>
  <c r="BK28" i="41"/>
  <c r="BL25" i="41"/>
  <c r="BL23" i="41"/>
  <c r="BL22" i="41"/>
  <c r="BL21" i="41"/>
  <c r="BL20" i="41"/>
  <c r="BL19" i="41"/>
  <c r="BL18" i="41"/>
  <c r="BL24" i="41"/>
  <c r="BL26" i="41"/>
  <c r="BL27" i="41"/>
  <c r="BW42" i="41" l="1"/>
  <c r="BW59" i="41"/>
  <c r="BW58" i="41"/>
  <c r="BW46" i="41"/>
  <c r="BW56" i="41"/>
  <c r="BW57" i="41"/>
  <c r="BW41" i="41"/>
  <c r="BW55" i="41"/>
  <c r="BW45" i="41"/>
  <c r="BW54" i="41"/>
  <c r="BW53" i="41"/>
  <c r="BW52" i="41"/>
  <c r="BW51" i="41"/>
  <c r="BW50" i="41"/>
  <c r="BW49" i="41"/>
  <c r="BW48" i="41"/>
  <c r="BW44" i="41"/>
  <c r="BW43" i="41"/>
  <c r="BW47" i="41"/>
  <c r="BW40" i="41"/>
  <c r="BW39" i="41"/>
  <c r="BW38" i="41"/>
  <c r="BW34" i="41"/>
  <c r="BW37" i="41"/>
  <c r="BW36" i="41"/>
  <c r="BW35" i="41"/>
  <c r="BW33" i="41"/>
  <c r="BW32" i="41"/>
  <c r="FD20" i="41"/>
  <c r="ER20" i="41"/>
  <c r="EQ20" i="41"/>
  <c r="BX25" i="41"/>
  <c r="BW25" i="41"/>
  <c r="BX23" i="41"/>
  <c r="BW23" i="41"/>
  <c r="BX22" i="41"/>
  <c r="BW22" i="41"/>
  <c r="BX21" i="41"/>
  <c r="BW21" i="41"/>
  <c r="BX20" i="41"/>
  <c r="BW20" i="41"/>
  <c r="BX19" i="41"/>
  <c r="BW19" i="41"/>
  <c r="BX18" i="41"/>
  <c r="BW18" i="41"/>
  <c r="BX24" i="41"/>
  <c r="BW24" i="41"/>
  <c r="BX26" i="41"/>
  <c r="BW26" i="41"/>
  <c r="BX27" i="41"/>
  <c r="BW27" i="41"/>
  <c r="BW28" i="41"/>
  <c r="BM26" i="41" l="1"/>
  <c r="BM19" i="41"/>
  <c r="BM25" i="41"/>
  <c r="BM23" i="41"/>
  <c r="BM22" i="41"/>
  <c r="BM27" i="41"/>
  <c r="BM24" i="41"/>
  <c r="ES20" i="41"/>
  <c r="BM18" i="41"/>
  <c r="BM20" i="41"/>
  <c r="BM21" i="41"/>
  <c r="BY26" i="41"/>
  <c r="BY24" i="41"/>
  <c r="BY21" i="41"/>
  <c r="FE20" i="41"/>
  <c r="BY19" i="41"/>
  <c r="BY25" i="41"/>
  <c r="BY20" i="41"/>
  <c r="BY27" i="41"/>
  <c r="BY18" i="41"/>
  <c r="BY22" i="41"/>
  <c r="BY23" i="41"/>
  <c r="BH17" i="41"/>
  <c r="BO28" i="41" l="1"/>
  <c r="BP28" i="41" s="1"/>
  <c r="BL28" i="41"/>
  <c r="BM28" i="41" s="1"/>
  <c r="BX28" i="41"/>
  <c r="BY28" i="41" s="1"/>
  <c r="FD60" i="41"/>
  <c r="ER60" i="41"/>
  <c r="EQ60" i="41"/>
  <c r="FD42" i="41"/>
  <c r="ER42" i="41"/>
  <c r="EQ42" i="41"/>
  <c r="FD59" i="41"/>
  <c r="ER59" i="41"/>
  <c r="EQ59" i="41"/>
  <c r="FD58" i="41"/>
  <c r="ER58" i="41"/>
  <c r="EQ58" i="41"/>
  <c r="FD46" i="41"/>
  <c r="ER46" i="41"/>
  <c r="EQ46" i="41"/>
  <c r="FD56" i="41"/>
  <c r="ER56" i="41"/>
  <c r="EQ56" i="41"/>
  <c r="FD57" i="41"/>
  <c r="ER57" i="41"/>
  <c r="EQ57" i="41"/>
  <c r="FD41" i="41"/>
  <c r="ER41" i="41"/>
  <c r="EQ41" i="41"/>
  <c r="FD55" i="41"/>
  <c r="ER55" i="41"/>
  <c r="EQ55" i="41"/>
  <c r="FD45" i="41"/>
  <c r="ER45" i="41"/>
  <c r="EQ45" i="41"/>
  <c r="FD54" i="41"/>
  <c r="ER54" i="41"/>
  <c r="EQ54" i="41"/>
  <c r="FD53" i="41"/>
  <c r="ER53" i="41"/>
  <c r="EQ53" i="41"/>
  <c r="FD52" i="41"/>
  <c r="ER52" i="41"/>
  <c r="EQ52" i="41"/>
  <c r="FD51" i="41"/>
  <c r="ER51" i="41"/>
  <c r="EQ51" i="41"/>
  <c r="FD50" i="41"/>
  <c r="ER50" i="41"/>
  <c r="EQ50" i="41"/>
  <c r="FD49" i="41"/>
  <c r="ER49" i="41"/>
  <c r="EQ49" i="41"/>
  <c r="FD48" i="41"/>
  <c r="ER48" i="41"/>
  <c r="EQ48" i="41"/>
  <c r="FD44" i="41"/>
  <c r="ER44" i="41"/>
  <c r="EQ44" i="41"/>
  <c r="FD43" i="41"/>
  <c r="ER43" i="41"/>
  <c r="EQ43" i="41"/>
  <c r="FD47" i="41"/>
  <c r="ER47" i="41"/>
  <c r="EQ47" i="41"/>
  <c r="FD40" i="41"/>
  <c r="ER40" i="41"/>
  <c r="EQ40" i="41"/>
  <c r="FD39" i="41"/>
  <c r="ER39" i="41"/>
  <c r="EQ39" i="41"/>
  <c r="EQ38" i="41"/>
  <c r="FD34" i="41"/>
  <c r="ER34" i="41"/>
  <c r="EQ34" i="41"/>
  <c r="FD37" i="41"/>
  <c r="ER37" i="41"/>
  <c r="EQ37" i="41"/>
  <c r="FD36" i="41"/>
  <c r="ER36" i="41"/>
  <c r="EQ36" i="41"/>
  <c r="FD35" i="41"/>
  <c r="ER35" i="41"/>
  <c r="EQ35" i="41"/>
  <c r="FD33" i="41"/>
  <c r="ER33" i="41"/>
  <c r="EQ33" i="41"/>
  <c r="FD32" i="41"/>
  <c r="ER32" i="41"/>
  <c r="EQ32" i="41"/>
  <c r="FD17" i="41"/>
  <c r="FC17" i="41"/>
  <c r="ER17" i="41"/>
  <c r="EQ17" i="41"/>
  <c r="BW17" i="41"/>
  <c r="BK17" i="41"/>
  <c r="N31" i="41"/>
  <c r="N13" i="41" s="1"/>
  <c r="N10" i="47" s="1"/>
  <c r="AX3" i="47" s="1"/>
  <c r="AX16" i="47" s="1"/>
  <c r="BW16" i="47" s="1"/>
  <c r="M31" i="41"/>
  <c r="M13" i="41" s="1"/>
  <c r="M10" i="47" s="1"/>
  <c r="AW3" i="47" s="1"/>
  <c r="L31" i="41"/>
  <c r="K31" i="41"/>
  <c r="K13" i="41" s="1"/>
  <c r="J31" i="41"/>
  <c r="J13" i="41" s="1"/>
  <c r="I31" i="41"/>
  <c r="I13" i="41" s="1"/>
  <c r="H31" i="41"/>
  <c r="H13" i="41" s="1"/>
  <c r="G31" i="41"/>
  <c r="G13" i="41" s="1"/>
  <c r="F31" i="41"/>
  <c r="F13" i="41" s="1"/>
  <c r="E31" i="41"/>
  <c r="E13" i="41" s="1"/>
  <c r="AX17" i="47" l="1"/>
  <c r="AX6" i="47"/>
  <c r="AX8" i="47"/>
  <c r="AX18" i="47"/>
  <c r="AX7" i="47"/>
  <c r="E10" i="47"/>
  <c r="H10" i="47"/>
  <c r="AR3" i="47" s="1"/>
  <c r="I10" i="47"/>
  <c r="AS3" i="47" s="1"/>
  <c r="AS8" i="47" s="1"/>
  <c r="J10" i="47"/>
  <c r="AT3" i="47" s="1"/>
  <c r="G10" i="47"/>
  <c r="AQ3" i="47" s="1"/>
  <c r="K10" i="47"/>
  <c r="AU3" i="47" s="1"/>
  <c r="AW7" i="47"/>
  <c r="AW18" i="47"/>
  <c r="AW8" i="47"/>
  <c r="AW6" i="47"/>
  <c r="AW16" i="47"/>
  <c r="AW17" i="47"/>
  <c r="F10" i="47"/>
  <c r="AP3" i="47" s="1"/>
  <c r="BK31" i="41"/>
  <c r="L13" i="41"/>
  <c r="CR19" i="41"/>
  <c r="FX19" i="41" s="1"/>
  <c r="CR28" i="41"/>
  <c r="FX28" i="41" s="1"/>
  <c r="CR22" i="41"/>
  <c r="FX22" i="41" s="1"/>
  <c r="CR25" i="41"/>
  <c r="FX25" i="41" s="1"/>
  <c r="CR18" i="41"/>
  <c r="FX18" i="41" s="1"/>
  <c r="CR21" i="41"/>
  <c r="FX21" i="41" s="1"/>
  <c r="CR26" i="41"/>
  <c r="FX26" i="41" s="1"/>
  <c r="CR24" i="41"/>
  <c r="FX24" i="41" s="1"/>
  <c r="CR23" i="41"/>
  <c r="FX23" i="41" s="1"/>
  <c r="CR27" i="41"/>
  <c r="FX27" i="41" s="1"/>
  <c r="CJ19" i="41"/>
  <c r="FP19" i="41" s="1"/>
  <c r="CJ28" i="41"/>
  <c r="FP28" i="41" s="1"/>
  <c r="CJ22" i="41"/>
  <c r="FP22" i="41" s="1"/>
  <c r="CJ25" i="41"/>
  <c r="FP25" i="41" s="1"/>
  <c r="CJ18" i="41"/>
  <c r="FP18" i="41" s="1"/>
  <c r="CJ21" i="41"/>
  <c r="FP21" i="41" s="1"/>
  <c r="CJ26" i="41"/>
  <c r="FP26" i="41" s="1"/>
  <c r="CJ27" i="41"/>
  <c r="FP27" i="41" s="1"/>
  <c r="CJ24" i="41"/>
  <c r="FP24" i="41" s="1"/>
  <c r="CJ23" i="41"/>
  <c r="FP23" i="41" s="1"/>
  <c r="CQ27" i="41"/>
  <c r="FW27" i="41" s="1"/>
  <c r="CQ19" i="41"/>
  <c r="FW19" i="41" s="1"/>
  <c r="CQ28" i="41"/>
  <c r="FW28" i="41" s="1"/>
  <c r="CQ22" i="41"/>
  <c r="FW22" i="41" s="1"/>
  <c r="CQ24" i="41"/>
  <c r="FW24" i="41" s="1"/>
  <c r="CQ25" i="41"/>
  <c r="FW25" i="41" s="1"/>
  <c r="CQ18" i="41"/>
  <c r="FW18" i="41" s="1"/>
  <c r="CQ21" i="41"/>
  <c r="FW21" i="41" s="1"/>
  <c r="CQ26" i="41"/>
  <c r="FW26" i="41" s="1"/>
  <c r="CQ23" i="41"/>
  <c r="FW23" i="41" s="1"/>
  <c r="CI19" i="41"/>
  <c r="CI28" i="41"/>
  <c r="CI25" i="41"/>
  <c r="CI18" i="41"/>
  <c r="CI23" i="41"/>
  <c r="CI27" i="41"/>
  <c r="CI22" i="41"/>
  <c r="CI24" i="41"/>
  <c r="CI21" i="41"/>
  <c r="CI26" i="41"/>
  <c r="CP23" i="41"/>
  <c r="FV23" i="41" s="1"/>
  <c r="CP27" i="41"/>
  <c r="FV27" i="41" s="1"/>
  <c r="CP19" i="41"/>
  <c r="FV19" i="41" s="1"/>
  <c r="CP28" i="41"/>
  <c r="FV28" i="41" s="1"/>
  <c r="CP22" i="41"/>
  <c r="FV22" i="41" s="1"/>
  <c r="CP24" i="41"/>
  <c r="FV24" i="41" s="1"/>
  <c r="CP25" i="41"/>
  <c r="FV25" i="41" s="1"/>
  <c r="CP18" i="41"/>
  <c r="FV18" i="41" s="1"/>
  <c r="CP21" i="41"/>
  <c r="FV21" i="41" s="1"/>
  <c r="CP26" i="41"/>
  <c r="FV26" i="41" s="1"/>
  <c r="CK22" i="41"/>
  <c r="FQ22" i="41" s="1"/>
  <c r="CK24" i="41"/>
  <c r="FQ24" i="41" s="1"/>
  <c r="CK25" i="41"/>
  <c r="FQ25" i="41" s="1"/>
  <c r="CK18" i="41"/>
  <c r="FQ18" i="41" s="1"/>
  <c r="CK21" i="41"/>
  <c r="FQ21" i="41" s="1"/>
  <c r="CK26" i="41"/>
  <c r="FQ26" i="41" s="1"/>
  <c r="CK23" i="41"/>
  <c r="FQ23" i="41" s="1"/>
  <c r="CK27" i="41"/>
  <c r="FQ27" i="41" s="1"/>
  <c r="CK19" i="41"/>
  <c r="FQ19" i="41" s="1"/>
  <c r="CK28" i="41"/>
  <c r="FQ28" i="41" s="1"/>
  <c r="CO23" i="41"/>
  <c r="FU23" i="41" s="1"/>
  <c r="CO27" i="41"/>
  <c r="FU27" i="41" s="1"/>
  <c r="CO19" i="41"/>
  <c r="FU19" i="41" s="1"/>
  <c r="CO28" i="41"/>
  <c r="FU28" i="41" s="1"/>
  <c r="CO22" i="41"/>
  <c r="FU22" i="41" s="1"/>
  <c r="CO24" i="41"/>
  <c r="FU24" i="41" s="1"/>
  <c r="CO26" i="41"/>
  <c r="FU26" i="41" s="1"/>
  <c r="CO25" i="41"/>
  <c r="FU25" i="41" s="1"/>
  <c r="CO18" i="41"/>
  <c r="FU18" i="41" s="1"/>
  <c r="CO21" i="41"/>
  <c r="FU21" i="41" s="1"/>
  <c r="CS22" i="41"/>
  <c r="FY22" i="41" s="1"/>
  <c r="CS24" i="41"/>
  <c r="FY24" i="41" s="1"/>
  <c r="CS25" i="41"/>
  <c r="FY25" i="41" s="1"/>
  <c r="CS18" i="41"/>
  <c r="FY18" i="41" s="1"/>
  <c r="CS26" i="41"/>
  <c r="FY26" i="41" s="1"/>
  <c r="CS21" i="41"/>
  <c r="FY21" i="41" s="1"/>
  <c r="CS28" i="41"/>
  <c r="FY28" i="41" s="1"/>
  <c r="CS23" i="41"/>
  <c r="FY23" i="41" s="1"/>
  <c r="CS27" i="41"/>
  <c r="FY27" i="41" s="1"/>
  <c r="CS19" i="41"/>
  <c r="FY19" i="41" s="1"/>
  <c r="CN21" i="41"/>
  <c r="FT21" i="41" s="1"/>
  <c r="CN26" i="41"/>
  <c r="FT26" i="41" s="1"/>
  <c r="CN23" i="41"/>
  <c r="FT23" i="41" s="1"/>
  <c r="CN27" i="41"/>
  <c r="FT27" i="41" s="1"/>
  <c r="CN19" i="41"/>
  <c r="FT19" i="41" s="1"/>
  <c r="CN28" i="41"/>
  <c r="FT28" i="41" s="1"/>
  <c r="CN22" i="41"/>
  <c r="FT22" i="41" s="1"/>
  <c r="CN24" i="41"/>
  <c r="FT24" i="41" s="1"/>
  <c r="CN18" i="41"/>
  <c r="FT18" i="41" s="1"/>
  <c r="CN25" i="41"/>
  <c r="FT25" i="41" s="1"/>
  <c r="CM25" i="41"/>
  <c r="FS25" i="41" s="1"/>
  <c r="CM18" i="41"/>
  <c r="FS18" i="41" s="1"/>
  <c r="CM21" i="41"/>
  <c r="FS21" i="41" s="1"/>
  <c r="CM26" i="41"/>
  <c r="FS26" i="41" s="1"/>
  <c r="CM23" i="41"/>
  <c r="FS23" i="41" s="1"/>
  <c r="CM27" i="41"/>
  <c r="FS27" i="41" s="1"/>
  <c r="CM19" i="41"/>
  <c r="FS19" i="41" s="1"/>
  <c r="CM28" i="41"/>
  <c r="FS28" i="41" s="1"/>
  <c r="CM22" i="41"/>
  <c r="FS22" i="41" s="1"/>
  <c r="CM24" i="41"/>
  <c r="FS24" i="41" s="1"/>
  <c r="CT25" i="41"/>
  <c r="FZ25" i="41" s="1"/>
  <c r="CT18" i="41"/>
  <c r="FZ18" i="41" s="1"/>
  <c r="CT21" i="41"/>
  <c r="FZ21" i="41" s="1"/>
  <c r="CT26" i="41"/>
  <c r="FZ26" i="41" s="1"/>
  <c r="CT23" i="41"/>
  <c r="FZ23" i="41" s="1"/>
  <c r="CT27" i="41"/>
  <c r="FZ27" i="41" s="1"/>
  <c r="FZ19" i="41"/>
  <c r="CT28" i="41"/>
  <c r="FZ28" i="41" s="1"/>
  <c r="CT22" i="41"/>
  <c r="FZ22" i="41" s="1"/>
  <c r="CT24" i="41"/>
  <c r="FZ24" i="41" s="1"/>
  <c r="CL25" i="41"/>
  <c r="FR25" i="41" s="1"/>
  <c r="CL21" i="41"/>
  <c r="FR21" i="41" s="1"/>
  <c r="CL26" i="41"/>
  <c r="FR26" i="41" s="1"/>
  <c r="CL23" i="41"/>
  <c r="FR23" i="41" s="1"/>
  <c r="CL27" i="41"/>
  <c r="FR27" i="41" s="1"/>
  <c r="CL19" i="41"/>
  <c r="FR19" i="41" s="1"/>
  <c r="CL28" i="41"/>
  <c r="FR28" i="41" s="1"/>
  <c r="CL22" i="41"/>
  <c r="FR22" i="41" s="1"/>
  <c r="CL24" i="41"/>
  <c r="FR24" i="41" s="1"/>
  <c r="CL18" i="41"/>
  <c r="FR18" i="41" s="1"/>
  <c r="BW31" i="41"/>
  <c r="ES49" i="41"/>
  <c r="ES51" i="41"/>
  <c r="ES46" i="41"/>
  <c r="FE42" i="41"/>
  <c r="FE54" i="41"/>
  <c r="ES58" i="41"/>
  <c r="FE43" i="41"/>
  <c r="ES44" i="41"/>
  <c r="ES54" i="41"/>
  <c r="ES33" i="41"/>
  <c r="ES35" i="41"/>
  <c r="ES50" i="41"/>
  <c r="FE34" i="41"/>
  <c r="ES40" i="41"/>
  <c r="FE41" i="41"/>
  <c r="ES57" i="41"/>
  <c r="ES43" i="41"/>
  <c r="FE44" i="41"/>
  <c r="FE49" i="41"/>
  <c r="ES59" i="41"/>
  <c r="ES32" i="41"/>
  <c r="ES36" i="41"/>
  <c r="ES37" i="41"/>
  <c r="ES34" i="41"/>
  <c r="ES52" i="41"/>
  <c r="ES41" i="41"/>
  <c r="FE32" i="41"/>
  <c r="ES55" i="41"/>
  <c r="ES42" i="41"/>
  <c r="FE39" i="41"/>
  <c r="ES48" i="41"/>
  <c r="FE58" i="41"/>
  <c r="FE33" i="41"/>
  <c r="ES47" i="41"/>
  <c r="FE52" i="41"/>
  <c r="ES45" i="41"/>
  <c r="FE57" i="41"/>
  <c r="FE46" i="41"/>
  <c r="ES60" i="41"/>
  <c r="FE35" i="41"/>
  <c r="ES39" i="41"/>
  <c r="FE40" i="41"/>
  <c r="FE47" i="41"/>
  <c r="ES53" i="41"/>
  <c r="FE45" i="41"/>
  <c r="ES56" i="41"/>
  <c r="FE59" i="41"/>
  <c r="FE60" i="41"/>
  <c r="ES17" i="41"/>
  <c r="FE36" i="41"/>
  <c r="FE37" i="41"/>
  <c r="FE51" i="41"/>
  <c r="FE53" i="41"/>
  <c r="FE56" i="41"/>
  <c r="FE55" i="41"/>
  <c r="FE48" i="41"/>
  <c r="FE50" i="41"/>
  <c r="FE17" i="41"/>
  <c r="AQ7" i="47" l="1"/>
  <c r="AQ8" i="47"/>
  <c r="AQ6" i="47"/>
  <c r="AQ17" i="47"/>
  <c r="AQ18" i="47"/>
  <c r="AQ16" i="47"/>
  <c r="AO17" i="47"/>
  <c r="AO8" i="47"/>
  <c r="AO16" i="47"/>
  <c r="AO7" i="47"/>
  <c r="AO6" i="47"/>
  <c r="AO18" i="47"/>
  <c r="AT17" i="47"/>
  <c r="AT6" i="47"/>
  <c r="AT7" i="47"/>
  <c r="AT18" i="47"/>
  <c r="AT8" i="47"/>
  <c r="AT16" i="47"/>
  <c r="L10" i="47"/>
  <c r="AV3" i="47" s="1"/>
  <c r="AS17" i="47"/>
  <c r="AS18" i="47"/>
  <c r="AS7" i="47"/>
  <c r="AS16" i="47"/>
  <c r="AS6" i="47"/>
  <c r="AP17" i="47"/>
  <c r="AP7" i="47"/>
  <c r="AP18" i="47"/>
  <c r="AP8" i="47"/>
  <c r="AP6" i="47"/>
  <c r="AP16" i="47"/>
  <c r="AU18" i="47"/>
  <c r="AU7" i="47"/>
  <c r="AU16" i="47"/>
  <c r="AU8" i="47"/>
  <c r="AU6" i="47"/>
  <c r="AU17" i="47"/>
  <c r="AR7" i="47"/>
  <c r="AR8" i="47"/>
  <c r="AR6" i="47"/>
  <c r="AR18" i="47"/>
  <c r="AR17" i="47"/>
  <c r="AR16" i="47"/>
  <c r="FO23" i="41"/>
  <c r="FC23" i="41"/>
  <c r="FC26" i="41"/>
  <c r="FO26" i="41"/>
  <c r="FC18" i="41"/>
  <c r="FO18" i="41"/>
  <c r="FO21" i="41"/>
  <c r="FC21" i="41"/>
  <c r="FC24" i="41"/>
  <c r="FO24" i="41"/>
  <c r="FC25" i="41"/>
  <c r="FO25" i="41"/>
  <c r="FC22" i="41"/>
  <c r="FO22" i="41"/>
  <c r="FC28" i="41"/>
  <c r="FO28" i="41"/>
  <c r="FC19" i="41"/>
  <c r="FO19" i="41"/>
  <c r="FC27" i="41"/>
  <c r="FO27" i="41"/>
  <c r="EQ22" i="41"/>
  <c r="EQ18" i="41"/>
  <c r="EQ23" i="41"/>
  <c r="EQ24" i="41"/>
  <c r="EQ25" i="41"/>
  <c r="EQ28" i="41"/>
  <c r="EQ27" i="41"/>
  <c r="EQ26" i="41"/>
  <c r="EQ19" i="41"/>
  <c r="EQ21" i="41"/>
  <c r="CI31" i="41"/>
  <c r="FO31" i="41" s="1"/>
  <c r="CJ31" i="41"/>
  <c r="FP31" i="41" s="1"/>
  <c r="CK31" i="41"/>
  <c r="FQ31" i="41" s="1"/>
  <c r="CL31" i="41"/>
  <c r="FR31" i="41" s="1"/>
  <c r="CM31" i="41"/>
  <c r="FS31" i="41" s="1"/>
  <c r="CN31" i="41"/>
  <c r="FT31" i="41" s="1"/>
  <c r="CO31" i="41"/>
  <c r="FU31" i="41" s="1"/>
  <c r="CP31" i="41"/>
  <c r="FV31" i="41" s="1"/>
  <c r="CQ31" i="41"/>
  <c r="FW31" i="41" s="1"/>
  <c r="CR31" i="41"/>
  <c r="FX31" i="41" s="1"/>
  <c r="CS31" i="41"/>
  <c r="FY31" i="41" s="1"/>
  <c r="CT31" i="41"/>
  <c r="FZ31" i="41" s="1"/>
  <c r="AV8" i="47" l="1"/>
  <c r="AV18" i="47"/>
  <c r="BW18" i="47" s="1"/>
  <c r="AV16" i="47"/>
  <c r="AV17" i="47"/>
  <c r="BW17" i="47" s="1"/>
  <c r="AV6" i="47"/>
  <c r="AV7" i="47"/>
  <c r="FC31" i="41"/>
  <c r="EQ31" i="41"/>
  <c r="CC18" i="47" l="1"/>
  <c r="CC16" i="47"/>
  <c r="CC17" i="47"/>
  <c r="BK13" i="41"/>
  <c r="BW13" i="41"/>
  <c r="FE13" i="41" l="1"/>
  <c r="ER13" i="41" l="1"/>
  <c r="FO13" i="41"/>
  <c r="FQ13" i="41"/>
  <c r="FR13" i="41"/>
  <c r="FS13" i="41"/>
  <c r="FT13" i="41"/>
  <c r="FU13" i="41"/>
  <c r="FV13" i="41"/>
  <c r="FW13" i="41"/>
  <c r="FX13" i="41"/>
  <c r="FY13" i="41"/>
  <c r="FZ13" i="41"/>
  <c r="ES13" i="41" l="1"/>
  <c r="EF38" i="41"/>
  <c r="EG38" i="41"/>
  <c r="EH38" i="41"/>
  <c r="EI38" i="41"/>
  <c r="EJ38" i="41"/>
  <c r="EK38" i="41"/>
  <c r="EL38" i="41"/>
  <c r="EM38" i="41"/>
  <c r="EM31" i="41" s="1"/>
  <c r="EN38" i="41"/>
  <c r="EN31" i="41" s="1"/>
  <c r="EE38" i="41"/>
  <c r="C42" i="38"/>
  <c r="D42" i="38"/>
  <c r="E42" i="38"/>
  <c r="F42" i="38"/>
  <c r="G42" i="38"/>
  <c r="H42" i="38"/>
  <c r="I42" i="38"/>
  <c r="J42" i="38"/>
  <c r="K42" i="38"/>
  <c r="B42" i="38"/>
  <c r="BH42" i="41"/>
  <c r="HT42" i="41" s="1"/>
  <c r="BG42" i="41"/>
  <c r="HS42" i="41" s="1"/>
  <c r="BF42" i="41"/>
  <c r="HR42" i="41" s="1"/>
  <c r="BE42" i="41"/>
  <c r="HQ42" i="41" s="1"/>
  <c r="BD42" i="41"/>
  <c r="HP42" i="41" s="1"/>
  <c r="BC42" i="41"/>
  <c r="HO42" i="41" s="1"/>
  <c r="BB42" i="41"/>
  <c r="HN42" i="41" s="1"/>
  <c r="BA42" i="41"/>
  <c r="HM42" i="41" s="1"/>
  <c r="AZ42" i="41"/>
  <c r="HL42" i="41" s="1"/>
  <c r="AY42" i="41"/>
  <c r="BH59" i="41"/>
  <c r="HT59" i="41" s="1"/>
  <c r="BG59" i="41"/>
  <c r="HS59" i="41" s="1"/>
  <c r="BF59" i="41"/>
  <c r="HR59" i="41" s="1"/>
  <c r="BE59" i="41"/>
  <c r="HQ59" i="41" s="1"/>
  <c r="BD59" i="41"/>
  <c r="HP59" i="41" s="1"/>
  <c r="BC59" i="41"/>
  <c r="HO59" i="41" s="1"/>
  <c r="BB59" i="41"/>
  <c r="HN59" i="41" s="1"/>
  <c r="BA59" i="41"/>
  <c r="HM59" i="41" s="1"/>
  <c r="AZ59" i="41"/>
  <c r="HL59" i="41" s="1"/>
  <c r="AY59" i="41"/>
  <c r="BH58" i="41"/>
  <c r="HT58" i="41" s="1"/>
  <c r="BG58" i="41"/>
  <c r="HS58" i="41" s="1"/>
  <c r="BF58" i="41"/>
  <c r="HR58" i="41" s="1"/>
  <c r="BE58" i="41"/>
  <c r="HQ58" i="41" s="1"/>
  <c r="BD58" i="41"/>
  <c r="HP58" i="41" s="1"/>
  <c r="BC58" i="41"/>
  <c r="HO58" i="41" s="1"/>
  <c r="BB58" i="41"/>
  <c r="HN58" i="41" s="1"/>
  <c r="BA58" i="41"/>
  <c r="HM58" i="41" s="1"/>
  <c r="AZ58" i="41"/>
  <c r="HL58" i="41" s="1"/>
  <c r="AY58" i="41"/>
  <c r="BH46" i="41"/>
  <c r="HT46" i="41" s="1"/>
  <c r="BG46" i="41"/>
  <c r="HS46" i="41" s="1"/>
  <c r="BF46" i="41"/>
  <c r="HR46" i="41" s="1"/>
  <c r="BE46" i="41"/>
  <c r="HQ46" i="41" s="1"/>
  <c r="BD46" i="41"/>
  <c r="HP46" i="41" s="1"/>
  <c r="BC46" i="41"/>
  <c r="HO46" i="41" s="1"/>
  <c r="BB46" i="41"/>
  <c r="HN46" i="41" s="1"/>
  <c r="BA46" i="41"/>
  <c r="HM46" i="41" s="1"/>
  <c r="AZ46" i="41"/>
  <c r="HL46" i="41" s="1"/>
  <c r="AY46" i="41"/>
  <c r="BH56" i="41"/>
  <c r="HT56" i="41" s="1"/>
  <c r="BG56" i="41"/>
  <c r="HS56" i="41" s="1"/>
  <c r="BF56" i="41"/>
  <c r="HR56" i="41" s="1"/>
  <c r="BE56" i="41"/>
  <c r="HQ56" i="41" s="1"/>
  <c r="BD56" i="41"/>
  <c r="HP56" i="41" s="1"/>
  <c r="BC56" i="41"/>
  <c r="HO56" i="41" s="1"/>
  <c r="BB56" i="41"/>
  <c r="HN56" i="41" s="1"/>
  <c r="BA56" i="41"/>
  <c r="HM56" i="41" s="1"/>
  <c r="AZ56" i="41"/>
  <c r="HL56" i="41" s="1"/>
  <c r="AY56" i="41"/>
  <c r="BH57" i="41"/>
  <c r="HT57" i="41" s="1"/>
  <c r="BG57" i="41"/>
  <c r="HS57" i="41" s="1"/>
  <c r="BF57" i="41"/>
  <c r="HR57" i="41" s="1"/>
  <c r="BE57" i="41"/>
  <c r="HQ57" i="41" s="1"/>
  <c r="BD57" i="41"/>
  <c r="HP57" i="41" s="1"/>
  <c r="BC57" i="41"/>
  <c r="HO57" i="41" s="1"/>
  <c r="BB57" i="41"/>
  <c r="HN57" i="41" s="1"/>
  <c r="BA57" i="41"/>
  <c r="HM57" i="41" s="1"/>
  <c r="AZ57" i="41"/>
  <c r="HL57" i="41" s="1"/>
  <c r="AY57" i="41"/>
  <c r="BH41" i="41"/>
  <c r="HT41" i="41" s="1"/>
  <c r="BG41" i="41"/>
  <c r="HS41" i="41" s="1"/>
  <c r="BF41" i="41"/>
  <c r="HR41" i="41" s="1"/>
  <c r="BE41" i="41"/>
  <c r="HQ41" i="41" s="1"/>
  <c r="BD41" i="41"/>
  <c r="HP41" i="41" s="1"/>
  <c r="BC41" i="41"/>
  <c r="HO41" i="41" s="1"/>
  <c r="BB41" i="41"/>
  <c r="HN41" i="41" s="1"/>
  <c r="BA41" i="41"/>
  <c r="HM41" i="41" s="1"/>
  <c r="AZ41" i="41"/>
  <c r="HL41" i="41" s="1"/>
  <c r="AY41" i="41"/>
  <c r="BH55" i="41"/>
  <c r="HT55" i="41" s="1"/>
  <c r="BG55" i="41"/>
  <c r="HS55" i="41" s="1"/>
  <c r="BF55" i="41"/>
  <c r="HR55" i="41" s="1"/>
  <c r="BE55" i="41"/>
  <c r="HQ55" i="41" s="1"/>
  <c r="BD55" i="41"/>
  <c r="HP55" i="41" s="1"/>
  <c r="BC55" i="41"/>
  <c r="HO55" i="41" s="1"/>
  <c r="BB55" i="41"/>
  <c r="HN55" i="41" s="1"/>
  <c r="BA55" i="41"/>
  <c r="HM55" i="41" s="1"/>
  <c r="AZ55" i="41"/>
  <c r="HL55" i="41" s="1"/>
  <c r="AY55" i="41"/>
  <c r="BH45" i="41"/>
  <c r="HT45" i="41" s="1"/>
  <c r="BG45" i="41"/>
  <c r="HS45" i="41" s="1"/>
  <c r="BF45" i="41"/>
  <c r="HR45" i="41" s="1"/>
  <c r="BE45" i="41"/>
  <c r="HQ45" i="41" s="1"/>
  <c r="BD45" i="41"/>
  <c r="HP45" i="41" s="1"/>
  <c r="BC45" i="41"/>
  <c r="HO45" i="41" s="1"/>
  <c r="BB45" i="41"/>
  <c r="HN45" i="41" s="1"/>
  <c r="BA45" i="41"/>
  <c r="HM45" i="41" s="1"/>
  <c r="AZ45" i="41"/>
  <c r="HL45" i="41" s="1"/>
  <c r="AY45" i="41"/>
  <c r="BH54" i="41"/>
  <c r="HT54" i="41" s="1"/>
  <c r="BG54" i="41"/>
  <c r="HS54" i="41" s="1"/>
  <c r="BF54" i="41"/>
  <c r="HR54" i="41" s="1"/>
  <c r="BE54" i="41"/>
  <c r="HQ54" i="41" s="1"/>
  <c r="BD54" i="41"/>
  <c r="HP54" i="41" s="1"/>
  <c r="BC54" i="41"/>
  <c r="HO54" i="41" s="1"/>
  <c r="BB54" i="41"/>
  <c r="HN54" i="41" s="1"/>
  <c r="BA54" i="41"/>
  <c r="HM54" i="41" s="1"/>
  <c r="AZ54" i="41"/>
  <c r="HL54" i="41" s="1"/>
  <c r="AY54" i="41"/>
  <c r="BH53" i="41"/>
  <c r="HT53" i="41" s="1"/>
  <c r="BG53" i="41"/>
  <c r="HS53" i="41" s="1"/>
  <c r="BF53" i="41"/>
  <c r="HR53" i="41" s="1"/>
  <c r="BE53" i="41"/>
  <c r="HQ53" i="41" s="1"/>
  <c r="BD53" i="41"/>
  <c r="HP53" i="41" s="1"/>
  <c r="BC53" i="41"/>
  <c r="HO53" i="41" s="1"/>
  <c r="BB53" i="41"/>
  <c r="HN53" i="41" s="1"/>
  <c r="BA53" i="41"/>
  <c r="HM53" i="41" s="1"/>
  <c r="AZ53" i="41"/>
  <c r="HL53" i="41" s="1"/>
  <c r="AY53" i="41"/>
  <c r="BH52" i="41"/>
  <c r="HT52" i="41" s="1"/>
  <c r="BG52" i="41"/>
  <c r="HS52" i="41" s="1"/>
  <c r="BF52" i="41"/>
  <c r="HR52" i="41" s="1"/>
  <c r="BE52" i="41"/>
  <c r="HQ52" i="41" s="1"/>
  <c r="BD52" i="41"/>
  <c r="HP52" i="41" s="1"/>
  <c r="BC52" i="41"/>
  <c r="HO52" i="41" s="1"/>
  <c r="BB52" i="41"/>
  <c r="HN52" i="41" s="1"/>
  <c r="BA52" i="41"/>
  <c r="HM52" i="41" s="1"/>
  <c r="AZ52" i="41"/>
  <c r="HL52" i="41" s="1"/>
  <c r="AY52" i="41"/>
  <c r="BH51" i="41"/>
  <c r="HT51" i="41" s="1"/>
  <c r="BG51" i="41"/>
  <c r="HS51" i="41" s="1"/>
  <c r="BF51" i="41"/>
  <c r="HR51" i="41" s="1"/>
  <c r="BE51" i="41"/>
  <c r="HQ51" i="41" s="1"/>
  <c r="BD51" i="41"/>
  <c r="HP51" i="41" s="1"/>
  <c r="BC51" i="41"/>
  <c r="HO51" i="41" s="1"/>
  <c r="BB51" i="41"/>
  <c r="HN51" i="41" s="1"/>
  <c r="BA51" i="41"/>
  <c r="HM51" i="41" s="1"/>
  <c r="AZ51" i="41"/>
  <c r="HL51" i="41" s="1"/>
  <c r="AY51" i="41"/>
  <c r="BH50" i="41"/>
  <c r="HT50" i="41" s="1"/>
  <c r="BG50" i="41"/>
  <c r="HS50" i="41" s="1"/>
  <c r="BF50" i="41"/>
  <c r="HR50" i="41" s="1"/>
  <c r="BE50" i="41"/>
  <c r="HQ50" i="41" s="1"/>
  <c r="BD50" i="41"/>
  <c r="HP50" i="41" s="1"/>
  <c r="BC50" i="41"/>
  <c r="HO50" i="41" s="1"/>
  <c r="BB50" i="41"/>
  <c r="HN50" i="41" s="1"/>
  <c r="BA50" i="41"/>
  <c r="HM50" i="41" s="1"/>
  <c r="AZ50" i="41"/>
  <c r="HL50" i="41" s="1"/>
  <c r="AY50" i="41"/>
  <c r="BH49" i="41"/>
  <c r="HT49" i="41" s="1"/>
  <c r="BG49" i="41"/>
  <c r="HS49" i="41" s="1"/>
  <c r="BF49" i="41"/>
  <c r="HR49" i="41" s="1"/>
  <c r="BE49" i="41"/>
  <c r="HQ49" i="41" s="1"/>
  <c r="BD49" i="41"/>
  <c r="HP49" i="41" s="1"/>
  <c r="BC49" i="41"/>
  <c r="HO49" i="41" s="1"/>
  <c r="BB49" i="41"/>
  <c r="HN49" i="41" s="1"/>
  <c r="BA49" i="41"/>
  <c r="HM49" i="41" s="1"/>
  <c r="AZ49" i="41"/>
  <c r="HL49" i="41" s="1"/>
  <c r="AY49" i="41"/>
  <c r="BH48" i="41"/>
  <c r="HT48" i="41" s="1"/>
  <c r="BG48" i="41"/>
  <c r="HS48" i="41" s="1"/>
  <c r="BF48" i="41"/>
  <c r="HR48" i="41" s="1"/>
  <c r="BE48" i="41"/>
  <c r="HQ48" i="41" s="1"/>
  <c r="BD48" i="41"/>
  <c r="HP48" i="41" s="1"/>
  <c r="BC48" i="41"/>
  <c r="HO48" i="41" s="1"/>
  <c r="BB48" i="41"/>
  <c r="HN48" i="41" s="1"/>
  <c r="BA48" i="41"/>
  <c r="HM48" i="41" s="1"/>
  <c r="AZ48" i="41"/>
  <c r="HL48" i="41" s="1"/>
  <c r="AY48" i="41"/>
  <c r="BH44" i="41"/>
  <c r="HT44" i="41" s="1"/>
  <c r="BG44" i="41"/>
  <c r="HS44" i="41" s="1"/>
  <c r="BF44" i="41"/>
  <c r="HR44" i="41" s="1"/>
  <c r="BE44" i="41"/>
  <c r="HQ44" i="41" s="1"/>
  <c r="BD44" i="41"/>
  <c r="HP44" i="41" s="1"/>
  <c r="BC44" i="41"/>
  <c r="HO44" i="41" s="1"/>
  <c r="BB44" i="41"/>
  <c r="HN44" i="41" s="1"/>
  <c r="BA44" i="41"/>
  <c r="HM44" i="41" s="1"/>
  <c r="AZ44" i="41"/>
  <c r="HL44" i="41" s="1"/>
  <c r="AY44" i="41"/>
  <c r="BH43" i="41"/>
  <c r="HT43" i="41" s="1"/>
  <c r="BG43" i="41"/>
  <c r="HS43" i="41" s="1"/>
  <c r="BF43" i="41"/>
  <c r="HR43" i="41" s="1"/>
  <c r="BE43" i="41"/>
  <c r="HQ43" i="41" s="1"/>
  <c r="BD43" i="41"/>
  <c r="HP43" i="41" s="1"/>
  <c r="BC43" i="41"/>
  <c r="HO43" i="41" s="1"/>
  <c r="BB43" i="41"/>
  <c r="HN43" i="41" s="1"/>
  <c r="BA43" i="41"/>
  <c r="HM43" i="41" s="1"/>
  <c r="AZ43" i="41"/>
  <c r="HL43" i="41" s="1"/>
  <c r="AY43" i="41"/>
  <c r="BH47" i="41"/>
  <c r="HT47" i="41" s="1"/>
  <c r="BG47" i="41"/>
  <c r="HS47" i="41" s="1"/>
  <c r="BF47" i="41"/>
  <c r="HR47" i="41" s="1"/>
  <c r="BE47" i="41"/>
  <c r="HQ47" i="41" s="1"/>
  <c r="BD47" i="41"/>
  <c r="HP47" i="41" s="1"/>
  <c r="BC47" i="41"/>
  <c r="HO47" i="41" s="1"/>
  <c r="BB47" i="41"/>
  <c r="HN47" i="41" s="1"/>
  <c r="BA47" i="41"/>
  <c r="HM47" i="41" s="1"/>
  <c r="AZ47" i="41"/>
  <c r="HL47" i="41" s="1"/>
  <c r="AY47" i="41"/>
  <c r="BH40" i="41"/>
  <c r="HT40" i="41" s="1"/>
  <c r="BG40" i="41"/>
  <c r="HS40" i="41" s="1"/>
  <c r="BF40" i="41"/>
  <c r="HR40" i="41" s="1"/>
  <c r="BE40" i="41"/>
  <c r="HQ40" i="41" s="1"/>
  <c r="BD40" i="41"/>
  <c r="HP40" i="41" s="1"/>
  <c r="BC40" i="41"/>
  <c r="HO40" i="41" s="1"/>
  <c r="BB40" i="41"/>
  <c r="HN40" i="41" s="1"/>
  <c r="BA40" i="41"/>
  <c r="HM40" i="41" s="1"/>
  <c r="AZ40" i="41"/>
  <c r="HL40" i="41" s="1"/>
  <c r="AY40" i="41"/>
  <c r="BH39" i="41"/>
  <c r="HT39" i="41" s="1"/>
  <c r="BG39" i="41"/>
  <c r="HS39" i="41" s="1"/>
  <c r="BF39" i="41"/>
  <c r="HR39" i="41" s="1"/>
  <c r="BE39" i="41"/>
  <c r="HQ39" i="41" s="1"/>
  <c r="BD39" i="41"/>
  <c r="HP39" i="41" s="1"/>
  <c r="BC39" i="41"/>
  <c r="HO39" i="41" s="1"/>
  <c r="BB39" i="41"/>
  <c r="HN39" i="41" s="1"/>
  <c r="BA39" i="41"/>
  <c r="HM39" i="41" s="1"/>
  <c r="AZ39" i="41"/>
  <c r="HL39" i="41" s="1"/>
  <c r="AY39" i="41"/>
  <c r="BH38" i="41"/>
  <c r="BG38" i="41"/>
  <c r="BF38" i="41"/>
  <c r="BE38" i="41"/>
  <c r="BD38" i="41"/>
  <c r="BC38" i="41"/>
  <c r="BB38" i="41"/>
  <c r="BA38" i="41"/>
  <c r="AZ38" i="41"/>
  <c r="AY38" i="41"/>
  <c r="BH34" i="41"/>
  <c r="BG34" i="41"/>
  <c r="BF34" i="41"/>
  <c r="BE34" i="41"/>
  <c r="BD34" i="41"/>
  <c r="BC34" i="41"/>
  <c r="BB34" i="41"/>
  <c r="BA34" i="41"/>
  <c r="AZ34" i="41"/>
  <c r="AY34" i="41"/>
  <c r="BH37" i="41"/>
  <c r="HT37" i="41" s="1"/>
  <c r="BG37" i="41"/>
  <c r="HS37" i="41" s="1"/>
  <c r="BF37" i="41"/>
  <c r="HR37" i="41" s="1"/>
  <c r="BE37" i="41"/>
  <c r="HQ37" i="41" s="1"/>
  <c r="BD37" i="41"/>
  <c r="HP37" i="41" s="1"/>
  <c r="BC37" i="41"/>
  <c r="HO37" i="41" s="1"/>
  <c r="BB37" i="41"/>
  <c r="HN37" i="41" s="1"/>
  <c r="BA37" i="41"/>
  <c r="HM37" i="41" s="1"/>
  <c r="AZ37" i="41"/>
  <c r="HL37" i="41" s="1"/>
  <c r="AY37" i="41"/>
  <c r="BH36" i="41"/>
  <c r="HT36" i="41" s="1"/>
  <c r="BG36" i="41"/>
  <c r="HS36" i="41" s="1"/>
  <c r="BF36" i="41"/>
  <c r="HR36" i="41" s="1"/>
  <c r="BE36" i="41"/>
  <c r="HQ36" i="41" s="1"/>
  <c r="BD36" i="41"/>
  <c r="HP36" i="41" s="1"/>
  <c r="BC36" i="41"/>
  <c r="HO36" i="41" s="1"/>
  <c r="BB36" i="41"/>
  <c r="HN36" i="41" s="1"/>
  <c r="BA36" i="41"/>
  <c r="HM36" i="41" s="1"/>
  <c r="AZ36" i="41"/>
  <c r="HL36" i="41" s="1"/>
  <c r="AY36" i="41"/>
  <c r="BH35" i="41"/>
  <c r="HT35" i="41" s="1"/>
  <c r="BG35" i="41"/>
  <c r="HS35" i="41" s="1"/>
  <c r="BF35" i="41"/>
  <c r="HR35" i="41" s="1"/>
  <c r="BE35" i="41"/>
  <c r="HQ35" i="41" s="1"/>
  <c r="BD35" i="41"/>
  <c r="HP35" i="41" s="1"/>
  <c r="BC35" i="41"/>
  <c r="HO35" i="41" s="1"/>
  <c r="BB35" i="41"/>
  <c r="HN35" i="41" s="1"/>
  <c r="BA35" i="41"/>
  <c r="HM35" i="41" s="1"/>
  <c r="AZ35" i="41"/>
  <c r="HL35" i="41" s="1"/>
  <c r="AY35" i="41"/>
  <c r="BH33" i="41"/>
  <c r="HT33" i="41" s="1"/>
  <c r="BG33" i="41"/>
  <c r="HS33" i="41" s="1"/>
  <c r="BF33" i="41"/>
  <c r="HR33" i="41" s="1"/>
  <c r="BE33" i="41"/>
  <c r="HQ33" i="41" s="1"/>
  <c r="BD33" i="41"/>
  <c r="HP33" i="41" s="1"/>
  <c r="BC33" i="41"/>
  <c r="HO33" i="41" s="1"/>
  <c r="BB33" i="41"/>
  <c r="HN33" i="41" s="1"/>
  <c r="BA33" i="41"/>
  <c r="HM33" i="41" s="1"/>
  <c r="AZ33" i="41"/>
  <c r="HL33" i="41" s="1"/>
  <c r="AY33" i="41"/>
  <c r="HV32" i="41"/>
  <c r="HU32" i="41"/>
  <c r="BH32" i="41"/>
  <c r="BG32" i="41"/>
  <c r="HS32" i="41" s="1"/>
  <c r="BF32" i="41"/>
  <c r="HR32" i="41" s="1"/>
  <c r="BE32" i="41"/>
  <c r="HQ32" i="41" s="1"/>
  <c r="BD32" i="41"/>
  <c r="BC32" i="41"/>
  <c r="HO32" i="41" s="1"/>
  <c r="BB32" i="41"/>
  <c r="HN32" i="41" s="1"/>
  <c r="BA32" i="41"/>
  <c r="HM32" i="41" s="1"/>
  <c r="AZ32" i="41"/>
  <c r="AY32" i="41"/>
  <c r="HV17" i="41"/>
  <c r="HU17" i="41"/>
  <c r="DQ8" i="83" s="1"/>
  <c r="BG17" i="41"/>
  <c r="BF17" i="41"/>
  <c r="HR17" i="41" s="1"/>
  <c r="BE17" i="41"/>
  <c r="BD17" i="41"/>
  <c r="BC17" i="41"/>
  <c r="HO17" i="41" s="1"/>
  <c r="BB17" i="41"/>
  <c r="HN17" i="41" s="1"/>
  <c r="BA17" i="41"/>
  <c r="HM17" i="41" s="1"/>
  <c r="AZ17" i="41"/>
  <c r="AY17" i="41"/>
  <c r="HV13" i="41"/>
  <c r="HU13" i="41"/>
  <c r="BH13" i="41"/>
  <c r="BG13" i="41"/>
  <c r="BF13" i="41"/>
  <c r="AH10" i="47" s="1"/>
  <c r="BR3" i="47" s="1"/>
  <c r="BE13" i="41"/>
  <c r="AG10" i="47" s="1"/>
  <c r="BQ3" i="47" s="1"/>
  <c r="BD13" i="41"/>
  <c r="AF10" i="47" s="1"/>
  <c r="BP3" i="47" s="1"/>
  <c r="BC13" i="41"/>
  <c r="AE10" i="47" s="1"/>
  <c r="BO3" i="47" s="1"/>
  <c r="BB13" i="41"/>
  <c r="BA13" i="41"/>
  <c r="AC10" i="47" s="1"/>
  <c r="BM3" i="47" s="1"/>
  <c r="AZ13" i="41"/>
  <c r="AB10" i="47" s="1"/>
  <c r="BL3" i="47" s="1"/>
  <c r="AY13" i="41"/>
  <c r="DQ10" i="83" l="1"/>
  <c r="GW10" i="83" s="1"/>
  <c r="GW8" i="83"/>
  <c r="BM28" i="47"/>
  <c r="BM29" i="47" s="1"/>
  <c r="BM32" i="47" s="1"/>
  <c r="BM33" i="47" s="1"/>
  <c r="DI8" i="83"/>
  <c r="DI10" i="83" s="1"/>
  <c r="BN28" i="47"/>
  <c r="BN29" i="47" s="1"/>
  <c r="BN32" i="47" s="1"/>
  <c r="BN33" i="47" s="1"/>
  <c r="DJ8" i="83"/>
  <c r="DJ10" i="83" s="1"/>
  <c r="BO28" i="47"/>
  <c r="BO29" i="47" s="1"/>
  <c r="BO32" i="47" s="1"/>
  <c r="BO33" i="47" s="1"/>
  <c r="DK8" i="83"/>
  <c r="DK10" i="83" s="1"/>
  <c r="BV28" i="47"/>
  <c r="BV29" i="47" s="1"/>
  <c r="BV32" i="47" s="1"/>
  <c r="BV33" i="47" s="1"/>
  <c r="DR8" i="83"/>
  <c r="BR28" i="47"/>
  <c r="BR29" i="47" s="1"/>
  <c r="BR32" i="47" s="1"/>
  <c r="BR33" i="47" s="1"/>
  <c r="DN8" i="83"/>
  <c r="AD10" i="47"/>
  <c r="BN3" i="47" s="1"/>
  <c r="BN18" i="47" s="1"/>
  <c r="AA10" i="47"/>
  <c r="BK3" i="47" s="1"/>
  <c r="BK18" i="47" s="1"/>
  <c r="CA13" i="41"/>
  <c r="CB13" i="41" s="1"/>
  <c r="CD13" i="41"/>
  <c r="CE13" i="41" s="1"/>
  <c r="BU28" i="47"/>
  <c r="BU29" i="47" s="1"/>
  <c r="BU32" i="47" s="1"/>
  <c r="BU33" i="47" s="1"/>
  <c r="EO18" i="41"/>
  <c r="HU18" i="41" s="1"/>
  <c r="BQ8" i="47"/>
  <c r="BQ18" i="47"/>
  <c r="BR8" i="47"/>
  <c r="BR18" i="47"/>
  <c r="BO8" i="47"/>
  <c r="BO18" i="47"/>
  <c r="AI10" i="47"/>
  <c r="BS3" i="47" s="1"/>
  <c r="HL34" i="41"/>
  <c r="AB7" i="47"/>
  <c r="BL17" i="47" s="1"/>
  <c r="HP34" i="41"/>
  <c r="AF7" i="47"/>
  <c r="BP7" i="47" s="1"/>
  <c r="HT34" i="41"/>
  <c r="AJ7" i="47"/>
  <c r="HR34" i="41"/>
  <c r="AH7" i="47"/>
  <c r="BR7" i="47" s="1"/>
  <c r="BL18" i="47"/>
  <c r="BL8" i="47"/>
  <c r="BP8" i="47"/>
  <c r="BP18" i="47"/>
  <c r="AJ10" i="47"/>
  <c r="BT3" i="47" s="1"/>
  <c r="HM34" i="41"/>
  <c r="AC7" i="47"/>
  <c r="BM7" i="47" s="1"/>
  <c r="HQ34" i="41"/>
  <c r="AG7" i="47"/>
  <c r="BQ17" i="47" s="1"/>
  <c r="HN34" i="41"/>
  <c r="AD7" i="47"/>
  <c r="BM18" i="47"/>
  <c r="BM8" i="47"/>
  <c r="BN8" i="47"/>
  <c r="AA7" i="47"/>
  <c r="HO34" i="41"/>
  <c r="AE7" i="47"/>
  <c r="BO17" i="47" s="1"/>
  <c r="HS34" i="41"/>
  <c r="AI7" i="47"/>
  <c r="AA6" i="47"/>
  <c r="AD6" i="47"/>
  <c r="AH6" i="47"/>
  <c r="AE6" i="47"/>
  <c r="AI6" i="47"/>
  <c r="AB6" i="47"/>
  <c r="AF6" i="47"/>
  <c r="AJ6" i="47"/>
  <c r="AC6" i="47"/>
  <c r="AG6" i="47"/>
  <c r="CA51" i="41"/>
  <c r="CB51" i="41" s="1"/>
  <c r="HK51" i="41"/>
  <c r="CA42" i="41"/>
  <c r="CB42" i="41" s="1"/>
  <c r="HK42" i="41"/>
  <c r="BL17" i="41"/>
  <c r="BM17" i="41" s="1"/>
  <c r="DG8" i="83"/>
  <c r="EL31" i="41"/>
  <c r="HR38" i="41"/>
  <c r="EK31" i="41"/>
  <c r="HQ38" i="41"/>
  <c r="CA32" i="41"/>
  <c r="CB32" i="41" s="1"/>
  <c r="CA34" i="41"/>
  <c r="CB34" i="41" s="1"/>
  <c r="HK34" i="41"/>
  <c r="CA48" i="41"/>
  <c r="CB48" i="41" s="1"/>
  <c r="HK48" i="41"/>
  <c r="CA52" i="41"/>
  <c r="CB52" i="41" s="1"/>
  <c r="HK52" i="41"/>
  <c r="CA55" i="41"/>
  <c r="CB55" i="41" s="1"/>
  <c r="HK55" i="41"/>
  <c r="CA46" i="41"/>
  <c r="CB46" i="41" s="1"/>
  <c r="HK46" i="41"/>
  <c r="EI31" i="41"/>
  <c r="HO38" i="41"/>
  <c r="CA44" i="41"/>
  <c r="CB44" i="41" s="1"/>
  <c r="HK44" i="41"/>
  <c r="EH31" i="41"/>
  <c r="HN38" i="41"/>
  <c r="CA45" i="41"/>
  <c r="CB45" i="41" s="1"/>
  <c r="HK45" i="41"/>
  <c r="CA36" i="41"/>
  <c r="CB36" i="41" s="1"/>
  <c r="HK36" i="41"/>
  <c r="CA38" i="41"/>
  <c r="CB38" i="41" s="1"/>
  <c r="CA47" i="41"/>
  <c r="CB47" i="41" s="1"/>
  <c r="HK47" i="41"/>
  <c r="CA49" i="41"/>
  <c r="CB49" i="41" s="1"/>
  <c r="HK49" i="41"/>
  <c r="CA53" i="41"/>
  <c r="CB53" i="41" s="1"/>
  <c r="HK53" i="41"/>
  <c r="CA41" i="41"/>
  <c r="CB41" i="41" s="1"/>
  <c r="HK41" i="41"/>
  <c r="CA58" i="41"/>
  <c r="CB58" i="41" s="1"/>
  <c r="HK58" i="41"/>
  <c r="FG38" i="41"/>
  <c r="FH38" i="41" s="1"/>
  <c r="HK38" i="41"/>
  <c r="EG31" i="41"/>
  <c r="HM38" i="41"/>
  <c r="HT38" i="41"/>
  <c r="EU38" i="41"/>
  <c r="EV38" i="41" s="1"/>
  <c r="EF31" i="41"/>
  <c r="HL38" i="41"/>
  <c r="CA40" i="41"/>
  <c r="CB40" i="41" s="1"/>
  <c r="HK40" i="41"/>
  <c r="CA56" i="41"/>
  <c r="CB56" i="41" s="1"/>
  <c r="HK56" i="41"/>
  <c r="EJ31" i="41"/>
  <c r="HP38" i="41"/>
  <c r="CA33" i="41"/>
  <c r="CB33" i="41" s="1"/>
  <c r="HK33" i="41"/>
  <c r="CA35" i="41"/>
  <c r="CB35" i="41" s="1"/>
  <c r="HK35" i="41"/>
  <c r="CA37" i="41"/>
  <c r="CB37" i="41" s="1"/>
  <c r="HK37" i="41"/>
  <c r="CA39" i="41"/>
  <c r="CB39" i="41" s="1"/>
  <c r="HK39" i="41"/>
  <c r="CA43" i="41"/>
  <c r="CB43" i="41" s="1"/>
  <c r="HK43" i="41"/>
  <c r="CA50" i="41"/>
  <c r="CB50" i="41" s="1"/>
  <c r="HK50" i="41"/>
  <c r="CA54" i="41"/>
  <c r="CB54" i="41" s="1"/>
  <c r="HK54" i="41"/>
  <c r="CA57" i="41"/>
  <c r="CB57" i="41" s="1"/>
  <c r="HK57" i="41"/>
  <c r="CA59" i="41"/>
  <c r="CB59" i="41" s="1"/>
  <c r="HK59" i="41"/>
  <c r="HS38" i="41"/>
  <c r="BO33" i="41"/>
  <c r="BP33" i="41" s="1"/>
  <c r="BO35" i="41"/>
  <c r="BP35" i="41" s="1"/>
  <c r="BO36" i="41"/>
  <c r="BP36" i="41" s="1"/>
  <c r="BO37" i="41"/>
  <c r="BP37" i="41" s="1"/>
  <c r="BO34" i="41"/>
  <c r="BP34" i="41" s="1"/>
  <c r="BO39" i="41"/>
  <c r="BP39" i="41" s="1"/>
  <c r="BO40" i="41"/>
  <c r="BP40" i="41" s="1"/>
  <c r="BO47" i="41"/>
  <c r="BP47" i="41" s="1"/>
  <c r="BO43" i="41"/>
  <c r="BP43" i="41" s="1"/>
  <c r="BO44" i="41"/>
  <c r="BP44" i="41" s="1"/>
  <c r="BO48" i="41"/>
  <c r="BP48" i="41" s="1"/>
  <c r="BO49" i="41"/>
  <c r="BP49" i="41" s="1"/>
  <c r="BO50" i="41"/>
  <c r="BP50" i="41" s="1"/>
  <c r="BO52" i="41"/>
  <c r="BP52" i="41" s="1"/>
  <c r="BO53" i="41"/>
  <c r="BP53" i="41" s="1"/>
  <c r="BO54" i="41"/>
  <c r="BP54" i="41" s="1"/>
  <c r="BO45" i="41"/>
  <c r="BP45" i="41" s="1"/>
  <c r="BO55" i="41"/>
  <c r="BP55" i="41" s="1"/>
  <c r="BO41" i="41"/>
  <c r="BP41" i="41" s="1"/>
  <c r="BO57" i="41"/>
  <c r="BP57" i="41" s="1"/>
  <c r="BO56" i="41"/>
  <c r="BP56" i="41" s="1"/>
  <c r="BO46" i="41"/>
  <c r="BP46" i="41" s="1"/>
  <c r="BO58" i="41"/>
  <c r="BP58" i="41" s="1"/>
  <c r="BO59" i="41"/>
  <c r="BP59" i="41" s="1"/>
  <c r="BO51" i="41"/>
  <c r="BP51" i="41" s="1"/>
  <c r="CA17" i="41"/>
  <c r="CB17" i="41" s="1"/>
  <c r="BO17" i="41"/>
  <c r="BP17" i="41" s="1"/>
  <c r="BL42" i="41"/>
  <c r="BM42" i="41" s="1"/>
  <c r="BO42" i="41"/>
  <c r="BP42" i="41" s="1"/>
  <c r="BL38" i="41"/>
  <c r="BM38" i="41" s="1"/>
  <c r="BO38" i="41"/>
  <c r="BP38" i="41" s="1"/>
  <c r="BL13" i="41"/>
  <c r="BM13" i="41" s="1"/>
  <c r="BO13" i="41"/>
  <c r="BP13" i="41" s="1"/>
  <c r="BL32" i="41"/>
  <c r="BM32" i="41" s="1"/>
  <c r="BO32" i="41"/>
  <c r="BP32" i="41" s="1"/>
  <c r="BL33" i="41"/>
  <c r="BM33" i="41" s="1"/>
  <c r="BL56" i="41"/>
  <c r="BM56" i="41" s="1"/>
  <c r="EG24" i="41"/>
  <c r="HM24" i="41" s="1"/>
  <c r="EG22" i="41"/>
  <c r="HM22" i="41" s="1"/>
  <c r="EG19" i="41"/>
  <c r="HM19" i="41" s="1"/>
  <c r="EG26" i="41"/>
  <c r="HM26" i="41" s="1"/>
  <c r="EG23" i="41"/>
  <c r="HM23" i="41" s="1"/>
  <c r="EG21" i="41"/>
  <c r="HM21" i="41" s="1"/>
  <c r="EG27" i="41"/>
  <c r="HM27" i="41" s="1"/>
  <c r="EG18" i="41"/>
  <c r="HM18" i="41" s="1"/>
  <c r="EG25" i="41"/>
  <c r="HM25" i="41" s="1"/>
  <c r="EG28" i="41"/>
  <c r="HM28" i="41" s="1"/>
  <c r="EO23" i="41"/>
  <c r="HU23" i="41" s="1"/>
  <c r="EO25" i="41"/>
  <c r="HU25" i="41" s="1"/>
  <c r="EO27" i="41"/>
  <c r="HU27" i="41" s="1"/>
  <c r="EO22" i="41"/>
  <c r="HU22" i="41" s="1"/>
  <c r="EO21" i="41"/>
  <c r="HU21" i="41" s="1"/>
  <c r="EO28" i="41"/>
  <c r="HU28" i="41" s="1"/>
  <c r="EO26" i="41"/>
  <c r="HU26" i="41" s="1"/>
  <c r="EO19" i="41"/>
  <c r="HU19" i="41" s="1"/>
  <c r="EO24" i="41"/>
  <c r="HU24" i="41" s="1"/>
  <c r="BX51" i="41"/>
  <c r="BY51" i="41" s="1"/>
  <c r="BL37" i="41"/>
  <c r="BM37" i="41" s="1"/>
  <c r="BL41" i="41"/>
  <c r="BM41" i="41" s="1"/>
  <c r="BL58" i="41"/>
  <c r="BM58" i="41" s="1"/>
  <c r="EH24" i="41"/>
  <c r="HN24" i="41" s="1"/>
  <c r="EH22" i="41"/>
  <c r="HN22" i="41" s="1"/>
  <c r="EH23" i="41"/>
  <c r="HN23" i="41" s="1"/>
  <c r="EH19" i="41"/>
  <c r="HN19" i="41" s="1"/>
  <c r="EH28" i="41"/>
  <c r="HN28" i="41" s="1"/>
  <c r="EH26" i="41"/>
  <c r="HN26" i="41" s="1"/>
  <c r="EH27" i="41"/>
  <c r="HN27" i="41" s="1"/>
  <c r="EH18" i="41"/>
  <c r="HN18" i="41" s="1"/>
  <c r="EH25" i="41"/>
  <c r="HN25" i="41" s="1"/>
  <c r="EH21" i="41"/>
  <c r="HN21" i="41" s="1"/>
  <c r="EP24" i="41"/>
  <c r="HV24" i="41" s="1"/>
  <c r="EP22" i="41"/>
  <c r="HV22" i="41" s="1"/>
  <c r="EP26" i="41"/>
  <c r="HV26" i="41" s="1"/>
  <c r="EP21" i="41"/>
  <c r="HV21" i="41" s="1"/>
  <c r="EP23" i="41"/>
  <c r="HV23" i="41" s="1"/>
  <c r="EP19" i="41"/>
  <c r="HV19" i="41" s="1"/>
  <c r="EP27" i="41"/>
  <c r="HV27" i="41" s="1"/>
  <c r="EP18" i="41"/>
  <c r="HV18" i="41" s="1"/>
  <c r="EP25" i="41"/>
  <c r="HV25" i="41" s="1"/>
  <c r="EP28" i="41"/>
  <c r="HV28" i="41" s="1"/>
  <c r="BL51" i="41"/>
  <c r="BM51" i="41" s="1"/>
  <c r="BL35" i="41"/>
  <c r="BM35" i="41" s="1"/>
  <c r="BL39" i="41"/>
  <c r="BM39" i="41" s="1"/>
  <c r="HK32" i="41"/>
  <c r="BX32" i="41"/>
  <c r="BY32" i="41" s="1"/>
  <c r="BX36" i="41"/>
  <c r="BY36" i="41" s="1"/>
  <c r="BX38" i="41"/>
  <c r="BY38" i="41" s="1"/>
  <c r="BX40" i="41"/>
  <c r="BY40" i="41" s="1"/>
  <c r="BX47" i="41"/>
  <c r="BY47" i="41" s="1"/>
  <c r="BX44" i="41"/>
  <c r="BY44" i="41" s="1"/>
  <c r="BX49" i="41"/>
  <c r="BY49" i="41" s="1"/>
  <c r="BX52" i="41"/>
  <c r="BY52" i="41" s="1"/>
  <c r="BX54" i="41"/>
  <c r="BY54" i="41" s="1"/>
  <c r="BX55" i="41"/>
  <c r="BY55" i="41" s="1"/>
  <c r="BX57" i="41"/>
  <c r="BY57" i="41" s="1"/>
  <c r="BX46" i="41"/>
  <c r="BY46" i="41" s="1"/>
  <c r="BX59" i="41"/>
  <c r="BY59" i="41" s="1"/>
  <c r="BL34" i="41"/>
  <c r="BM34" i="41" s="1"/>
  <c r="EI28" i="41"/>
  <c r="HO28" i="41" s="1"/>
  <c r="EI26" i="41"/>
  <c r="HO26" i="41" s="1"/>
  <c r="EI19" i="41"/>
  <c r="HO19" i="41" s="1"/>
  <c r="EI21" i="41"/>
  <c r="HO21" i="41" s="1"/>
  <c r="EI24" i="41"/>
  <c r="HO24" i="41" s="1"/>
  <c r="EI22" i="41"/>
  <c r="HO22" i="41" s="1"/>
  <c r="EI27" i="41"/>
  <c r="HO27" i="41" s="1"/>
  <c r="EI25" i="41"/>
  <c r="HO25" i="41" s="1"/>
  <c r="EI23" i="41"/>
  <c r="HO23" i="41" s="1"/>
  <c r="EI18" i="41"/>
  <c r="HO18" i="41" s="1"/>
  <c r="BL36" i="41"/>
  <c r="BM36" i="41" s="1"/>
  <c r="BL40" i="41"/>
  <c r="BM40" i="41" s="1"/>
  <c r="BL47" i="41"/>
  <c r="BM47" i="41" s="1"/>
  <c r="BL44" i="41"/>
  <c r="BM44" i="41" s="1"/>
  <c r="BL49" i="41"/>
  <c r="BM49" i="41" s="1"/>
  <c r="BL52" i="41"/>
  <c r="BM52" i="41" s="1"/>
  <c r="BL54" i="41"/>
  <c r="BM54" i="41" s="1"/>
  <c r="BL55" i="41"/>
  <c r="BM55" i="41" s="1"/>
  <c r="BL57" i="41"/>
  <c r="BM57" i="41" s="1"/>
  <c r="BL46" i="41"/>
  <c r="BM46" i="41" s="1"/>
  <c r="BL59" i="41"/>
  <c r="BM59" i="41" s="1"/>
  <c r="BL43" i="41"/>
  <c r="BM43" i="41" s="1"/>
  <c r="BL48" i="41"/>
  <c r="BM48" i="41" s="1"/>
  <c r="BL50" i="41"/>
  <c r="BM50" i="41" s="1"/>
  <c r="BL53" i="41"/>
  <c r="BM53" i="41" s="1"/>
  <c r="BL45" i="41"/>
  <c r="BM45" i="41" s="1"/>
  <c r="EL26" i="41"/>
  <c r="HR26" i="41" s="1"/>
  <c r="EL23" i="41"/>
  <c r="HR23" i="41" s="1"/>
  <c r="EL27" i="41"/>
  <c r="HR27" i="41" s="1"/>
  <c r="EL18" i="41"/>
  <c r="HR18" i="41" s="1"/>
  <c r="EL25" i="41"/>
  <c r="HR25" i="41" s="1"/>
  <c r="EL19" i="41"/>
  <c r="HR19" i="41" s="1"/>
  <c r="EL21" i="41"/>
  <c r="HR21" i="41" s="1"/>
  <c r="EL28" i="41"/>
  <c r="HR28" i="41" s="1"/>
  <c r="EL24" i="41"/>
  <c r="HR24" i="41" s="1"/>
  <c r="EL22" i="41"/>
  <c r="HR22" i="41" s="1"/>
  <c r="BX33" i="41"/>
  <c r="BY33" i="41" s="1"/>
  <c r="BX35" i="41"/>
  <c r="BY35" i="41" s="1"/>
  <c r="BX37" i="41"/>
  <c r="BY37" i="41" s="1"/>
  <c r="BX34" i="41"/>
  <c r="BY34" i="41" s="1"/>
  <c r="BX39" i="41"/>
  <c r="BY39" i="41" s="1"/>
  <c r="BX43" i="41"/>
  <c r="BY43" i="41" s="1"/>
  <c r="BX48" i="41"/>
  <c r="BY48" i="41" s="1"/>
  <c r="BX50" i="41"/>
  <c r="BY50" i="41" s="1"/>
  <c r="BX53" i="41"/>
  <c r="BY53" i="41" s="1"/>
  <c r="BX45" i="41"/>
  <c r="BY45" i="41" s="1"/>
  <c r="BX41" i="41"/>
  <c r="BY41" i="41" s="1"/>
  <c r="BX56" i="41"/>
  <c r="BY56" i="41" s="1"/>
  <c r="BX58" i="41"/>
  <c r="BY58" i="41" s="1"/>
  <c r="BX42" i="41"/>
  <c r="BY42" i="41" s="1"/>
  <c r="BX17" i="41"/>
  <c r="EE31" i="41"/>
  <c r="FD38" i="41"/>
  <c r="FE38" i="41" s="1"/>
  <c r="EU31" i="41"/>
  <c r="EV31" i="41" s="1"/>
  <c r="ER38" i="41"/>
  <c r="ES38" i="41" s="1"/>
  <c r="BX13" i="41"/>
  <c r="BY13" i="41" s="1"/>
  <c r="HS17" i="41"/>
  <c r="HQ17" i="41"/>
  <c r="HT13" i="41"/>
  <c r="HQ13" i="41"/>
  <c r="HP32" i="41"/>
  <c r="HL17" i="41"/>
  <c r="HP17" i="41"/>
  <c r="HT17" i="41"/>
  <c r="HL32" i="41"/>
  <c r="HT32" i="41"/>
  <c r="DN10" i="83" l="1"/>
  <c r="GT10" i="83" s="1"/>
  <c r="GT8" i="83"/>
  <c r="DG10" i="83"/>
  <c r="GM10" i="83" s="1"/>
  <c r="GM8" i="83"/>
  <c r="DR10" i="83"/>
  <c r="GX10" i="83" s="1"/>
  <c r="GX8" i="83"/>
  <c r="BP28" i="47"/>
  <c r="BP29" i="47" s="1"/>
  <c r="BP32" i="47" s="1"/>
  <c r="BP33" i="47" s="1"/>
  <c r="DL8" i="83"/>
  <c r="BS28" i="47"/>
  <c r="BS29" i="47" s="1"/>
  <c r="BS32" i="47" s="1"/>
  <c r="BS33" i="47" s="1"/>
  <c r="DO8" i="83"/>
  <c r="BT28" i="47"/>
  <c r="DP8" i="83"/>
  <c r="BL28" i="47"/>
  <c r="BL29" i="47" s="1"/>
  <c r="BL32" i="47" s="1"/>
  <c r="BL33" i="47" s="1"/>
  <c r="DH8" i="83"/>
  <c r="DH10" i="83" s="1"/>
  <c r="BQ28" i="47"/>
  <c r="BQ29" i="47" s="1"/>
  <c r="BQ32" i="47" s="1"/>
  <c r="BQ33" i="47" s="1"/>
  <c r="DM8" i="83"/>
  <c r="BN17" i="47"/>
  <c r="BK8" i="47"/>
  <c r="CG13" i="41"/>
  <c r="CH13" i="41" s="1"/>
  <c r="BK17" i="47"/>
  <c r="BL7" i="47"/>
  <c r="BK28" i="47"/>
  <c r="BK29" i="47" s="1"/>
  <c r="EE18" i="41"/>
  <c r="HK18" i="41" s="1"/>
  <c r="BN7" i="47"/>
  <c r="BM17" i="47"/>
  <c r="BT18" i="47"/>
  <c r="BT7" i="47"/>
  <c r="BT8" i="47"/>
  <c r="BT17" i="47"/>
  <c r="BP17" i="47"/>
  <c r="BK7" i="47"/>
  <c r="BQ7" i="47"/>
  <c r="BT29" i="47"/>
  <c r="BX28" i="47"/>
  <c r="BY28" i="47" s="1"/>
  <c r="BO7" i="47"/>
  <c r="BR17" i="47"/>
  <c r="BS8" i="47"/>
  <c r="BS7" i="47"/>
  <c r="BS17" i="47"/>
  <c r="BS18" i="47"/>
  <c r="BT6" i="47"/>
  <c r="BT16" i="47"/>
  <c r="BO16" i="47"/>
  <c r="BO6" i="47"/>
  <c r="BP6" i="47"/>
  <c r="BP16" i="47"/>
  <c r="BR16" i="47"/>
  <c r="BR6" i="47"/>
  <c r="BQ16" i="47"/>
  <c r="BQ6" i="47"/>
  <c r="BL16" i="47"/>
  <c r="BL6" i="47"/>
  <c r="BN6" i="47"/>
  <c r="BN16" i="47"/>
  <c r="BM6" i="47"/>
  <c r="BM16" i="47"/>
  <c r="BS16" i="47"/>
  <c r="BS6" i="47"/>
  <c r="BK16" i="47"/>
  <c r="BK6" i="47"/>
  <c r="FG31" i="41"/>
  <c r="FH31" i="41" s="1"/>
  <c r="BY17" i="41"/>
  <c r="ER31" i="41"/>
  <c r="ES31" i="41" s="1"/>
  <c r="EF22" i="41"/>
  <c r="HL22" i="41" s="1"/>
  <c r="EF23" i="41"/>
  <c r="HL23" i="41" s="1"/>
  <c r="EF24" i="41"/>
  <c r="HL24" i="41" s="1"/>
  <c r="EF18" i="41"/>
  <c r="HL18" i="41" s="1"/>
  <c r="EF25" i="41"/>
  <c r="HL25" i="41" s="1"/>
  <c r="EF27" i="41"/>
  <c r="HL27" i="41" s="1"/>
  <c r="EF19" i="41"/>
  <c r="HL19" i="41" s="1"/>
  <c r="EF28" i="41"/>
  <c r="HL28" i="41" s="1"/>
  <c r="EF26" i="41"/>
  <c r="HL26" i="41" s="1"/>
  <c r="EF21" i="41"/>
  <c r="HL21" i="41" s="1"/>
  <c r="EM23" i="41"/>
  <c r="HS23" i="41" s="1"/>
  <c r="EM27" i="41"/>
  <c r="HS27" i="41" s="1"/>
  <c r="EM18" i="41"/>
  <c r="HS18" i="41" s="1"/>
  <c r="EM25" i="41"/>
  <c r="HS25" i="41" s="1"/>
  <c r="EM28" i="41"/>
  <c r="HS28" i="41" s="1"/>
  <c r="EM26" i="41"/>
  <c r="HS26" i="41" s="1"/>
  <c r="EM19" i="41"/>
  <c r="HS19" i="41" s="1"/>
  <c r="EM21" i="41"/>
  <c r="HS21" i="41" s="1"/>
  <c r="EM24" i="41"/>
  <c r="HS24" i="41" s="1"/>
  <c r="EM22" i="41"/>
  <c r="HS22" i="41" s="1"/>
  <c r="EJ28" i="41"/>
  <c r="HP28" i="41" s="1"/>
  <c r="EJ26" i="41"/>
  <c r="HP26" i="41" s="1"/>
  <c r="EJ19" i="41"/>
  <c r="HP19" i="41" s="1"/>
  <c r="EJ21" i="41"/>
  <c r="HP21" i="41" s="1"/>
  <c r="EJ24" i="41"/>
  <c r="HP24" i="41" s="1"/>
  <c r="EJ25" i="41"/>
  <c r="HP25" i="41" s="1"/>
  <c r="EJ22" i="41"/>
  <c r="HP22" i="41" s="1"/>
  <c r="EJ27" i="41"/>
  <c r="HP27" i="41" s="1"/>
  <c r="EJ18" i="41"/>
  <c r="HP18" i="41" s="1"/>
  <c r="EJ23" i="41"/>
  <c r="HP23" i="41" s="1"/>
  <c r="EK27" i="41"/>
  <c r="HQ27" i="41" s="1"/>
  <c r="EK18" i="41"/>
  <c r="HQ18" i="41" s="1"/>
  <c r="EK25" i="41"/>
  <c r="HQ25" i="41" s="1"/>
  <c r="EK23" i="41"/>
  <c r="HQ23" i="41" s="1"/>
  <c r="EK28" i="41"/>
  <c r="HQ28" i="41" s="1"/>
  <c r="EK26" i="41"/>
  <c r="HQ26" i="41" s="1"/>
  <c r="EK19" i="41"/>
  <c r="HQ19" i="41" s="1"/>
  <c r="EK21" i="41"/>
  <c r="HQ21" i="41" s="1"/>
  <c r="EK24" i="41"/>
  <c r="HQ24" i="41" s="1"/>
  <c r="EK22" i="41"/>
  <c r="HQ22" i="41" s="1"/>
  <c r="EN26" i="41"/>
  <c r="EN19" i="41"/>
  <c r="EN21" i="41"/>
  <c r="EN27" i="41"/>
  <c r="EN18" i="41"/>
  <c r="EN25" i="41"/>
  <c r="EN23" i="41"/>
  <c r="EU23" i="41" s="1"/>
  <c r="EN24" i="41"/>
  <c r="EN22" i="41"/>
  <c r="EN28" i="41"/>
  <c r="EE22" i="41"/>
  <c r="HK22" i="41" s="1"/>
  <c r="EE24" i="41"/>
  <c r="HK24" i="41" s="1"/>
  <c r="EE21" i="41"/>
  <c r="HK21" i="41" s="1"/>
  <c r="EE19" i="41"/>
  <c r="HK19" i="41" s="1"/>
  <c r="EE26" i="41"/>
  <c r="HK26" i="41" s="1"/>
  <c r="EE28" i="41"/>
  <c r="EE23" i="41"/>
  <c r="HK23" i="41" s="1"/>
  <c r="EE25" i="41"/>
  <c r="HK25" i="41" s="1"/>
  <c r="EE27" i="41"/>
  <c r="FD31" i="41"/>
  <c r="HN13" i="41"/>
  <c r="HR13" i="41"/>
  <c r="HO13" i="41"/>
  <c r="HM13" i="41"/>
  <c r="HS13" i="41"/>
  <c r="HL13" i="41"/>
  <c r="HP13" i="41"/>
  <c r="HK13" i="41"/>
  <c r="DM10" i="83" l="1"/>
  <c r="GS10" i="83" s="1"/>
  <c r="GS8" i="83"/>
  <c r="DP10" i="83"/>
  <c r="GV10" i="83" s="1"/>
  <c r="GV8" i="83"/>
  <c r="DO10" i="83"/>
  <c r="GU10" i="83" s="1"/>
  <c r="GU8" i="83"/>
  <c r="DL10" i="83"/>
  <c r="GR10" i="83" s="1"/>
  <c r="GR8" i="83"/>
  <c r="CD28" i="47"/>
  <c r="CE28" i="47" s="1"/>
  <c r="CA18" i="47"/>
  <c r="CB18" i="47" s="1"/>
  <c r="BX18" i="47"/>
  <c r="BY18" i="47" s="1"/>
  <c r="BX29" i="47"/>
  <c r="BY29" i="47" s="1"/>
  <c r="BT32" i="47"/>
  <c r="CA17" i="47"/>
  <c r="CB17" i="47" s="1"/>
  <c r="BX17" i="47"/>
  <c r="BY17" i="47" s="1"/>
  <c r="CD29" i="47"/>
  <c r="CE29" i="47" s="1"/>
  <c r="BK32" i="47"/>
  <c r="CA16" i="47"/>
  <c r="CB16" i="47" s="1"/>
  <c r="N19" i="49" s="1"/>
  <c r="BX16" i="47"/>
  <c r="BY16" i="47" s="1"/>
  <c r="N7" i="49" s="1"/>
  <c r="HT19" i="41"/>
  <c r="EU19" i="41"/>
  <c r="EV19" i="41" s="1"/>
  <c r="HT24" i="41"/>
  <c r="EU24" i="41"/>
  <c r="EV24" i="41" s="1"/>
  <c r="HT27" i="41"/>
  <c r="EU27" i="41"/>
  <c r="EV27" i="41" s="1"/>
  <c r="HT25" i="41"/>
  <c r="EU25" i="41"/>
  <c r="EV25" i="41" s="1"/>
  <c r="HT18" i="41"/>
  <c r="EU18" i="41"/>
  <c r="EV18" i="41" s="1"/>
  <c r="HT28" i="41"/>
  <c r="EU28" i="41"/>
  <c r="EV28" i="41" s="1"/>
  <c r="HT26" i="41"/>
  <c r="EU26" i="41"/>
  <c r="EV26" i="41" s="1"/>
  <c r="HT22" i="41"/>
  <c r="EU22" i="41"/>
  <c r="EV22" i="41" s="1"/>
  <c r="HT21" i="41"/>
  <c r="EU21" i="41"/>
  <c r="EV21" i="41" s="1"/>
  <c r="FG27" i="41"/>
  <c r="FH27" i="41" s="1"/>
  <c r="HK27" i="41"/>
  <c r="ER23" i="41"/>
  <c r="ES23" i="41" s="1"/>
  <c r="HT23" i="41"/>
  <c r="FE31" i="41"/>
  <c r="HK28" i="41"/>
  <c r="FG28" i="41"/>
  <c r="FH28" i="41" s="1"/>
  <c r="FG25" i="41"/>
  <c r="FH25" i="41" s="1"/>
  <c r="FG26" i="41"/>
  <c r="FH26" i="41" s="1"/>
  <c r="FG22" i="41"/>
  <c r="FH22" i="41" s="1"/>
  <c r="FG19" i="41"/>
  <c r="FH19" i="41" s="1"/>
  <c r="FG18" i="41"/>
  <c r="FH18" i="41" s="1"/>
  <c r="FG23" i="41"/>
  <c r="FH23" i="41" s="1"/>
  <c r="EV23" i="41"/>
  <c r="FG21" i="41"/>
  <c r="FH21" i="41" s="1"/>
  <c r="FG24" i="41"/>
  <c r="FH24" i="41" s="1"/>
  <c r="ER21" i="41"/>
  <c r="ES21" i="41" s="1"/>
  <c r="ER19" i="41"/>
  <c r="ES19" i="41" s="1"/>
  <c r="ER25" i="41"/>
  <c r="ES25" i="41" s="1"/>
  <c r="ER18" i="41"/>
  <c r="ES18" i="41" s="1"/>
  <c r="ER28" i="41"/>
  <c r="ES28" i="41" s="1"/>
  <c r="ER24" i="41"/>
  <c r="ES24" i="41" s="1"/>
  <c r="ER27" i="41"/>
  <c r="ES27" i="41" s="1"/>
  <c r="ER26" i="41"/>
  <c r="ES26" i="41" s="1"/>
  <c r="ER22" i="41"/>
  <c r="ES22" i="41" s="1"/>
  <c r="FD23" i="41"/>
  <c r="FE23" i="41" s="1"/>
  <c r="FD25" i="41"/>
  <c r="FE25" i="41" s="1"/>
  <c r="FD28" i="41"/>
  <c r="FE28" i="41" s="1"/>
  <c r="FD24" i="41"/>
  <c r="FE24" i="41" s="1"/>
  <c r="FD27" i="41"/>
  <c r="FE27" i="41" s="1"/>
  <c r="FD26" i="41"/>
  <c r="FE26" i="41" s="1"/>
  <c r="FD19" i="41"/>
  <c r="FE19" i="41" s="1"/>
  <c r="FD22" i="41"/>
  <c r="FE22" i="41" s="1"/>
  <c r="FD18" i="41"/>
  <c r="FE18" i="41" s="1"/>
  <c r="FD21" i="41"/>
  <c r="FE21" i="41" s="1"/>
  <c r="G19" i="49" l="1"/>
  <c r="G16" i="49" s="1"/>
  <c r="G7" i="49"/>
  <c r="BK33" i="47"/>
  <c r="CD32" i="47"/>
  <c r="CE32" i="47" s="1"/>
  <c r="BT33" i="47"/>
  <c r="BX33" i="47" s="1"/>
  <c r="BY33" i="47" s="1"/>
  <c r="BX32" i="47"/>
  <c r="BY32" i="47" s="1"/>
  <c r="N17" i="49"/>
  <c r="N16" i="49" s="1"/>
  <c r="N5" i="49"/>
  <c r="N4" i="49" s="1"/>
  <c r="N11" i="49" l="1"/>
  <c r="G4" i="49"/>
  <c r="CD33" i="47"/>
  <c r="CE33" i="47" s="1"/>
  <c r="N23" i="49"/>
  <c r="L14" i="13"/>
  <c r="K14" i="13"/>
  <c r="J14" i="13"/>
  <c r="I14" i="13"/>
  <c r="H14" i="13"/>
  <c r="G14" i="13"/>
  <c r="F14" i="13"/>
  <c r="E14" i="13"/>
  <c r="D14" i="13"/>
  <c r="C14" i="13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H22" i="12"/>
  <c r="AG22" i="12"/>
  <c r="AF22" i="12"/>
  <c r="R22" i="12"/>
  <c r="Q22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H21" i="12"/>
  <c r="AG21" i="12"/>
  <c r="AF21" i="12"/>
  <c r="R21" i="12"/>
  <c r="Q21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H20" i="12"/>
  <c r="AG20" i="12"/>
  <c r="AF20" i="12"/>
  <c r="R20" i="12"/>
  <c r="Q20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H19" i="12"/>
  <c r="AG19" i="12"/>
  <c r="AF19" i="12"/>
  <c r="R19" i="12"/>
  <c r="Q19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H18" i="12"/>
  <c r="AG18" i="12"/>
  <c r="AF18" i="12"/>
  <c r="R18" i="12"/>
  <c r="Q18" i="12"/>
  <c r="AU17" i="12"/>
  <c r="AT17" i="12"/>
  <c r="AS17" i="12"/>
  <c r="AQ17" i="12"/>
  <c r="AO17" i="12"/>
  <c r="AM17" i="12"/>
  <c r="AK17" i="12"/>
  <c r="AC17" i="12"/>
  <c r="AB17" i="12"/>
  <c r="AR17" i="12" s="1"/>
  <c r="AA17" i="12"/>
  <c r="AG17" i="12" s="1"/>
  <c r="Z17" i="12"/>
  <c r="AP17" i="12" s="1"/>
  <c r="Y17" i="12"/>
  <c r="X17" i="12"/>
  <c r="AN17" i="12" s="1"/>
  <c r="W17" i="12"/>
  <c r="V17" i="12"/>
  <c r="AL17" i="12" s="1"/>
  <c r="U17" i="12"/>
  <c r="T17" i="12"/>
  <c r="AJ17" i="12" s="1"/>
  <c r="P17" i="12"/>
  <c r="M17" i="12"/>
  <c r="L17" i="12"/>
  <c r="K17" i="12"/>
  <c r="Q17" i="12" s="1"/>
  <c r="J17" i="12"/>
  <c r="I17" i="12"/>
  <c r="H17" i="12"/>
  <c r="G17" i="12"/>
  <c r="F17" i="12"/>
  <c r="E17" i="12"/>
  <c r="D17" i="12"/>
  <c r="R17" i="12" s="1"/>
  <c r="AH15" i="12"/>
  <c r="AG15" i="12"/>
  <c r="AF15" i="12"/>
  <c r="R15" i="12"/>
  <c r="Q15" i="12"/>
  <c r="P15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H14" i="12"/>
  <c r="AG14" i="12"/>
  <c r="AF14" i="12"/>
  <c r="R14" i="12"/>
  <c r="Q14" i="12"/>
  <c r="P14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H13" i="12"/>
  <c r="AG13" i="12"/>
  <c r="AF13" i="12"/>
  <c r="R13" i="12"/>
  <c r="Q13" i="12"/>
  <c r="P13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H12" i="12"/>
  <c r="AG12" i="12"/>
  <c r="AF12" i="12"/>
  <c r="R12" i="12"/>
  <c r="Q12" i="12"/>
  <c r="P12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H11" i="12"/>
  <c r="AG11" i="12"/>
  <c r="AF11" i="12"/>
  <c r="R11" i="12"/>
  <c r="Q11" i="12"/>
  <c r="P11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H10" i="12"/>
  <c r="AG10" i="12"/>
  <c r="AF10" i="12"/>
  <c r="R10" i="12"/>
  <c r="Q10" i="12"/>
  <c r="P10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H9" i="12"/>
  <c r="AG9" i="12"/>
  <c r="AF9" i="12"/>
  <c r="R9" i="12"/>
  <c r="Q9" i="12"/>
  <c r="P9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H8" i="12"/>
  <c r="AG8" i="12"/>
  <c r="AF8" i="12"/>
  <c r="R8" i="12"/>
  <c r="Q8" i="12"/>
  <c r="P8" i="12"/>
  <c r="AU7" i="12"/>
  <c r="AT7" i="12"/>
  <c r="AS7" i="12"/>
  <c r="AQ7" i="12"/>
  <c r="AO7" i="12"/>
  <c r="AM7" i="12"/>
  <c r="AK7" i="12"/>
  <c r="AC7" i="12"/>
  <c r="AB7" i="12"/>
  <c r="AR7" i="12" s="1"/>
  <c r="AA7" i="12"/>
  <c r="AG7" i="12" s="1"/>
  <c r="Z7" i="12"/>
  <c r="AP7" i="12" s="1"/>
  <c r="Y7" i="12"/>
  <c r="X7" i="12"/>
  <c r="AN7" i="12" s="1"/>
  <c r="W7" i="12"/>
  <c r="V7" i="12"/>
  <c r="AL7" i="12" s="1"/>
  <c r="U7" i="12"/>
  <c r="T7" i="12"/>
  <c r="AJ7" i="12" s="1"/>
  <c r="M7" i="12"/>
  <c r="L7" i="12"/>
  <c r="K7" i="12"/>
  <c r="Q7" i="12" s="1"/>
  <c r="J7" i="12"/>
  <c r="I7" i="12"/>
  <c r="H7" i="12"/>
  <c r="G7" i="12"/>
  <c r="F7" i="12"/>
  <c r="E7" i="12"/>
  <c r="D7" i="12"/>
  <c r="P7" i="12" s="1"/>
  <c r="AU5" i="12"/>
  <c r="AT5" i="12"/>
  <c r="AC5" i="12"/>
  <c r="AS5" i="12" s="1"/>
  <c r="AA5" i="12"/>
  <c r="AQ5" i="12" s="1"/>
  <c r="Y5" i="12"/>
  <c r="AO5" i="12" s="1"/>
  <c r="W5" i="12"/>
  <c r="AM5" i="12" s="1"/>
  <c r="U5" i="12"/>
  <c r="AK5" i="12" s="1"/>
  <c r="R5" i="12"/>
  <c r="Q5" i="1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M77" i="2"/>
  <c r="L77" i="2"/>
  <c r="K77" i="2"/>
  <c r="J77" i="2"/>
  <c r="I77" i="2"/>
  <c r="H77" i="2"/>
  <c r="Q77" i="2" s="1"/>
  <c r="G77" i="2"/>
  <c r="F77" i="2"/>
  <c r="E77" i="2"/>
  <c r="D77" i="2"/>
  <c r="P75" i="2"/>
  <c r="M38" i="2"/>
  <c r="L38" i="2"/>
  <c r="L36" i="2" s="1"/>
  <c r="K38" i="2"/>
  <c r="K36" i="2" s="1"/>
  <c r="J38" i="2"/>
  <c r="J36" i="2" s="1"/>
  <c r="I38" i="2"/>
  <c r="I36" i="2" s="1"/>
  <c r="H38" i="2"/>
  <c r="H36" i="2" s="1"/>
  <c r="G38" i="2"/>
  <c r="G36" i="2" s="1"/>
  <c r="F38" i="2"/>
  <c r="E38" i="2"/>
  <c r="D38" i="2"/>
  <c r="D36" i="2" s="1"/>
  <c r="R28" i="2"/>
  <c r="R27" i="2"/>
  <c r="P27" i="2"/>
  <c r="M26" i="2"/>
  <c r="L26" i="2"/>
  <c r="K26" i="2"/>
  <c r="J26" i="2"/>
  <c r="I26" i="2"/>
  <c r="H26" i="2"/>
  <c r="G26" i="2"/>
  <c r="F26" i="2"/>
  <c r="E26" i="2"/>
  <c r="D26" i="2"/>
  <c r="R24" i="2"/>
  <c r="P24" i="2"/>
  <c r="R23" i="2"/>
  <c r="P23" i="2"/>
  <c r="R22" i="2"/>
  <c r="P22" i="2"/>
  <c r="R21" i="2"/>
  <c r="P21" i="2"/>
  <c r="R20" i="2"/>
  <c r="P20" i="2"/>
  <c r="R19" i="2"/>
  <c r="P19" i="2"/>
  <c r="M18" i="2"/>
  <c r="L18" i="2"/>
  <c r="K18" i="2"/>
  <c r="J18" i="2"/>
  <c r="I18" i="2"/>
  <c r="H18" i="2"/>
  <c r="G18" i="2"/>
  <c r="F18" i="2"/>
  <c r="E18" i="2"/>
  <c r="D18" i="2"/>
  <c r="R16" i="2"/>
  <c r="P16" i="2"/>
  <c r="R15" i="2"/>
  <c r="P15" i="2"/>
  <c r="R14" i="2"/>
  <c r="P14" i="2"/>
  <c r="R13" i="2"/>
  <c r="P13" i="2"/>
  <c r="R12" i="2"/>
  <c r="P12" i="2"/>
  <c r="R11" i="2"/>
  <c r="P11" i="2"/>
  <c r="R10" i="2"/>
  <c r="P10" i="2"/>
  <c r="P9" i="2"/>
  <c r="R8" i="2"/>
  <c r="P8" i="2"/>
  <c r="R7" i="2"/>
  <c r="P7" i="2"/>
  <c r="R5" i="2"/>
  <c r="P5" i="2"/>
  <c r="AV22" i="12" l="1"/>
  <c r="AV13" i="12"/>
  <c r="AV18" i="12"/>
  <c r="AV10" i="12"/>
  <c r="AV20" i="12"/>
  <c r="AZ31" i="41"/>
  <c r="HL31" i="41" s="1"/>
  <c r="E36" i="2"/>
  <c r="R36" i="2" s="1"/>
  <c r="BH31" i="41"/>
  <c r="BA31" i="41"/>
  <c r="HM31" i="41" s="1"/>
  <c r="F36" i="2"/>
  <c r="AV17" i="12"/>
  <c r="AV7" i="12"/>
  <c r="BB31" i="41"/>
  <c r="HN31" i="41" s="1"/>
  <c r="BF31" i="41"/>
  <c r="HR31" i="41" s="1"/>
  <c r="AG5" i="12"/>
  <c r="AH7" i="12"/>
  <c r="BD31" i="41"/>
  <c r="HP31" i="41" s="1"/>
  <c r="P77" i="2"/>
  <c r="AF7" i="12"/>
  <c r="AV12" i="12"/>
  <c r="AF17" i="12"/>
  <c r="AV21" i="12"/>
  <c r="BE31" i="41"/>
  <c r="HQ31" i="41" s="1"/>
  <c r="V5" i="12"/>
  <c r="AL5" i="12" s="1"/>
  <c r="Z5" i="12"/>
  <c r="AP5" i="12" s="1"/>
  <c r="R7" i="12"/>
  <c r="AH17" i="12"/>
  <c r="R18" i="2"/>
  <c r="R26" i="2"/>
  <c r="AY31" i="41"/>
  <c r="BC31" i="41"/>
  <c r="HO31" i="41" s="1"/>
  <c r="BG31" i="41"/>
  <c r="HS31" i="41" s="1"/>
  <c r="T5" i="12"/>
  <c r="X5" i="12"/>
  <c r="AN5" i="12" s="1"/>
  <c r="AB5" i="12"/>
  <c r="AR5" i="12" s="1"/>
  <c r="AV8" i="12"/>
  <c r="AV9" i="12"/>
  <c r="AV19" i="12"/>
  <c r="AV14" i="12"/>
  <c r="AV11" i="12"/>
  <c r="R77" i="2"/>
  <c r="P26" i="2"/>
  <c r="P18" i="2"/>
  <c r="CA31" i="41" l="1"/>
  <c r="CB31" i="41" s="1"/>
  <c r="BO31" i="41"/>
  <c r="BP31" i="41" s="1"/>
  <c r="AH5" i="12"/>
  <c r="AF5" i="12"/>
  <c r="AJ5" i="12"/>
  <c r="BL31" i="41"/>
  <c r="BM31" i="41" s="1"/>
  <c r="HT31" i="41"/>
  <c r="BX31" i="41"/>
  <c r="HK31" i="41"/>
  <c r="P36" i="2"/>
  <c r="BY31" i="41" l="1"/>
  <c r="AV5" i="12"/>
  <c r="CU17" i="41" l="1"/>
  <c r="CU16" i="41" s="1"/>
  <c r="FF17" i="41" l="1"/>
  <c r="FH17" i="41" s="1"/>
  <c r="GA17" i="41"/>
  <c r="BW8" i="83" s="1"/>
  <c r="BW10" i="83" s="1"/>
  <c r="CU13" i="41"/>
  <c r="GA13" i="41" l="1"/>
  <c r="FF13" i="41"/>
  <c r="FH13" i="41" s="1"/>
  <c r="N28" i="49" s="1"/>
  <c r="CD18" i="47" l="1"/>
  <c r="CE18" i="47" s="1"/>
  <c r="CG18" i="47"/>
  <c r="CH18" i="47" s="1"/>
  <c r="CD17" i="47"/>
  <c r="CE17" i="47" s="1"/>
  <c r="CG17" i="47"/>
  <c r="CH17" i="47" s="1"/>
  <c r="CD16" i="47"/>
  <c r="CE16" i="47" s="1"/>
  <c r="CG16" i="47"/>
  <c r="CH16" i="47" s="1"/>
  <c r="N13" i="49" l="1"/>
  <c r="N10" i="70"/>
  <c r="G10" i="70"/>
  <c r="N25" i="49"/>
  <c r="N22" i="70"/>
  <c r="G25" i="49"/>
  <c r="G13" i="49"/>
  <c r="N10" i="49" l="1"/>
  <c r="N22" i="49"/>
  <c r="G22" i="70"/>
  <c r="G22" i="49"/>
  <c r="G10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Carreño</author>
  </authors>
  <commentList>
    <comment ref="N5" authorId="0" shapeId="0" xr:uid="{32E59605-2151-4575-8485-619D19EE795A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(GSP+PIURA)</t>
        </r>
      </text>
    </comment>
    <comment ref="G6" authorId="0" shapeId="0" xr:uid="{9D841D2D-C088-4C30-A111-0E3CBA509BE7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</t>
        </r>
      </text>
    </comment>
    <comment ref="N6" authorId="0" shapeId="0" xr:uid="{B3452F31-2D94-426F-9991-28C269F410AB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N11" authorId="0" shapeId="0" xr:uid="{F87A32C7-05EA-4380-B369-E982395961D9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12" authorId="0" shapeId="0" xr:uid="{BF06EB17-B916-4D12-88E4-733F4F6330E5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N17" authorId="0" shapeId="0" xr:uid="{DE5CC342-1C86-4BF0-A392-403C8F4FF7C9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(GSP+PIURA)</t>
        </r>
      </text>
    </comment>
    <comment ref="N18" authorId="0" shapeId="0" xr:uid="{FC4C9E19-21D7-45DC-829A-531E0AA4F2B1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23" authorId="0" shapeId="0" xr:uid="{C1492F5D-4FB8-40CB-8799-2994E6193E13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23" authorId="0" shapeId="0" xr:uid="{30A8D686-FFC0-4259-AEC3-A757A8DE31A2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24" authorId="0" shapeId="0" xr:uid="{99697FFA-1692-484C-9974-425720A1C5B8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29" authorId="0" shapeId="0" xr:uid="{C26DAA6B-177B-4525-AC34-75987FA7D0D7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29" authorId="0" shapeId="0" xr:uid="{CEE74892-C5CA-48D1-9B72-3B901E7B0A2A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30" authorId="0" shapeId="0" xr:uid="{F68AC6DD-4BFD-4B2A-80ED-1661AE91FE8D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35" authorId="0" shapeId="0" xr:uid="{E8811B0E-5262-46AE-AA95-FD4148A38C51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35" authorId="0" shapeId="0" xr:uid="{B80B948F-94E6-48B7-AFCD-319F94E7C4D8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36" authorId="0" shapeId="0" xr:uid="{4AACBDB2-FD53-4042-8087-ACF7BD1DC179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41" authorId="0" shapeId="0" xr:uid="{C8F21E86-4074-4288-9088-DEC738BED724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41" authorId="0" shapeId="0" xr:uid="{B31044F4-62FE-44EC-A5E7-FA8F6D924DEE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G42" authorId="0" shapeId="0" xr:uid="{DAA0B15A-E7C8-40E8-9B4F-9AD77118DA57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</t>
        </r>
      </text>
    </comment>
    <comment ref="N42" authorId="0" shapeId="0" xr:uid="{988EAB82-FDC2-4EB3-9B96-92A04915C22D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47" authorId="0" shapeId="0" xr:uid="{B1C57570-1054-449C-A0CF-4B100676C9B4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47" authorId="0" shapeId="0" xr:uid="{7FF55F36-01D3-45BC-AAE5-FFD66261CEAF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G48" authorId="0" shapeId="0" xr:uid="{5DB6A934-2AE7-422D-8B71-4E4AD97CE683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</t>
        </r>
      </text>
    </comment>
    <comment ref="N48" authorId="0" shapeId="0" xr:uid="{C236D5AF-AC66-4089-B6DA-ECB8E79C1C31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Carreño</author>
  </authors>
  <commentList>
    <comment ref="G5" authorId="0" shapeId="0" xr:uid="{0B11C181-8B47-4039-B970-63463F41FAA5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</t>
        </r>
      </text>
    </comment>
    <comment ref="N5" authorId="0" shapeId="0" xr:uid="{B322FE93-D19C-493B-809C-1FCE386CFB90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(GSP+PIURA)</t>
        </r>
      </text>
    </comment>
    <comment ref="N6" authorId="0" shapeId="0" xr:uid="{A2E65F44-0F43-4BCD-9DBC-A844673FA899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11" authorId="0" shapeId="0" xr:uid="{A6E08FAE-AB16-4507-B0BD-1FC3875C4366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11" authorId="0" shapeId="0" xr:uid="{8577FD25-1F02-4421-A2E6-E5AA86E1FE8B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12" authorId="0" shapeId="0" xr:uid="{2364A0C5-9FA4-48B4-81C9-FC3B9BF6DAA7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External GSP +
Bridge acumulado External PIURA </t>
        </r>
      </text>
    </comment>
    <comment ref="G17" authorId="0" shapeId="0" xr:uid="{74BE9A01-2C22-4ECE-A5F0-243426486096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
</t>
        </r>
      </text>
    </comment>
    <comment ref="N17" authorId="0" shapeId="0" xr:uid="{D2443BCC-41CA-412A-B776-C6F1BA456782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(GSP+PIURA)</t>
        </r>
      </text>
    </comment>
    <comment ref="N18" authorId="0" shapeId="0" xr:uid="{18C02149-064D-446B-910E-619C87551946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</t>
        </r>
      </text>
    </comment>
    <comment ref="G23" authorId="0" shapeId="0" xr:uid="{C1067D50-E37D-4CF2-9ADC-3D97BA6943C4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23" authorId="0" shapeId="0" xr:uid="{FBFB8720-DE9C-494D-814E-3D400F49FB56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24" authorId="0" shapeId="0" xr:uid="{BC2C105C-D967-41E8-81BD-7C22DC39061C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External GSP +
Bridge acumulado External PIURA</t>
        </r>
      </text>
    </comment>
    <comment ref="G29" authorId="0" shapeId="0" xr:uid="{77AC9D9A-4B89-4A3F-A198-A05F1E14FE52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</t>
        </r>
      </text>
    </comment>
    <comment ref="N29" authorId="0" shapeId="0" xr:uid="{EF10044A-397A-4590-A115-DA1248F5436A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(GSP+PIURA)</t>
        </r>
      </text>
    </comment>
    <comment ref="N30" authorId="0" shapeId="0" xr:uid="{7D027D3A-6CE2-4A88-9AEF-A0E1674B7AF4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35" authorId="0" shapeId="0" xr:uid="{CFF8E71A-1839-4DF5-81BA-475EFF2F25FF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35" authorId="0" shapeId="0" xr:uid="{6A700F4F-7B45-4783-B032-17496EBA736F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36" authorId="0" shapeId="0" xr:uid="{40CE4E05-688E-4B58-BD25-C1810624BF30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External GSP +
Bridge acumulado External PIURA </t>
        </r>
      </text>
    </comment>
    <comment ref="G41" authorId="0" shapeId="0" xr:uid="{00A15EDB-CFA1-4E1A-8374-D49C7303DBC1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Qualab+
Bridge Reactivos Primavera</t>
        </r>
      </text>
    </comment>
    <comment ref="N41" authorId="0" shapeId="0" xr:uid="{5D60A833-560B-4C72-A920-7D9FDFA7C12E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(GSP+PIURA)</t>
        </r>
      </text>
    </comment>
    <comment ref="N42" authorId="0" shapeId="0" xr:uid="{B947B07F-25B1-4427-96CE-F7595D94387D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External GSP +
Bridge External PIURA
</t>
        </r>
      </text>
    </comment>
    <comment ref="G47" authorId="0" shapeId="0" xr:uid="{4EE26F8D-BAF9-4C86-AFF5-F3AE4EB10330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Reactivos acumulado Qualab+
Bridge Reactivos acumiuado Primavera</t>
        </r>
      </text>
    </comment>
    <comment ref="N47" authorId="0" shapeId="0" xr:uid="{0F07608D-626D-487A-94C0-43B5B149A83B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Reactivos (GSP+PIURA)</t>
        </r>
      </text>
    </comment>
    <comment ref="N48" authorId="0" shapeId="0" xr:uid="{C303924C-89DC-4C2E-81BB-DD0E50F3BC45}">
      <text>
        <r>
          <rPr>
            <b/>
            <sz val="9"/>
            <color indexed="81"/>
            <rFont val="Tahoma"/>
            <family val="2"/>
          </rPr>
          <t>Luis Carreño:</t>
        </r>
        <r>
          <rPr>
            <sz val="9"/>
            <color indexed="81"/>
            <rFont val="Tahoma"/>
            <family val="2"/>
          </rPr>
          <t xml:space="preserve">
Bridge acumulado External GSP +
Bridge acumulado External PIURA </t>
        </r>
      </text>
    </comment>
  </commentList>
</comments>
</file>

<file path=xl/sharedStrings.xml><?xml version="1.0" encoding="utf-8"?>
<sst xmlns="http://schemas.openxmlformats.org/spreadsheetml/2006/main" count="4124" uniqueCount="475">
  <si>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</si>
  <si>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</si>
  <si>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</si>
  <si>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</si>
  <si>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</si>
  <si>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</si>
  <si>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</si>
  <si>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</si>
  <si>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</si>
  <si>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</si>
  <si>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</si>
  <si>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</si>
  <si>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Lima</t>
  </si>
  <si>
    <t>Unidades producidas</t>
  </si>
  <si>
    <t>Unidades por categoria de negocio</t>
  </si>
  <si>
    <t>Provincias</t>
  </si>
  <si>
    <t>Unidades por local de proceso</t>
  </si>
  <si>
    <t>Central</t>
  </si>
  <si>
    <t>Sede</t>
  </si>
  <si>
    <t>Referidas</t>
  </si>
  <si>
    <t>Unidades por familia</t>
  </si>
  <si>
    <t>Biologia</t>
  </si>
  <si>
    <t>Bioquimica</t>
  </si>
  <si>
    <t>Hematologia</t>
  </si>
  <si>
    <t>Hemostasia</t>
  </si>
  <si>
    <t>Microbiologia</t>
  </si>
  <si>
    <t>top 10 de las pruebas</t>
  </si>
  <si>
    <t>YTD</t>
  </si>
  <si>
    <t>MTD</t>
  </si>
  <si>
    <t>mtd</t>
  </si>
  <si>
    <t>ytd</t>
  </si>
  <si>
    <t>Referidas por laboratorio (unidades)</t>
  </si>
  <si>
    <t>Referidas unidades</t>
  </si>
  <si>
    <t>Clinicas y hospitales</t>
  </si>
  <si>
    <t>Sucursales</t>
  </si>
  <si>
    <t>Domicilios</t>
  </si>
  <si>
    <t>Protocolos</t>
  </si>
  <si>
    <t>Hemograma</t>
  </si>
  <si>
    <t>Glucosa</t>
  </si>
  <si>
    <t>Creatinina</t>
  </si>
  <si>
    <t>Orina completa</t>
  </si>
  <si>
    <t>Urea</t>
  </si>
  <si>
    <t>Proteina c reactiva</t>
  </si>
  <si>
    <t>Electrolitos (Na,K,Cl)</t>
  </si>
  <si>
    <t>Transaminasa Oxalacetica</t>
  </si>
  <si>
    <t>Roe</t>
  </si>
  <si>
    <t>Labco</t>
  </si>
  <si>
    <t>Doimi patologia</t>
  </si>
  <si>
    <t>Iniac</t>
  </si>
  <si>
    <t>Anglolab</t>
  </si>
  <si>
    <t>Virustec</t>
  </si>
  <si>
    <t>Iralabs</t>
  </si>
  <si>
    <t>EU</t>
  </si>
  <si>
    <t>PEN</t>
  </si>
  <si>
    <t>Referidas por unidad de negocio (unidades)</t>
  </si>
  <si>
    <t>REFERENCIAS</t>
  </si>
  <si>
    <t>CONVENIOS</t>
  </si>
  <si>
    <t>CLINICAS Y HOSPITALES</t>
  </si>
  <si>
    <t>RETAIL</t>
  </si>
  <si>
    <t>PROTOCOLOS</t>
  </si>
  <si>
    <t>Sede de produccionn</t>
  </si>
  <si>
    <t>Gasometria y E</t>
  </si>
  <si>
    <t>Hematologia manual</t>
  </si>
  <si>
    <t xml:space="preserve">Inmunologia  </t>
  </si>
  <si>
    <t>Inmunologia  especial</t>
  </si>
  <si>
    <t>PEN (1)</t>
  </si>
  <si>
    <t>EU (2)</t>
  </si>
  <si>
    <t>SYNLAB AREQUIPA</t>
  </si>
  <si>
    <t>CLINICA MONTESUR</t>
  </si>
  <si>
    <t>CLINICA ESPECIALIDADES MEDICAS (PSB)</t>
  </si>
  <si>
    <t xml:space="preserve">CLINICA SAN PABLO - ASIA </t>
  </si>
  <si>
    <t>CEFRA</t>
  </si>
  <si>
    <t>HOSPITAL DE LA HUMANIDAD</t>
  </si>
  <si>
    <t>SYNLAB COLLIQUE</t>
  </si>
  <si>
    <t>SYNLAB JESUS MARIA</t>
  </si>
  <si>
    <t>GUARDIA CIVIL</t>
  </si>
  <si>
    <t>SAN FRANCISCO DE ASIS</t>
  </si>
  <si>
    <t>MAPFRE SAN MIGUEL</t>
  </si>
  <si>
    <t>MAPFRE INDEPENDENCIA</t>
  </si>
  <si>
    <t>CLINICA SAN PEDRO</t>
  </si>
  <si>
    <t>SYNLAB DOMICILIOS</t>
  </si>
  <si>
    <t>SYNLAB LOS OLIVOS</t>
  </si>
  <si>
    <t>SYNLAB CHACARILLA</t>
  </si>
  <si>
    <t>MAPFRE - CHICLAYO</t>
  </si>
  <si>
    <t>CLINICA AVENDAÑO</t>
  </si>
  <si>
    <t>MAPFRE MAGDALENA</t>
  </si>
  <si>
    <t>CONCEBIR TRUJILLO</t>
  </si>
  <si>
    <t>SYNLAB PROTOCOLOS</t>
  </si>
  <si>
    <t>SYNLAB LAS PALMERAS</t>
  </si>
  <si>
    <t xml:space="preserve">  Central</t>
  </si>
  <si>
    <t xml:space="preserve">  Site</t>
  </si>
  <si>
    <t>HOSPITAL DEL NIÑO</t>
  </si>
  <si>
    <t>SYNLAB INCOR</t>
  </si>
  <si>
    <t>CLINICA SAN PABLO SURCO</t>
  </si>
  <si>
    <t>CLINICA JESUS DEL NORTE</t>
  </si>
  <si>
    <t>CLINICA SAN GABRIEL</t>
  </si>
  <si>
    <t>CLINICA MAC SALUD CUSCO</t>
  </si>
  <si>
    <t>CLINICA SAN PABLO TRUJILLO</t>
  </si>
  <si>
    <t>CLINICA SANTA MARIA DEL SUR</t>
  </si>
  <si>
    <t>CLINICA MAXSALUD CENTRAL</t>
  </si>
  <si>
    <t>CLINICA MONTEFIORI</t>
  </si>
  <si>
    <t>CLINICA SAN PABLO - HUARAZ</t>
  </si>
  <si>
    <t>PRIMAVERA - TRUJILLO</t>
  </si>
  <si>
    <t>SYNLAB C.E.E.N. (AREQUIPA)</t>
  </si>
  <si>
    <t>SYNLAB HOSPITAL HONORIO DELGADO (AREQUIPA)</t>
  </si>
  <si>
    <t>IHEMATEC</t>
  </si>
  <si>
    <t>Synlab</t>
  </si>
  <si>
    <t>Transaminasa piruvica</t>
  </si>
  <si>
    <t>MEDLAB - AREQUIPA</t>
  </si>
  <si>
    <t>BCO. SANGRE 1 SP</t>
  </si>
  <si>
    <t>DOMICILIOS</t>
  </si>
  <si>
    <t>LOS OLIVOS</t>
  </si>
  <si>
    <t>CLINICA SAN FRANCISCO DE ASIS</t>
  </si>
  <si>
    <t>COLLIQUE</t>
  </si>
  <si>
    <t>MAPFRE CHICLAYO</t>
  </si>
  <si>
    <t>CHACARILLA</t>
  </si>
  <si>
    <t>AREQUIPA</t>
  </si>
  <si>
    <t>HHD - AREQUIPA</t>
  </si>
  <si>
    <t>LAS PALMERAS</t>
  </si>
  <si>
    <t>Clinica montesur</t>
  </si>
  <si>
    <t>incor</t>
  </si>
  <si>
    <t>Sites</t>
  </si>
  <si>
    <t>LABCORE</t>
  </si>
  <si>
    <t>NEOSYS</t>
  </si>
  <si>
    <t>Description</t>
  </si>
  <si>
    <t>PEX</t>
  </si>
  <si>
    <t>CONSUMO</t>
  </si>
  <si>
    <t>nombre suc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</si>
  <si>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</si>
  <si>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</si>
  <si>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</si>
  <si>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</si>
  <si>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</si>
  <si>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</si>
  <si>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</si>
  <si>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</si>
  <si>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</si>
  <si>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</si>
  <si>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CENTRAL</t>
  </si>
  <si>
    <t>INCOR</t>
  </si>
  <si>
    <t>JESUS DEL NORTE</t>
  </si>
  <si>
    <t>SAN PABLO (SURCO)</t>
  </si>
  <si>
    <t>LA MERCED</t>
  </si>
  <si>
    <t>SAN GABRIEL</t>
  </si>
  <si>
    <t>MAC CUSCO</t>
  </si>
  <si>
    <t>MONTEFIORI</t>
  </si>
  <si>
    <t>MAX SALUD - CHICLAYO</t>
  </si>
  <si>
    <t>CLINICA SP HUARAZ</t>
  </si>
  <si>
    <t>ESPECIALIDADES MÉDICAS</t>
  </si>
  <si>
    <t>MONTESUR</t>
  </si>
  <si>
    <t>HOSPITAL PRIMAVERA</t>
  </si>
  <si>
    <t>MEDAVAN</t>
  </si>
  <si>
    <t>LA LIBERTAD</t>
  </si>
  <si>
    <t>CHORRILLOS</t>
  </si>
  <si>
    <t>IQUITOS</t>
  </si>
  <si>
    <t>PIURA</t>
  </si>
  <si>
    <t>LIMA PROVINCIAS</t>
  </si>
  <si>
    <t>SAN MIGUEL DE PIURA - PIURA</t>
  </si>
  <si>
    <t>LABCO</t>
  </si>
  <si>
    <t>ROE</t>
  </si>
  <si>
    <t>Mes</t>
  </si>
  <si>
    <t>MTD 
2017</t>
  </si>
  <si>
    <t>MTD 
2018</t>
  </si>
  <si>
    <t xml:space="preserve">BRIDGE 
MTD </t>
  </si>
  <si>
    <t>YTD
2017</t>
  </si>
  <si>
    <t>YTD 
2018</t>
  </si>
  <si>
    <t>BRIDGE 
YTD</t>
  </si>
  <si>
    <t>Central - categorias</t>
  </si>
  <si>
    <t xml:space="preserve">Unidades </t>
  </si>
  <si>
    <t>01.18 B</t>
  </si>
  <si>
    <t>02.18 B</t>
  </si>
  <si>
    <t>03.18 B</t>
  </si>
  <si>
    <t>04.18 B</t>
  </si>
  <si>
    <t>05.18 B</t>
  </si>
  <si>
    <t>06.18 B</t>
  </si>
  <si>
    <t>07.18 B</t>
  </si>
  <si>
    <t>08.18 B</t>
  </si>
  <si>
    <t>09.18 B</t>
  </si>
  <si>
    <t>10.18 B</t>
  </si>
  <si>
    <t>11.18 B</t>
  </si>
  <si>
    <t>12.18 B</t>
  </si>
  <si>
    <t>MTD 
2018 B</t>
  </si>
  <si>
    <t>MTD 
2018 R</t>
  </si>
  <si>
    <t>YTD 
2018 B</t>
  </si>
  <si>
    <t>YTD 
2018 R</t>
  </si>
  <si>
    <t>MAPFRE TOTAL</t>
  </si>
  <si>
    <t>17 PEN</t>
  </si>
  <si>
    <t>COD</t>
  </si>
  <si>
    <t>i_nombre</t>
  </si>
  <si>
    <t>CodAni</t>
  </si>
  <si>
    <t>Des</t>
  </si>
  <si>
    <t>LABCOA254</t>
  </si>
  <si>
    <t>A254</t>
  </si>
  <si>
    <t>LABCOB150</t>
  </si>
  <si>
    <t>B150</t>
  </si>
  <si>
    <t>LABCOB162</t>
  </si>
  <si>
    <t>B162</t>
  </si>
  <si>
    <t>LABCOD212</t>
  </si>
  <si>
    <t>D212</t>
  </si>
  <si>
    <t>LABCOH0481</t>
  </si>
  <si>
    <t>H0481</t>
  </si>
  <si>
    <t>LABCOH050</t>
  </si>
  <si>
    <t>H050</t>
  </si>
  <si>
    <t>LABCOH056</t>
  </si>
  <si>
    <t>LABCOI090</t>
  </si>
  <si>
    <t>I090</t>
  </si>
  <si>
    <t>LABCOI0902</t>
  </si>
  <si>
    <t>I0902</t>
  </si>
  <si>
    <t>LABCOO302</t>
  </si>
  <si>
    <t>O302</t>
  </si>
  <si>
    <t>LABCOP177</t>
  </si>
  <si>
    <t>P177</t>
  </si>
  <si>
    <t>ROEB110</t>
  </si>
  <si>
    <t>B110</t>
  </si>
  <si>
    <t>ROEH047</t>
  </si>
  <si>
    <t>H047</t>
  </si>
  <si>
    <t>ROEI0552</t>
  </si>
  <si>
    <t>I0552</t>
  </si>
  <si>
    <t>ROEI0553</t>
  </si>
  <si>
    <t>I0553</t>
  </si>
  <si>
    <t>ROEI0871</t>
  </si>
  <si>
    <t>I0871</t>
  </si>
  <si>
    <t>ROEO287</t>
  </si>
  <si>
    <t>O287</t>
  </si>
  <si>
    <t>ROEP1601</t>
  </si>
  <si>
    <t>P1601</t>
  </si>
  <si>
    <t xml:space="preserve">GASTRINA                                          </t>
  </si>
  <si>
    <t xml:space="preserve">VITAMINA D (25- HIDROXIVITAMINA D)                </t>
  </si>
  <si>
    <t xml:space="preserve">FACTOR VON-WILLEBRAND ANTIGENO                    </t>
  </si>
  <si>
    <t xml:space="preserve">PROTEINA C, FUNCIONAL                             </t>
  </si>
  <si>
    <t>LABCOH053</t>
  </si>
  <si>
    <t>H053</t>
  </si>
  <si>
    <t xml:space="preserve">PROTEINA S, FUNCIONAL                             </t>
  </si>
  <si>
    <t>LABCOI073</t>
  </si>
  <si>
    <t>I073</t>
  </si>
  <si>
    <t xml:space="preserve">CHLAMYDIA PSITACI, IGM ANTICUERPOS                </t>
  </si>
  <si>
    <t xml:space="preserve">LEPTOSPIRA IGG                                    </t>
  </si>
  <si>
    <t xml:space="preserve">LEPTOSPIRA IGM                                    </t>
  </si>
  <si>
    <t xml:space="preserve">ZINC SERICO                                       </t>
  </si>
  <si>
    <t xml:space="preserve">PEPTIDO C, SUERO                                  </t>
  </si>
  <si>
    <t>LABCOH048</t>
  </si>
  <si>
    <t>H048</t>
  </si>
  <si>
    <t xml:space="preserve">FACTOR VIII                                       </t>
  </si>
  <si>
    <t xml:space="preserve">CREATINA                                          </t>
  </si>
  <si>
    <t xml:space="preserve">GLUCOSA 6 FOSF DESHIDRO-G6PDH                     </t>
  </si>
  <si>
    <t xml:space="preserve">BRUCELLA IGG                                      </t>
  </si>
  <si>
    <t xml:space="preserve">BRUCELLA IGM                                      </t>
  </si>
  <si>
    <t>ROEI060</t>
  </si>
  <si>
    <t>I060</t>
  </si>
  <si>
    <t xml:space="preserve">FTA-ABS                                           </t>
  </si>
  <si>
    <t xml:space="preserve">ASPERGILOSIS, ANTICUERPOS                         </t>
  </si>
  <si>
    <t xml:space="preserve">PROTEINAS BENCES JONES (IEF) ORINA 24 HRS         </t>
  </si>
  <si>
    <t xml:space="preserve">ESTRADIOL LIBRE                                   </t>
  </si>
  <si>
    <t>ROEV1031</t>
  </si>
  <si>
    <t>V1031</t>
  </si>
  <si>
    <t xml:space="preserve">HEPATITIS C - RIBA                                </t>
  </si>
  <si>
    <t>ROEC306</t>
  </si>
  <si>
    <t>C306</t>
  </si>
  <si>
    <t xml:space="preserve">SCL 70                                            </t>
  </si>
  <si>
    <t xml:space="preserve">ANTI-JO-1                                         </t>
  </si>
  <si>
    <t xml:space="preserve">ALDOLASA                                          </t>
  </si>
  <si>
    <t xml:space="preserve">HLA-B27                                           </t>
  </si>
  <si>
    <t>ROEO314</t>
  </si>
  <si>
    <t>18 B PEN</t>
  </si>
  <si>
    <t>18 PEN</t>
  </si>
  <si>
    <t>UNIT REAGENT COST 17</t>
  </si>
  <si>
    <t>UNIT REAGENT COST 18 B</t>
  </si>
  <si>
    <t>UNIT REAGENT COST 18</t>
  </si>
  <si>
    <t xml:space="preserve">TEST SYNLAB </t>
  </si>
  <si>
    <t>QUALAB</t>
  </si>
  <si>
    <t>17M01</t>
  </si>
  <si>
    <t>17M02</t>
  </si>
  <si>
    <t>17M03</t>
  </si>
  <si>
    <t>17M04</t>
  </si>
  <si>
    <t>17M05</t>
  </si>
  <si>
    <t>17M06</t>
  </si>
  <si>
    <t>17M07</t>
  </si>
  <si>
    <t>17M08</t>
  </si>
  <si>
    <t>17M09</t>
  </si>
  <si>
    <t>17M10</t>
  </si>
  <si>
    <t>17M11</t>
  </si>
  <si>
    <t>17M12</t>
  </si>
  <si>
    <t>18M01</t>
  </si>
  <si>
    <t>18M02</t>
  </si>
  <si>
    <t>18M03</t>
  </si>
  <si>
    <t>18M04</t>
  </si>
  <si>
    <t>18M05</t>
  </si>
  <si>
    <t>18M06</t>
  </si>
  <si>
    <t>18M07</t>
  </si>
  <si>
    <t>18M08</t>
  </si>
  <si>
    <t>18M09</t>
  </si>
  <si>
    <t>18M10</t>
  </si>
  <si>
    <t>18M11</t>
  </si>
  <si>
    <t>18M12</t>
  </si>
  <si>
    <t xml:space="preserve">   TOTAL test </t>
  </si>
  <si>
    <t xml:space="preserve">       Test a central</t>
  </si>
  <si>
    <t xml:space="preserve">   CU Central</t>
  </si>
  <si>
    <t>mEUR</t>
  </si>
  <si>
    <t>LY</t>
  </si>
  <si>
    <t>Pri</t>
  </si>
  <si>
    <t>Vol/Mix</t>
  </si>
  <si>
    <t>Conting. sales</t>
  </si>
  <si>
    <t>Proj</t>
  </si>
  <si>
    <t>HQ</t>
  </si>
  <si>
    <t>Eff</t>
  </si>
  <si>
    <t>Inf.</t>
  </si>
  <si>
    <t>Val receiv.</t>
  </si>
  <si>
    <t>FX</t>
  </si>
  <si>
    <t>Acq'17</t>
  </si>
  <si>
    <t>Loss of contract</t>
  </si>
  <si>
    <t>Acq'18</t>
  </si>
  <si>
    <t>Other</t>
  </si>
  <si>
    <t>Act</t>
  </si>
  <si>
    <t>Materials &amp; related expenses</t>
  </si>
  <si>
    <t xml:space="preserve">    Reagents</t>
  </si>
  <si>
    <t xml:space="preserve">    External Analyses</t>
  </si>
  <si>
    <t xml:space="preserve">    Consumables</t>
  </si>
  <si>
    <t>Consumibles</t>
  </si>
  <si>
    <t>Reactivo Qualab (Soles)</t>
  </si>
  <si>
    <t xml:space="preserve">   CU referido Qualab </t>
  </si>
  <si>
    <t>Referido Qualab (Soles)</t>
  </si>
  <si>
    <t xml:space="preserve">   CU Qualab </t>
  </si>
  <si>
    <t>Costo total Qualab (Soles)</t>
  </si>
  <si>
    <t>MTD vs. LY</t>
  </si>
  <si>
    <t>MTD vs.  Bdg.</t>
  </si>
  <si>
    <t>YTD vs. LY</t>
  </si>
  <si>
    <t>YTD vs.  Bdg.</t>
  </si>
  <si>
    <t>Unidades por Ciudad de produccion</t>
  </si>
  <si>
    <t>Unidades por Ciudad de pedido</t>
  </si>
  <si>
    <t>% provincia</t>
  </si>
  <si>
    <t>Produccion en Provincias</t>
  </si>
  <si>
    <t>Pedido Lima</t>
  </si>
  <si>
    <t>Pedido Provincias</t>
  </si>
  <si>
    <t xml:space="preserve">       Externos</t>
  </si>
  <si>
    <t>CONSUMIBLE (soles)</t>
  </si>
  <si>
    <t>TEST GSP- PIURA (synlab)</t>
  </si>
  <si>
    <t xml:space="preserve">   Test primavera  (synlab)</t>
  </si>
  <si>
    <t xml:space="preserve">   Test  Qualab  (synlab)</t>
  </si>
  <si>
    <t>Conumible GSP-PIURA(SOLES)</t>
  </si>
  <si>
    <t>Conumible Primavera (soles)</t>
  </si>
  <si>
    <t>Conumible Qualab (soles</t>
  </si>
  <si>
    <t>CONSUMIBLE unitario (soles)</t>
  </si>
  <si>
    <t>Mpen</t>
  </si>
  <si>
    <t>mPEN</t>
  </si>
  <si>
    <t>Jan</t>
  </si>
  <si>
    <t xml:space="preserve">Feb </t>
  </si>
  <si>
    <t>Mar</t>
  </si>
  <si>
    <t>Apr</t>
  </si>
  <si>
    <t>Jun</t>
  </si>
  <si>
    <t>Jul</t>
  </si>
  <si>
    <t>Aug</t>
  </si>
  <si>
    <t>Sep</t>
  </si>
  <si>
    <t>Oct</t>
  </si>
  <si>
    <t>Nov</t>
  </si>
  <si>
    <t>FTE Operative</t>
  </si>
  <si>
    <t>FTE Administrative</t>
  </si>
  <si>
    <t>FTE Commercial</t>
  </si>
  <si>
    <t>Dic</t>
  </si>
  <si>
    <t>Production</t>
  </si>
  <si>
    <t>Commercial LIMA</t>
  </si>
  <si>
    <t>Commercial Provinces</t>
  </si>
  <si>
    <t>Total</t>
  </si>
  <si>
    <t xml:space="preserve">                                                                                                                                                                                         </t>
  </si>
  <si>
    <t xml:space="preserve">Cantidad </t>
  </si>
  <si>
    <t>Importe</t>
  </si>
  <si>
    <t>Tsh ultrasensible</t>
  </si>
  <si>
    <t xml:space="preserve">     Primavera - trujillo</t>
  </si>
  <si>
    <t xml:space="preserve">    Clinica mac salud cusco</t>
  </si>
  <si>
    <t xml:space="preserve">     Clinica maxsalud central</t>
  </si>
  <si>
    <t xml:space="preserve">     Synlab arequipa</t>
  </si>
  <si>
    <t xml:space="preserve">     Clinica san pablo trujillo</t>
  </si>
  <si>
    <t xml:space="preserve">     Clinica san pablo - -huaraz</t>
  </si>
  <si>
    <t>B227</t>
  </si>
  <si>
    <t>GAMMAGLOBULINA</t>
  </si>
  <si>
    <t>ROEB227</t>
  </si>
  <si>
    <t xml:space="preserve">   1   CENTRAL LAB PRODUCTION</t>
  </si>
  <si>
    <t xml:space="preserve">   2   DELIVERED AND ONGOING MAIN OPERATIONS PROJECTS</t>
  </si>
  <si>
    <t xml:space="preserve">   3    Grupo San Pablo Reference tests recived and valuation  to Synlab</t>
  </si>
  <si>
    <t xml:space="preserve">   4    PEX</t>
  </si>
  <si>
    <t xml:space="preserve">5  EXPENSES LOGISTIC TRANSPORT OF SAMPLES - PRODUCTION &amp; COMMERCIAL (LIMA and PROVINCES)
</t>
  </si>
  <si>
    <t xml:space="preserve">6  EXPENSES LOGISTIC TRANSPORT OF SAMPLES - PRODUCTION &amp; COMMERCIAL (LIMA and PROVINCES)
</t>
  </si>
  <si>
    <t xml:space="preserve">H056  </t>
  </si>
  <si>
    <t xml:space="preserve">O314  </t>
  </si>
  <si>
    <t>CREATINA ORINA 24 HRS.</t>
  </si>
  <si>
    <t>YTD vs. Fcst  8+4.</t>
  </si>
  <si>
    <t>MTD vs.  Fcst 5+7.</t>
  </si>
  <si>
    <t>01.18 F 5+7</t>
  </si>
  <si>
    <t>02.18 F 5+7</t>
  </si>
  <si>
    <t>03.18 F 5+7</t>
  </si>
  <si>
    <t>04.18 F 5+7</t>
  </si>
  <si>
    <t>05.18 F 5+7</t>
  </si>
  <si>
    <t>06.18 F 5+7</t>
  </si>
  <si>
    <t>07.18 F 5+7</t>
  </si>
  <si>
    <t>08.18 F 5+7</t>
  </si>
  <si>
    <t>09.18 F 5+7</t>
  </si>
  <si>
    <t>10.18 F 5+7</t>
  </si>
  <si>
    <t>11.18 F 5+7</t>
  </si>
  <si>
    <t>12.18 F 5+7</t>
  </si>
  <si>
    <t>01.18 F 8+4</t>
  </si>
  <si>
    <t>02.18 F 8+4</t>
  </si>
  <si>
    <t>03.18 F 8+4</t>
  </si>
  <si>
    <t>04.18 F 8+4</t>
  </si>
  <si>
    <t>05.18 F 8+4</t>
  </si>
  <si>
    <t>06.18 F 8+4</t>
  </si>
  <si>
    <t>07.18 F 8+4</t>
  </si>
  <si>
    <t>08.18 F 8+4</t>
  </si>
  <si>
    <t>09.18 F 8+4</t>
  </si>
  <si>
    <t>10.18 F 8+4</t>
  </si>
  <si>
    <t>11.18 F 8+4</t>
  </si>
  <si>
    <t>12.18 F 8+4</t>
  </si>
  <si>
    <t>MTD 
2018 F 5+7</t>
  </si>
  <si>
    <t>MTD 
2018 F 8+4</t>
  </si>
  <si>
    <t>PEN 17</t>
  </si>
  <si>
    <t>PEN 18 B</t>
  </si>
  <si>
    <t>PEN 18 F 5+7</t>
  </si>
  <si>
    <t>PEN 18 F 8+4</t>
  </si>
  <si>
    <t>PEN 18</t>
  </si>
  <si>
    <t>TEST 17</t>
  </si>
  <si>
    <t>TEST 18B</t>
  </si>
  <si>
    <t>TEST 18 F 5+7</t>
  </si>
  <si>
    <t>TEST 18 F 8+4</t>
  </si>
  <si>
    <t xml:space="preserve">TEST 18 </t>
  </si>
  <si>
    <t>CONSUMOS PRODUCCION 2019</t>
  </si>
  <si>
    <t>YTD 
2018 F 5+7</t>
  </si>
  <si>
    <t>YTD 
2018 F8+4</t>
  </si>
  <si>
    <t>UNIT EXTERNAL COST 17</t>
  </si>
  <si>
    <t>UNIT EXTERNAL COST 18 B</t>
  </si>
  <si>
    <t>UNIT EXTERNAL COST 18 F 5+7</t>
  </si>
  <si>
    <t>UNIT EXTERNAL COST 18 F 8+4</t>
  </si>
  <si>
    <t>UNIT EXTERNAL COST 18</t>
  </si>
  <si>
    <t>MTD vs. Fcst 5+7</t>
  </si>
  <si>
    <t>YTD vs. Fcst 5+7</t>
  </si>
  <si>
    <t>MTD vs. Fcst  8+4</t>
  </si>
  <si>
    <t>YTD vs. Fcst  8+4</t>
  </si>
  <si>
    <t>CONSUMOS PROYECT PRODUCTION  2019</t>
  </si>
  <si>
    <t>Clínica del Riñón Santa Luisa</t>
  </si>
  <si>
    <t>Clínica Nefrológica</t>
  </si>
  <si>
    <t>Grupo Vital</t>
  </si>
  <si>
    <t>CIMEDIC</t>
  </si>
  <si>
    <t>Clínica Internacional</t>
  </si>
  <si>
    <t>MEDICA</t>
  </si>
  <si>
    <t xml:space="preserve">PROJECT  </t>
  </si>
  <si>
    <t>MTD vs.  Fcst 8+4.</t>
  </si>
  <si>
    <t>YTD vs. Fcst  5+7.</t>
  </si>
  <si>
    <t>BRIDGE COSTO</t>
  </si>
  <si>
    <t>CU 18</t>
  </si>
  <si>
    <t xml:space="preserve">    Central -Proyectos</t>
  </si>
  <si>
    <t>Test Clínica del Riñón Santa Luisa referidos</t>
  </si>
  <si>
    <t>Test Clínica Nefrológica referidos</t>
  </si>
  <si>
    <t>Test  Clínica Internacional referidos</t>
  </si>
  <si>
    <t>Test MEDICA referidos</t>
  </si>
  <si>
    <t>Test Grupo Vital referidos</t>
  </si>
  <si>
    <t>Test CIMEDIC referidos</t>
  </si>
  <si>
    <t xml:space="preserve">LOSS OF CONTRACT </t>
  </si>
  <si>
    <t>Reactivo Clínica del Riñón Santa Luisa</t>
  </si>
  <si>
    <t xml:space="preserve">Reactivo </t>
  </si>
  <si>
    <t>Referido</t>
  </si>
  <si>
    <t>(Test synlab/Consumibles)</t>
  </si>
  <si>
    <t>UNIT CONSUMABLES COST 17</t>
  </si>
  <si>
    <t>UNIT CONSUMABLES COST 18 B</t>
  </si>
  <si>
    <t>UNIT CONSUMABLES COST 18 F 5+7</t>
  </si>
  <si>
    <t>UNIT CONSUMABLES COST 18 F 8+4</t>
  </si>
  <si>
    <t>UNIT CONSUMABLES COST 18</t>
  </si>
  <si>
    <t xml:space="preserve">                                                                                                                                                             </t>
  </si>
  <si>
    <t>|</t>
  </si>
  <si>
    <t>Reactivo Clínica Nefrológica</t>
  </si>
  <si>
    <t>Reactivo Clínica Internacional</t>
  </si>
  <si>
    <t>Reactivo MEDICA</t>
  </si>
  <si>
    <t>Reactivo Grupo Vital</t>
  </si>
  <si>
    <t>Reactivo CIMEDIC</t>
  </si>
  <si>
    <t>UNIT COST 17</t>
  </si>
  <si>
    <t>UNIT COST 18 B</t>
  </si>
  <si>
    <t>UNIT COST 18 F 5+7</t>
  </si>
  <si>
    <t>UNIT COST 18 F 8+4</t>
  </si>
  <si>
    <t>UNIT COST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</si>
</sst>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 &quot;S/&quot;\ * #,##0.00_ ;_ &quot;S/&quot;\ * \-#,##0.00_ ;_ &quot;S/&quot;\ * &quot;-&quot;??_ ;_ @_ "/>
    <numFmt numFmtId="164" formatCode="_-&quot;S/&quot;* #,##0.00_-;\-&quot;S/&quot;* #,##0.00_-;_-&quot;S/&quot;* &quot;-&quot;??_-;_-@_-"/>
    <numFmt numFmtId="165" formatCode="_-* #,##0.00_-;\-* #,##0.00_-;_-* &quot;-&quot;??_-;_-@_-"/>
    <numFmt numFmtId="166" formatCode="_-* #,##0_-;\-* #,##0_-;_-* &quot;-&quot;??_-;_-@_-"/>
    <numFmt numFmtId="167" formatCode="&quot;S/&quot;\ #,##0.00"/>
    <numFmt numFmtId="168" formatCode="#,##0.00\ [$€-C0A]"/>
    <numFmt numFmtId="169" formatCode="&quot;S/&quot;\ #,##0"/>
    <numFmt numFmtId="170" formatCode="#,##0\ [$€-C0A]"/>
    <numFmt numFmtId="171" formatCode="_-* #,##0.0_-;\-* #,##0.0_-;_-* &quot;-&quot;??_-;_-@_-"/>
    <numFmt numFmtId="172" formatCode="_-&quot;S/&quot;* #,##0_-;\-&quot;S/&quot;* #,##0_-;_-&quot;S/&quot;* &quot;-&quot;??_-;_-@_-"/>
    <numFmt numFmtId="173" formatCode="_ &quot;S/&quot;\ * #,##0_ ;_ &quot;S/&quot;\ * \-#,##0_ ;_ &quot;S/&quot;\ * &quot;-&quot;??_ ;_ @_ "/>
    <numFmt numFmtId="174" formatCode="_ * #,##0_ ;_ * \-#,##0_ ;_ * &quot;-&quot;??_ ;_ @_ "/>
    <numFmt numFmtId="175" formatCode="0.0"/>
    <numFmt numFmtId="176" formatCode="_ &quot;S/&quot;\ * #,##0.0_ ;_ &quot;S/&quot;\ * \-#,##0.0_ ;_ &quot;S/&quot;\ * &quot;-&quot;??_ ;_ @_ "/>
    <numFmt numFmtId="177" formatCode="#,##0_ ;\-#,##0\ "/>
    <numFmt numFmtId="178" formatCode="0.0%"/>
    <numFmt numFmtId="179" formatCode="_ [$€-2]\ * #,##0_ ;_ [$€-2]\ * \-#,##0_ ;_ [$€-2]\ * &quot;-&quot;??_ ;_ @_ "/>
    <numFmt numFmtId="180" formatCode="_-* #,##0\ [$€-C0A]_-;\-* #,##0\ [$€-C0A]_-;_-* &quot;-&quot;??\ [$€-C0A]_-;_-@_-"/>
    <numFmt numFmtId="191" formatCode="_ [$S/-280A]\ * #,##0.0_ ;_ [$S/-280A]\ * \-#,##0.0_ ;_ [$S/-280A]\ * &quot;-&quot;??_ ;_ @_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165" fontId="6" fillId="0" borderId="0" applyFont="0" applyFill="0" applyBorder="0" applyAlignment="0" applyProtection="0"/>
    <xf numFmtId="0" fontId="2" fillId="9" borderId="0" applyNumberFormat="0" applyBorder="0" applyAlignment="0" applyProtection="0"/>
    <xf numFmtId="9" fontId="6" fillId="0" borderId="0" applyFont="0" applyFill="0" applyBorder="0" applyAlignment="0" applyProtection="0"/>
    <xf numFmtId="0" fontId="2" fillId="13" borderId="0" applyNumberFormat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4" fillId="3" borderId="0" xfId="1" applyFont="1" applyAlignment="1">
      <alignment horizontal="center"/>
    </xf>
    <xf numFmtId="0" fontId="5" fillId="0" borderId="0" xfId="0" applyFont="1"/>
    <xf numFmtId="166" fontId="3" fillId="0" borderId="0" xfId="2" applyNumberFormat="1" applyFont="1"/>
    <xf numFmtId="166" fontId="3" fillId="0" borderId="0" xfId="0" applyNumberFormat="1" applyFont="1"/>
    <xf numFmtId="166" fontId="7" fillId="0" borderId="0" xfId="2" applyNumberFormat="1" applyFont="1" applyFill="1" applyBorder="1"/>
    <xf numFmtId="0" fontId="8" fillId="0" borderId="0" xfId="0" applyFont="1"/>
    <xf numFmtId="166" fontId="5" fillId="0" borderId="0" xfId="2" applyNumberFormat="1" applyFont="1"/>
    <xf numFmtId="0" fontId="0" fillId="4" borderId="0" xfId="0" applyFill="1"/>
    <xf numFmtId="166" fontId="8" fillId="0" borderId="0" xfId="2" applyNumberFormat="1" applyFont="1"/>
    <xf numFmtId="0" fontId="10" fillId="3" borderId="1" xfId="1" applyFont="1" applyBorder="1" applyAlignment="1">
      <alignment horizontal="center" vertical="center"/>
    </xf>
    <xf numFmtId="167" fontId="0" fillId="0" borderId="0" xfId="0" applyNumberFormat="1"/>
    <xf numFmtId="0" fontId="4" fillId="3" borderId="0" xfId="1" applyFont="1" applyAlignment="1">
      <alignment horizontal="center" vertical="center"/>
    </xf>
    <xf numFmtId="0" fontId="4" fillId="3" borderId="0" xfId="1" applyFont="1" applyAlignment="1">
      <alignment vertical="center"/>
    </xf>
    <xf numFmtId="0" fontId="1" fillId="0" borderId="0" xfId="0" applyFont="1"/>
    <xf numFmtId="0" fontId="0" fillId="4" borderId="0" xfId="0" applyFill="1" applyAlignment="1">
      <alignment horizontal="center"/>
    </xf>
    <xf numFmtId="0" fontId="4" fillId="3" borderId="0" xfId="1" applyFont="1" applyAlignment="1">
      <alignment horizontal="right"/>
    </xf>
    <xf numFmtId="167" fontId="4" fillId="3" borderId="0" xfId="1" applyNumberFormat="1" applyFont="1" applyAlignment="1">
      <alignment horizontal="center"/>
    </xf>
    <xf numFmtId="166" fontId="8" fillId="5" borderId="0" xfId="2" applyNumberFormat="1" applyFont="1" applyFill="1"/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0" xfId="1" applyNumberFormat="1" applyFont="1" applyAlignment="1">
      <alignment horizontal="center"/>
    </xf>
    <xf numFmtId="168" fontId="4" fillId="3" borderId="0" xfId="1" applyNumberFormat="1" applyFont="1" applyAlignment="1">
      <alignment horizontal="center"/>
    </xf>
    <xf numFmtId="169" fontId="8" fillId="0" borderId="0" xfId="0" applyNumberFormat="1" applyFont="1"/>
    <xf numFmtId="169" fontId="8" fillId="5" borderId="0" xfId="2" applyNumberFormat="1" applyFont="1" applyFill="1"/>
    <xf numFmtId="169" fontId="0" fillId="0" borderId="0" xfId="0" applyNumberFormat="1"/>
    <xf numFmtId="169" fontId="5" fillId="0" borderId="0" xfId="0" applyNumberFormat="1" applyFont="1"/>
    <xf numFmtId="169" fontId="3" fillId="0" borderId="0" xfId="0" applyNumberFormat="1" applyFont="1"/>
    <xf numFmtId="170" fontId="8" fillId="0" borderId="0" xfId="0" applyNumberFormat="1" applyFont="1"/>
    <xf numFmtId="170" fontId="8" fillId="5" borderId="0" xfId="2" applyNumberFormat="1" applyFont="1" applyFill="1"/>
    <xf numFmtId="170" fontId="0" fillId="0" borderId="0" xfId="0" applyNumberFormat="1"/>
    <xf numFmtId="170" fontId="9" fillId="0" borderId="0" xfId="0" applyNumberFormat="1" applyFont="1"/>
    <xf numFmtId="170" fontId="5" fillId="0" borderId="0" xfId="0" applyNumberFormat="1" applyFont="1"/>
    <xf numFmtId="0" fontId="0" fillId="0" borderId="1" xfId="0" applyBorder="1" applyAlignment="1">
      <alignment horizontal="center"/>
    </xf>
    <xf numFmtId="0" fontId="0" fillId="5" borderId="1" xfId="0" applyFill="1" applyBorder="1"/>
    <xf numFmtId="165" fontId="3" fillId="0" borderId="0" xfId="2" applyFont="1" applyAlignment="1">
      <alignment horizontal="left"/>
    </xf>
    <xf numFmtId="171" fontId="3" fillId="0" borderId="0" xfId="2" applyNumberFormat="1" applyFont="1" applyAlignment="1">
      <alignment horizontal="left"/>
    </xf>
    <xf numFmtId="166" fontId="3" fillId="0" borderId="0" xfId="2" applyNumberFormat="1" applyFont="1" applyAlignment="1">
      <alignment horizontal="left"/>
    </xf>
    <xf numFmtId="166" fontId="0" fillId="0" borderId="0" xfId="2" applyNumberFormat="1" applyFont="1"/>
    <xf numFmtId="166" fontId="9" fillId="0" borderId="0" xfId="2" applyNumberFormat="1" applyFont="1"/>
    <xf numFmtId="166" fontId="8" fillId="0" borderId="0" xfId="2" applyNumberFormat="1" applyFont="1" applyAlignment="1">
      <alignment horizontal="left"/>
    </xf>
    <xf numFmtId="171" fontId="5" fillId="0" borderId="0" xfId="2" applyNumberFormat="1" applyFont="1" applyAlignment="1">
      <alignment horizontal="left"/>
    </xf>
    <xf numFmtId="166" fontId="11" fillId="0" borderId="0" xfId="2" applyNumberFormat="1" applyFont="1"/>
    <xf numFmtId="0" fontId="3" fillId="2" borderId="0" xfId="0" applyFont="1" applyFill="1"/>
    <xf numFmtId="166" fontId="3" fillId="2" borderId="0" xfId="0" applyNumberFormat="1" applyFont="1" applyFill="1"/>
    <xf numFmtId="166" fontId="3" fillId="2" borderId="0" xfId="2" applyNumberFormat="1" applyFont="1" applyFill="1"/>
    <xf numFmtId="0" fontId="5" fillId="2" borderId="0" xfId="0" applyFont="1" applyFill="1"/>
    <xf numFmtId="166" fontId="5" fillId="2" borderId="0" xfId="2" applyNumberFormat="1" applyFont="1" applyFill="1"/>
    <xf numFmtId="166" fontId="5" fillId="2" borderId="0" xfId="0" applyNumberFormat="1" applyFont="1" applyFill="1"/>
    <xf numFmtId="0" fontId="13" fillId="2" borderId="2" xfId="0" applyFont="1" applyFill="1" applyBorder="1"/>
    <xf numFmtId="166" fontId="3" fillId="2" borderId="2" xfId="0" applyNumberFormat="1" applyFont="1" applyFill="1" applyBorder="1"/>
    <xf numFmtId="0" fontId="3" fillId="2" borderId="2" xfId="0" applyFont="1" applyFill="1" applyBorder="1"/>
    <xf numFmtId="0" fontId="0" fillId="8" borderId="1" xfId="0" applyFill="1" applyBorder="1" applyAlignment="1">
      <alignment horizontal="center"/>
    </xf>
    <xf numFmtId="166" fontId="0" fillId="0" borderId="0" xfId="0" applyNumberFormat="1"/>
    <xf numFmtId="9" fontId="0" fillId="0" borderId="0" xfId="4" applyFont="1"/>
    <xf numFmtId="0" fontId="14" fillId="0" borderId="0" xfId="0" applyFont="1"/>
    <xf numFmtId="44" fontId="3" fillId="2" borderId="0" xfId="0" applyNumberFormat="1" applyFont="1" applyFill="1"/>
    <xf numFmtId="173" fontId="3" fillId="2" borderId="0" xfId="2" applyNumberFormat="1" applyFont="1" applyFill="1"/>
    <xf numFmtId="173" fontId="3" fillId="2" borderId="0" xfId="0" applyNumberFormat="1" applyFont="1" applyFill="1"/>
    <xf numFmtId="164" fontId="3" fillId="2" borderId="0" xfId="2" applyNumberFormat="1" applyFont="1" applyFill="1"/>
    <xf numFmtId="165" fontId="3" fillId="2" borderId="0" xfId="2" applyNumberFormat="1" applyFont="1" applyFill="1"/>
    <xf numFmtId="0" fontId="3" fillId="2" borderId="0" xfId="0" applyFont="1" applyFill="1" applyBorder="1"/>
    <xf numFmtId="0" fontId="13" fillId="2" borderId="0" xfId="0" applyFont="1" applyFill="1" applyBorder="1"/>
    <xf numFmtId="166" fontId="3" fillId="2" borderId="0" xfId="0" applyNumberFormat="1" applyFont="1" applyFill="1" applyBorder="1"/>
    <xf numFmtId="0" fontId="3" fillId="2" borderId="0" xfId="0" applyFont="1" applyFill="1" applyAlignment="1">
      <alignment horizontal="left"/>
    </xf>
    <xf numFmtId="0" fontId="12" fillId="6" borderId="0" xfId="1" applyFont="1" applyFill="1" applyAlignment="1">
      <alignment horizontal="center" vertical="center" wrapText="1"/>
    </xf>
    <xf numFmtId="17" fontId="12" fillId="6" borderId="0" xfId="1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12" fillId="10" borderId="0" xfId="1" applyFont="1" applyFill="1" applyAlignment="1">
      <alignment horizontal="center" vertical="center" wrapText="1"/>
    </xf>
    <xf numFmtId="171" fontId="3" fillId="2" borderId="0" xfId="2" applyNumberFormat="1" applyFont="1" applyFill="1"/>
    <xf numFmtId="171" fontId="5" fillId="2" borderId="0" xfId="2" applyNumberFormat="1" applyFont="1" applyFill="1"/>
    <xf numFmtId="44" fontId="5" fillId="2" borderId="0" xfId="0" applyNumberFormat="1" applyFont="1" applyFill="1"/>
    <xf numFmtId="10" fontId="3" fillId="2" borderId="0" xfId="4" applyNumberFormat="1" applyFont="1" applyFill="1"/>
    <xf numFmtId="17" fontId="12" fillId="11" borderId="0" xfId="1" applyNumberFormat="1" applyFont="1" applyFill="1" applyAlignment="1">
      <alignment horizontal="center" vertical="center" wrapText="1"/>
    </xf>
    <xf numFmtId="166" fontId="15" fillId="4" borderId="0" xfId="2" applyNumberFormat="1" applyFont="1" applyFill="1"/>
    <xf numFmtId="165" fontId="3" fillId="2" borderId="0" xfId="0" applyNumberFormat="1" applyFont="1" applyFill="1"/>
    <xf numFmtId="166" fontId="5" fillId="7" borderId="0" xfId="2" applyNumberFormat="1" applyFont="1" applyFill="1"/>
    <xf numFmtId="165" fontId="5" fillId="2" borderId="0" xfId="2" applyNumberFormat="1" applyFont="1" applyFill="1"/>
    <xf numFmtId="173" fontId="3" fillId="8" borderId="0" xfId="2" applyNumberFormat="1" applyFont="1" applyFill="1"/>
    <xf numFmtId="0" fontId="3" fillId="12" borderId="0" xfId="0" applyFont="1" applyFill="1"/>
    <xf numFmtId="174" fontId="3" fillId="2" borderId="0" xfId="0" applyNumberFormat="1" applyFont="1" applyFill="1"/>
    <xf numFmtId="174" fontId="3" fillId="2" borderId="0" xfId="2" applyNumberFormat="1" applyFont="1" applyFill="1"/>
    <xf numFmtId="2" fontId="3" fillId="2" borderId="0" xfId="0" applyNumberFormat="1" applyFont="1" applyFill="1"/>
    <xf numFmtId="0" fontId="0" fillId="0" borderId="0" xfId="0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5" fontId="0" fillId="0" borderId="0" xfId="2" applyFont="1"/>
    <xf numFmtId="17" fontId="2" fillId="9" borderId="3" xfId="3" applyNumberFormat="1" applyBorder="1" applyAlignment="1">
      <alignment horizontal="center" vertical="center"/>
    </xf>
    <xf numFmtId="173" fontId="0" fillId="0" borderId="0" xfId="0" applyNumberFormat="1"/>
    <xf numFmtId="175" fontId="0" fillId="0" borderId="0" xfId="0" applyNumberFormat="1"/>
    <xf numFmtId="1" fontId="0" fillId="0" borderId="0" xfId="0" applyNumberFormat="1"/>
    <xf numFmtId="0" fontId="2" fillId="3" borderId="3" xfId="1" applyBorder="1"/>
    <xf numFmtId="17" fontId="2" fillId="3" borderId="3" xfId="1" applyNumberFormat="1" applyBorder="1" applyAlignment="1">
      <alignment horizontal="center" vertical="center"/>
    </xf>
    <xf numFmtId="165" fontId="0" fillId="0" borderId="0" xfId="2" applyNumberFormat="1" applyFont="1"/>
    <xf numFmtId="44" fontId="0" fillId="0" borderId="0" xfId="0" applyNumberFormat="1"/>
    <xf numFmtId="0" fontId="13" fillId="2" borderId="0" xfId="0" applyFont="1" applyFill="1" applyBorder="1" applyAlignment="1"/>
    <xf numFmtId="166" fontId="6" fillId="0" borderId="0" xfId="2" applyNumberFormat="1" applyFont="1"/>
    <xf numFmtId="0" fontId="6" fillId="0" borderId="0" xfId="0" applyFont="1"/>
    <xf numFmtId="166" fontId="1" fillId="0" borderId="0" xfId="2" applyNumberFormat="1" applyFont="1"/>
    <xf numFmtId="0" fontId="2" fillId="3" borderId="0" xfId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73" fontId="0" fillId="4" borderId="0" xfId="0" applyNumberFormat="1" applyFill="1"/>
    <xf numFmtId="0" fontId="17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166" fontId="0" fillId="0" borderId="1" xfId="2" applyNumberFormat="1" applyFont="1" applyBorder="1"/>
    <xf numFmtId="166" fontId="5" fillId="4" borderId="0" xfId="2" applyNumberFormat="1" applyFont="1" applyFill="1"/>
    <xf numFmtId="0" fontId="1" fillId="0" borderId="0" xfId="0" applyFont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0" fontId="10" fillId="3" borderId="0" xfId="1" applyFont="1" applyAlignment="1">
      <alignment horizontal="center" vertical="center"/>
    </xf>
    <xf numFmtId="173" fontId="1" fillId="0" borderId="0" xfId="0" applyNumberFormat="1" applyFont="1"/>
    <xf numFmtId="177" fontId="11" fillId="0" borderId="0" xfId="0" applyNumberFormat="1" applyFont="1"/>
    <xf numFmtId="178" fontId="3" fillId="0" borderId="0" xfId="4" applyNumberFormat="1" applyFont="1"/>
    <xf numFmtId="166" fontId="14" fillId="0" borderId="0" xfId="2" applyNumberFormat="1" applyFont="1"/>
    <xf numFmtId="0" fontId="5" fillId="2" borderId="0" xfId="0" applyFont="1" applyFill="1" applyAlignment="1">
      <alignment horizontal="left"/>
    </xf>
    <xf numFmtId="0" fontId="2" fillId="9" borderId="0" xfId="3" applyAlignment="1">
      <alignment horizontal="center" vertical="center"/>
    </xf>
    <xf numFmtId="0" fontId="3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4" borderId="4" xfId="0" applyFont="1" applyFill="1" applyBorder="1"/>
    <xf numFmtId="172" fontId="3" fillId="0" borderId="4" xfId="0" applyNumberFormat="1" applyFont="1" applyBorder="1"/>
    <xf numFmtId="172" fontId="3" fillId="0" borderId="5" xfId="0" applyNumberFormat="1" applyFont="1" applyBorder="1"/>
    <xf numFmtId="0" fontId="3" fillId="4" borderId="6" xfId="0" applyFont="1" applyFill="1" applyBorder="1"/>
    <xf numFmtId="172" fontId="3" fillId="0" borderId="6" xfId="0" applyNumberFormat="1" applyFont="1" applyBorder="1"/>
    <xf numFmtId="172" fontId="3" fillId="0" borderId="0" xfId="0" applyNumberFormat="1" applyFont="1"/>
    <xf numFmtId="0" fontId="3" fillId="0" borderId="6" xfId="0" applyFont="1" applyBorder="1"/>
    <xf numFmtId="0" fontId="11" fillId="0" borderId="0" xfId="0" applyFont="1"/>
    <xf numFmtId="172" fontId="5" fillId="0" borderId="0" xfId="0" applyNumberFormat="1" applyFont="1"/>
    <xf numFmtId="173" fontId="20" fillId="0" borderId="0" xfId="0" applyNumberFormat="1" applyFont="1"/>
    <xf numFmtId="166" fontId="21" fillId="0" borderId="0" xfId="2" applyNumberFormat="1" applyFont="1"/>
    <xf numFmtId="173" fontId="6" fillId="0" borderId="0" xfId="2" applyNumberFormat="1" applyFont="1"/>
    <xf numFmtId="0" fontId="8" fillId="0" borderId="1" xfId="0" applyFont="1" applyBorder="1"/>
    <xf numFmtId="166" fontId="1" fillId="0" borderId="1" xfId="2" applyNumberFormat="1" applyFont="1" applyBorder="1"/>
    <xf numFmtId="166" fontId="1" fillId="0" borderId="0" xfId="0" applyNumberFormat="1" applyFont="1"/>
    <xf numFmtId="173" fontId="8" fillId="4" borderId="0" xfId="0" applyNumberFormat="1" applyFont="1" applyFill="1"/>
    <xf numFmtId="173" fontId="8" fillId="2" borderId="0" xfId="0" applyNumberFormat="1" applyFont="1" applyFill="1"/>
    <xf numFmtId="0" fontId="16" fillId="2" borderId="0" xfId="0" applyFont="1" applyFill="1"/>
    <xf numFmtId="166" fontId="0" fillId="2" borderId="0" xfId="2" applyNumberFormat="1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ont="1" applyFill="1"/>
    <xf numFmtId="166" fontId="0" fillId="2" borderId="0" xfId="2" applyNumberFormat="1" applyFont="1" applyFill="1"/>
    <xf numFmtId="176" fontId="0" fillId="2" borderId="0" xfId="0" applyNumberFormat="1" applyFont="1" applyFill="1"/>
    <xf numFmtId="173" fontId="0" fillId="2" borderId="0" xfId="0" applyNumberFormat="1" applyFont="1" applyFill="1"/>
    <xf numFmtId="175" fontId="0" fillId="2" borderId="0" xfId="0" applyNumberFormat="1" applyFont="1" applyFill="1"/>
    <xf numFmtId="1" fontId="0" fillId="2" borderId="0" xfId="0" applyNumberFormat="1" applyFont="1" applyFill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0" fontId="2" fillId="3" borderId="0" xfId="1"/>
    <xf numFmtId="166" fontId="22" fillId="0" borderId="0" xfId="2" applyNumberFormat="1" applyFont="1" applyFill="1" applyBorder="1"/>
    <xf numFmtId="0" fontId="0" fillId="0" borderId="0" xfId="0"/>
    <xf numFmtId="0" fontId="0" fillId="0" borderId="0" xfId="0" applyNumberFormat="1"/>
    <xf numFmtId="0" fontId="1" fillId="0" borderId="0" xfId="0" applyFont="1"/>
    <xf numFmtId="0" fontId="2" fillId="3" borderId="0" xfId="1" applyAlignment="1">
      <alignment horizontal="left" vertical="center" readingOrder="1"/>
    </xf>
    <xf numFmtId="0" fontId="2" fillId="3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0" xfId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6" fontId="3" fillId="0" borderId="0" xfId="2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" fontId="23" fillId="0" borderId="0" xfId="0" applyNumberFormat="1" applyFont="1" applyAlignment="1">
      <alignment horizontal="center"/>
    </xf>
    <xf numFmtId="17" fontId="23" fillId="0" borderId="0" xfId="0" applyNumberFormat="1" applyFont="1" applyAlignment="1">
      <alignment horizontal="center" vertical="center"/>
    </xf>
    <xf numFmtId="179" fontId="0" fillId="0" borderId="0" xfId="2" applyNumberFormat="1" applyFont="1"/>
    <xf numFmtId="174" fontId="0" fillId="0" borderId="0" xfId="2" applyNumberFormat="1" applyFont="1"/>
    <xf numFmtId="9" fontId="3" fillId="0" borderId="0" xfId="4" applyFont="1"/>
    <xf numFmtId="9" fontId="8" fillId="5" borderId="0" xfId="4" applyFont="1" applyFill="1"/>
    <xf numFmtId="0" fontId="2" fillId="10" borderId="0" xfId="5" applyFill="1" applyAlignment="1">
      <alignment horizontal="center" vertical="center" wrapText="1"/>
    </xf>
    <xf numFmtId="0" fontId="10" fillId="10" borderId="0" xfId="1" applyFont="1" applyFill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0" fillId="14" borderId="0" xfId="0" applyFill="1"/>
    <xf numFmtId="169" fontId="3" fillId="2" borderId="0" xfId="0" applyNumberFormat="1" applyFont="1" applyFill="1"/>
    <xf numFmtId="1" fontId="9" fillId="2" borderId="0" xfId="0" applyNumberFormat="1" applyFont="1" applyFill="1" applyBorder="1" applyAlignment="1"/>
    <xf numFmtId="0" fontId="10" fillId="13" borderId="0" xfId="5" applyFont="1" applyAlignment="1">
      <alignment horizontal="center" vertical="center" wrapText="1"/>
    </xf>
    <xf numFmtId="0" fontId="10" fillId="13" borderId="0" xfId="5" applyFont="1" applyAlignment="1">
      <alignment horizontal="center" vertical="center"/>
    </xf>
    <xf numFmtId="166" fontId="23" fillId="0" borderId="1" xfId="2" applyNumberFormat="1" applyFont="1" applyBorder="1" applyAlignment="1">
      <alignment horizontal="center" vertical="center"/>
    </xf>
    <xf numFmtId="166" fontId="23" fillId="0" borderId="1" xfId="2" applyNumberFormat="1" applyFont="1" applyBorder="1"/>
    <xf numFmtId="173" fontId="5" fillId="4" borderId="0" xfId="2" applyNumberFormat="1" applyFont="1" applyFill="1"/>
    <xf numFmtId="173" fontId="5" fillId="2" borderId="0" xfId="2" applyNumberFormat="1" applyFont="1" applyFill="1"/>
    <xf numFmtId="173" fontId="5" fillId="4" borderId="0" xfId="0" applyNumberFormat="1" applyFont="1" applyFill="1"/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0" fillId="13" borderId="0" xfId="5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0" borderId="8" xfId="5" applyFont="1" applyFill="1" applyBorder="1" applyAlignment="1">
      <alignment horizontal="center" vertical="center"/>
    </xf>
    <xf numFmtId="0" fontId="3" fillId="15" borderId="0" xfId="0" applyFont="1" applyFill="1"/>
    <xf numFmtId="166" fontId="3" fillId="15" borderId="0" xfId="2" applyNumberFormat="1" applyFont="1" applyFill="1"/>
    <xf numFmtId="0" fontId="0" fillId="15" borderId="0" xfId="0" applyFill="1"/>
    <xf numFmtId="173" fontId="0" fillId="0" borderId="0" xfId="2" applyNumberFormat="1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73" fontId="0" fillId="2" borderId="0" xfId="0" applyNumberFormat="1" applyFont="1" applyFill="1" applyBorder="1" applyAlignment="1">
      <alignment horizontal="center"/>
    </xf>
    <xf numFmtId="166" fontId="1" fillId="2" borderId="0" xfId="2" applyNumberFormat="1" applyFont="1" applyFill="1"/>
    <xf numFmtId="166" fontId="1" fillId="4" borderId="0" xfId="2" applyNumberFormat="1" applyFont="1" applyFill="1"/>
    <xf numFmtId="0" fontId="0" fillId="2" borderId="0" xfId="0" applyFont="1" applyFill="1" applyBorder="1"/>
    <xf numFmtId="0" fontId="0" fillId="0" borderId="0" xfId="0" applyAlignment="1">
      <alignment vertical="center"/>
    </xf>
    <xf numFmtId="191" fontId="0" fillId="0" borderId="0" xfId="0" applyNumberFormat="1"/>
    <xf numFmtId="0" fontId="13" fillId="4" borderId="0" xfId="0" applyFont="1" applyFill="1" applyBorder="1" applyAlignment="1">
      <alignment horizontal="center"/>
    </xf>
  </cellXfs>
  <cellStyles count="6">
    <cellStyle name="Énfasis1" xfId="1" builtinId="29"/>
    <cellStyle name="Énfasis2" xfId="3" builtinId="33"/>
    <cellStyle name="Énfasis6" xfId="5" builtinId="49"/>
    <cellStyle name="Millares" xfId="2" builtinId="3"/>
    <cellStyle name="Normal" xfId="0" builtinId="0"/>
    <cellStyle name="Porcentaje" xfId="4" builtinId="5"/>
  </cellStyles>
  <dxfs count="0"/>
  <tableStyles count="0" defaultTableStyle="TableStyleMedium2" defaultPivotStyle="PivotStyleLight16"/>
  <colors>
    <mruColors>
      <color rgb="FFA48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6.xml"/><Relationship Id="rId39" Type="http://schemas.openxmlformats.org/officeDocument/2006/relationships/sharedStrings" Target="sharedStrings.xml"/><Relationship Id="rId21" Type="http://schemas.openxmlformats.org/officeDocument/2006/relationships/chartsheet" Target="chartsheets/sheet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worksheet" Target="worksheets/sheet25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worksheet" Target="worksheets/sheet21.xml"/><Relationship Id="rId30" Type="http://schemas.openxmlformats.org/officeDocument/2006/relationships/worksheet" Target="worksheets/sheet23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Bridge costos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'BRIDGE GRAF'!$A$1:$A$6</c:f>
              <c:strCache>
                <c:ptCount val="6"/>
                <c:pt idx="0">
                  <c:v>LY</c:v>
                </c:pt>
                <c:pt idx="1">
                  <c:v>Pri</c:v>
                </c:pt>
                <c:pt idx="2">
                  <c:v>Vol/Mix</c:v>
                </c:pt>
                <c:pt idx="3">
                  <c:v>Proj</c:v>
                </c:pt>
                <c:pt idx="4">
                  <c:v>Loss of contract</c:v>
                </c:pt>
                <c:pt idx="5">
                  <c:v>Act</c:v>
                </c:pt>
              </c:strCache>
            </c:strRef>
          </c:cat>
          <c:val>
            <c:numRef>
              <c:f>'BRIDGE GRAF'!$B$1:$B$6</c:f>
              <c:numCache>
                <c:formatCode>General</c:formatCode>
                <c:ptCount val="6"/>
                <c:pt idx="0">
                  <c:v>1000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5-48AD-8C36-9C622D7166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9786704"/>
        <c:axId val="648983616"/>
      </c:barChart>
      <c:stockChart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'BRIDGE GRAF'!$A$1:$A$6</c:f>
              <c:strCache>
                <c:ptCount val="6"/>
                <c:pt idx="0">
                  <c:v>LY</c:v>
                </c:pt>
                <c:pt idx="1">
                  <c:v>Pri</c:v>
                </c:pt>
                <c:pt idx="2">
                  <c:v>Vol/Mix</c:v>
                </c:pt>
                <c:pt idx="3">
                  <c:v>Proj</c:v>
                </c:pt>
                <c:pt idx="4">
                  <c:v>Loss of contract</c:v>
                </c:pt>
                <c:pt idx="5">
                  <c:v>Act</c:v>
                </c:pt>
              </c:strCache>
            </c:strRef>
          </c:cat>
          <c:val>
            <c:numRef>
              <c:f>'BRIDGE GRAF'!$C$1:$C$6</c:f>
              <c:numCache>
                <c:formatCode>General</c:formatCode>
                <c:ptCount val="6"/>
                <c:pt idx="1">
                  <c:v>1000</c:v>
                </c:pt>
                <c:pt idx="2">
                  <c:v>1700</c:v>
                </c:pt>
                <c:pt idx="3">
                  <c:v>2200</c:v>
                </c:pt>
                <c:pt idx="4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5-48AD-8C36-9C622D7166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'BRIDGE GRAF'!$A$1:$A$6</c:f>
              <c:strCache>
                <c:ptCount val="6"/>
                <c:pt idx="0">
                  <c:v>LY</c:v>
                </c:pt>
                <c:pt idx="1">
                  <c:v>Pri</c:v>
                </c:pt>
                <c:pt idx="2">
                  <c:v>Vol/Mix</c:v>
                </c:pt>
                <c:pt idx="3">
                  <c:v>Proj</c:v>
                </c:pt>
                <c:pt idx="4">
                  <c:v>Loss of contract</c:v>
                </c:pt>
                <c:pt idx="5">
                  <c:v>Act</c:v>
                </c:pt>
              </c:strCache>
            </c:strRef>
          </c:cat>
          <c:val>
            <c:numRef>
              <c:f>'BRIDGE GRAF'!$D$1:$D$6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5-48AD-8C36-9C622D7166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'BRIDGE GRAF'!$A$1:$A$6</c:f>
              <c:strCache>
                <c:ptCount val="6"/>
                <c:pt idx="0">
                  <c:v>LY</c:v>
                </c:pt>
                <c:pt idx="1">
                  <c:v>Pri</c:v>
                </c:pt>
                <c:pt idx="2">
                  <c:v>Vol/Mix</c:v>
                </c:pt>
                <c:pt idx="3">
                  <c:v>Proj</c:v>
                </c:pt>
                <c:pt idx="4">
                  <c:v>Loss of contract</c:v>
                </c:pt>
                <c:pt idx="5">
                  <c:v>Act</c:v>
                </c:pt>
              </c:strCache>
            </c:strRef>
          </c:cat>
          <c:val>
            <c:numRef>
              <c:f>'BRIDGE GRAF'!$E$1:$E$6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5-48AD-8C36-9C622D71663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3981481481481483E-2"/>
                  <c:y val="-6.6825775656324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B5-48AD-8C36-9C622D716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'BRIDGE GRAF'!$A$1:$A$6</c:f>
              <c:strCache>
                <c:ptCount val="6"/>
                <c:pt idx="0">
                  <c:v>LY</c:v>
                </c:pt>
                <c:pt idx="1">
                  <c:v>Pri</c:v>
                </c:pt>
                <c:pt idx="2">
                  <c:v>Vol/Mix</c:v>
                </c:pt>
                <c:pt idx="3">
                  <c:v>Proj</c:v>
                </c:pt>
                <c:pt idx="4">
                  <c:v>Loss of contract</c:v>
                </c:pt>
                <c:pt idx="5">
                  <c:v>Act</c:v>
                </c:pt>
              </c:strCache>
            </c:strRef>
          </c:cat>
          <c:val>
            <c:numRef>
              <c:f>'BRIDGE GRAF'!$F$1:$F$6</c:f>
              <c:numCache>
                <c:formatCode>General</c:formatCode>
                <c:ptCount val="6"/>
                <c:pt idx="1">
                  <c:v>1700</c:v>
                </c:pt>
                <c:pt idx="2">
                  <c:v>2200</c:v>
                </c:pt>
                <c:pt idx="3">
                  <c:v>2550</c:v>
                </c:pt>
                <c:pt idx="4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5-48AD-8C36-9C622D7166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49787536"/>
        <c:axId val="666072736"/>
      </c:stockChart>
      <c:catAx>
        <c:axId val="6497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983616"/>
        <c:crosses val="autoZero"/>
        <c:auto val="1"/>
        <c:lblAlgn val="ctr"/>
        <c:lblOffset val="100"/>
        <c:noMultiLvlLbl val="0"/>
      </c:catAx>
      <c:valAx>
        <c:axId val="648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9786704"/>
        <c:crosses val="autoZero"/>
        <c:crossBetween val="between"/>
      </c:valAx>
      <c:valAx>
        <c:axId val="666072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9787536"/>
        <c:crosses val="max"/>
        <c:crossBetween val="between"/>
      </c:valAx>
      <c:catAx>
        <c:axId val="64978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607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CENTRAL LAB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  '!$C$2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'!$C$3</c:f>
              <c:numCache>
                <c:formatCode>_-* #,##0_-;\-* #,##0_-;_-* "-"??_-;_-@_-</c:formatCode>
                <c:ptCount val="1"/>
                <c:pt idx="0">
                  <c:v>136081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D-44AF-89E6-A1D65B328793}"/>
            </c:ext>
          </c:extLst>
        </c:ser>
        <c:ser>
          <c:idx val="1"/>
          <c:order val="1"/>
          <c:tx>
            <c:strRef>
              <c:f>'Info  '!$D$2</c:f>
              <c:strCache>
                <c:ptCount val="1"/>
                <c:pt idx="0">
                  <c:v>Feb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'!$D$3</c:f>
              <c:numCache>
                <c:formatCode>_-* #,##0_-;\-* #,##0_-;_-* "-"??_-;_-@_-</c:formatCode>
                <c:ptCount val="1"/>
                <c:pt idx="0">
                  <c:v>133163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D-44AF-89E6-A1D65B328793}"/>
            </c:ext>
          </c:extLst>
        </c:ser>
        <c:ser>
          <c:idx val="2"/>
          <c:order val="2"/>
          <c:tx>
            <c:strRef>
              <c:f>'Info  '!$E$2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'!$E$3</c:f>
              <c:numCache>
                <c:formatCode>_-* #,##0_-;\-* #,##0_-;_-* "-"??_-;_-@_-</c:formatCode>
                <c:ptCount val="1"/>
                <c:pt idx="0">
                  <c:v>132758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D-44AF-89E6-A1D65B328793}"/>
            </c:ext>
          </c:extLst>
        </c:ser>
        <c:ser>
          <c:idx val="3"/>
          <c:order val="3"/>
          <c:tx>
            <c:strRef>
              <c:f>'Info  '!$F$2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'!$F$3</c:f>
              <c:numCache>
                <c:formatCode>_-* #,##0_-;\-* #,##0_-;_-* "-"??_-;_-@_-</c:formatCode>
                <c:ptCount val="1"/>
                <c:pt idx="0">
                  <c:v>127898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D-44AF-89E6-A1D65B328793}"/>
            </c:ext>
          </c:extLst>
        </c:ser>
        <c:ser>
          <c:idx val="4"/>
          <c:order val="4"/>
          <c:tx>
            <c:strRef>
              <c:f>'Info  '!$G$2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'!$G$3</c:f>
              <c:numCache>
                <c:formatCode>_-* #,##0_-;\-* #,##0_-;_-* "-"??_-;_-@_-</c:formatCode>
                <c:ptCount val="1"/>
                <c:pt idx="0">
                  <c:v>127661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D-44AF-89E6-A1D65B328793}"/>
            </c:ext>
          </c:extLst>
        </c:ser>
        <c:ser>
          <c:idx val="5"/>
          <c:order val="5"/>
          <c:tx>
            <c:strRef>
              <c:f>'Info  '!$H$2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'!$H$3</c:f>
              <c:numCache>
                <c:formatCode>_-* #,##0_-;\-* #,##0_-;_-* "-"??_-;_-@_-</c:formatCode>
                <c:ptCount val="1"/>
                <c:pt idx="0">
                  <c:v>110044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D-44AF-89E6-A1D65B328793}"/>
            </c:ext>
          </c:extLst>
        </c:ser>
        <c:ser>
          <c:idx val="6"/>
          <c:order val="6"/>
          <c:tx>
            <c:strRef>
              <c:f>'Info  '!$I$2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'!$I$3</c:f>
              <c:numCache>
                <c:formatCode>_-* #,##0_-;\-* #,##0_-;_-* "-"??_-;_-@_-</c:formatCode>
                <c:ptCount val="1"/>
                <c:pt idx="0">
                  <c:v>99161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D-44AF-89E6-A1D65B328793}"/>
            </c:ext>
          </c:extLst>
        </c:ser>
        <c:ser>
          <c:idx val="7"/>
          <c:order val="7"/>
          <c:tx>
            <c:strRef>
              <c:f>'Info  '!$J$2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'!$J$3</c:f>
              <c:numCache>
                <c:formatCode>_-* #,##0_-;\-* #,##0_-;_-* "-"??_-;_-@_-</c:formatCode>
                <c:ptCount val="1"/>
                <c:pt idx="0">
                  <c:v>90857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D-44AF-89E6-A1D65B328793}"/>
            </c:ext>
          </c:extLst>
        </c:ser>
        <c:ser>
          <c:idx val="8"/>
          <c:order val="8"/>
          <c:tx>
            <c:strRef>
              <c:f>'Info  '!$K$2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'!$K$3</c:f>
              <c:numCache>
                <c:formatCode>_-* #,##0_-;\-* #,##0_-;_-* "-"??_-;_-@_-</c:formatCode>
                <c:ptCount val="1"/>
                <c:pt idx="0">
                  <c:v>89411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D-44AF-89E6-A1D65B328793}"/>
            </c:ext>
          </c:extLst>
        </c:ser>
        <c:ser>
          <c:idx val="9"/>
          <c:order val="9"/>
          <c:tx>
            <c:strRef>
              <c:f>'Info  '!$L$2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'!$L$3</c:f>
              <c:numCache>
                <c:formatCode>_-* #,##0_-;\-* #,##0_-;_-* "-"??_-;_-@_-</c:formatCode>
                <c:ptCount val="1"/>
                <c:pt idx="0">
                  <c:v>84453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5D-44AF-89E6-A1D65B328793}"/>
            </c:ext>
          </c:extLst>
        </c:ser>
        <c:ser>
          <c:idx val="10"/>
          <c:order val="10"/>
          <c:tx>
            <c:strRef>
              <c:f>'Info  '!$M$2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'!$M$3</c:f>
              <c:numCache>
                <c:formatCode>_-* #,##0_-;\-* #,##0_-;_-* "-"??_-;_-@_-</c:formatCode>
                <c:ptCount val="1"/>
                <c:pt idx="0">
                  <c:v>79422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5D-44AF-89E6-A1D65B328793}"/>
            </c:ext>
          </c:extLst>
        </c:ser>
        <c:ser>
          <c:idx val="11"/>
          <c:order val="11"/>
          <c:tx>
            <c:strRef>
              <c:f>'Info  '!$N$2</c:f>
              <c:strCache>
                <c:ptCount val="1"/>
                <c:pt idx="0">
                  <c:v>Dic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'Info  '!$N$3</c:f>
              <c:numCache>
                <c:formatCode>_-* #,##0_-;\-* #,##0_-;_-* "-"??_-;_-@_-</c:formatCode>
                <c:ptCount val="1"/>
                <c:pt idx="0">
                  <c:v>68137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8-4E8B-9B3A-BC28701CC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2614704"/>
        <c:axId val="925259520"/>
      </c:barChart>
      <c:catAx>
        <c:axId val="80261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259520"/>
        <c:crosses val="autoZero"/>
        <c:auto val="1"/>
        <c:lblAlgn val="ctr"/>
        <c:lblOffset val="100"/>
        <c:noMultiLvlLbl val="0"/>
      </c:catAx>
      <c:valAx>
        <c:axId val="9252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8026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563801103271424E-2"/>
          <c:y val="0.70577806532216303"/>
          <c:w val="0.88908219387210874"/>
          <c:h val="3.07701692662728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>
                <a:effectLst/>
              </a:rPr>
              <a:t>DELIVERED AND ONGOING MAIN OPERATIONS PROJECTS</a:t>
            </a:r>
            <a:endParaRPr lang="es-P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 '!$B$7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4.4393733752053501E-2"/>
                  <c:y val="-5.3377519648806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74-4A84-9DF6-2BC66FC9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  '!$C$6:$P$6</c:f>
              <c:numCache>
                <c:formatCode>mmm\-yy</c:formatCode>
                <c:ptCount val="14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</c:numCache>
            </c:numRef>
          </c:cat>
          <c:val>
            <c:numRef>
              <c:f>'Info  '!$C$7:$P$7</c:f>
              <c:numCache>
                <c:formatCode>General</c:formatCode>
                <c:ptCount val="14"/>
                <c:pt idx="0">
                  <c:v>626</c:v>
                </c:pt>
                <c:pt idx="1">
                  <c:v>604</c:v>
                </c:pt>
                <c:pt idx="2" formatCode="_-* #,##0_-;\-* #,##0_-;_-* &quot;-&quot;??_-;_-@_-">
                  <c:v>694</c:v>
                </c:pt>
                <c:pt idx="3" formatCode="_-* #,##0_-;\-* #,##0_-;_-* &quot;-&quot;??_-;_-@_-">
                  <c:v>665</c:v>
                </c:pt>
                <c:pt idx="4" formatCode="_-* #,##0_-;\-* #,##0_-;_-* &quot;-&quot;??_-;_-@_-">
                  <c:v>850</c:v>
                </c:pt>
                <c:pt idx="5" formatCode="_-* #,##0_-;\-* #,##0_-;_-* &quot;-&quot;??_-;_-@_-">
                  <c:v>552</c:v>
                </c:pt>
                <c:pt idx="6" formatCode="_-* #,##0_-;\-* #,##0_-;_-* &quot;-&quot;??_-;_-@_-">
                  <c:v>550</c:v>
                </c:pt>
                <c:pt idx="7" formatCode="_-* #,##0_-;\-* #,##0_-;_-* &quot;-&quot;??_-;_-@_-">
                  <c:v>583</c:v>
                </c:pt>
                <c:pt idx="8" formatCode="_-* #,##0_-;\-* #,##0_-;_-* &quot;-&quot;??_-;_-@_-">
                  <c:v>587</c:v>
                </c:pt>
                <c:pt idx="9" formatCode="_-* #,##0_-;\-* #,##0_-;_-* &quot;-&quot;??_-;_-@_-">
                  <c:v>553</c:v>
                </c:pt>
                <c:pt idx="10" formatCode="_-* #,##0_-;\-* #,##0_-;_-* &quot;-&quot;??_-;_-@_-">
                  <c:v>630</c:v>
                </c:pt>
                <c:pt idx="11" formatCode="_-* #,##0_-;\-* #,##0_-;_-* &quot;-&quot;??_-;_-@_-">
                  <c:v>1042</c:v>
                </c:pt>
                <c:pt idx="12" formatCode="_-* #,##0_-;\-* #,##0_-;_-* &quot;-&quot;??_-;_-@_-">
                  <c:v>1091</c:v>
                </c:pt>
                <c:pt idx="13" formatCode="_-* #,##0_-;\-* #,##0_-;_-* &quot;-&quot;??_-;_-@_-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A84-9DF6-2BC66FC9830A}"/>
            </c:ext>
          </c:extLst>
        </c:ser>
        <c:ser>
          <c:idx val="1"/>
          <c:order val="1"/>
          <c:tx>
            <c:strRef>
              <c:f>'Info  '!$B$8</c:f>
              <c:strCache>
                <c:ptCount val="1"/>
                <c:pt idx="0">
                  <c:v>Labco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9.2969602716729775E-3"/>
                  <c:y val="4.131877399632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74-4A84-9DF6-2BC66FC9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  '!$C$6:$P$6</c:f>
              <c:numCache>
                <c:formatCode>mmm\-yy</c:formatCode>
                <c:ptCount val="14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</c:numCache>
            </c:numRef>
          </c:cat>
          <c:val>
            <c:numRef>
              <c:f>'Info  '!$C$8:$P$8</c:f>
              <c:numCache>
                <c:formatCode>General</c:formatCode>
                <c:ptCount val="14"/>
                <c:pt idx="0">
                  <c:v>249</c:v>
                </c:pt>
                <c:pt idx="1">
                  <c:v>417</c:v>
                </c:pt>
                <c:pt idx="2" formatCode="_-* #,##0_-;\-* #,##0_-;_-* &quot;-&quot;??_-;_-@_-">
                  <c:v>640</c:v>
                </c:pt>
                <c:pt idx="3" formatCode="_-* #,##0_-;\-* #,##0_-;_-* &quot;-&quot;??_-;_-@_-">
                  <c:v>542</c:v>
                </c:pt>
                <c:pt idx="4" formatCode="_-* #,##0_-;\-* #,##0_-;_-* &quot;-&quot;??_-;_-@_-">
                  <c:v>596</c:v>
                </c:pt>
                <c:pt idx="5" formatCode="_-* #,##0_-;\-* #,##0_-;_-* &quot;-&quot;??_-;_-@_-">
                  <c:v>678</c:v>
                </c:pt>
                <c:pt idx="6" formatCode="_-* #,##0_-;\-* #,##0_-;_-* &quot;-&quot;??_-;_-@_-">
                  <c:v>860</c:v>
                </c:pt>
                <c:pt idx="7" formatCode="_-* #,##0_-;\-* #,##0_-;_-* &quot;-&quot;??_-;_-@_-">
                  <c:v>663</c:v>
                </c:pt>
                <c:pt idx="8" formatCode="_-* #,##0_-;\-* #,##0_-;_-* &quot;-&quot;??_-;_-@_-">
                  <c:v>759</c:v>
                </c:pt>
                <c:pt idx="9" formatCode="_-* #,##0_-;\-* #,##0_-;_-* &quot;-&quot;??_-;_-@_-">
                  <c:v>653</c:v>
                </c:pt>
                <c:pt idx="10" formatCode="_-* #,##0_-;\-* #,##0_-;_-* &quot;-&quot;??_-;_-@_-">
                  <c:v>609</c:v>
                </c:pt>
                <c:pt idx="11" formatCode="_-* #,##0_-;\-* #,##0_-;_-* &quot;-&quot;??_-;_-@_-">
                  <c:v>1331</c:v>
                </c:pt>
                <c:pt idx="12" formatCode="_-* #,##0_-;\-* #,##0_-;_-* &quot;-&quot;??_-;_-@_-">
                  <c:v>639</c:v>
                </c:pt>
                <c:pt idx="13" formatCode="_ * #,##0_ ;_ * \-#,##0_ ;_ * &quot;-&quot;??_ ;_ @_ 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4-4A84-9DF6-2BC66FC9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72736"/>
        <c:axId val="587859616"/>
      </c:lineChart>
      <c:dateAx>
        <c:axId val="48487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7859616"/>
        <c:crosses val="autoZero"/>
        <c:auto val="1"/>
        <c:lblOffset val="100"/>
        <c:baseTimeUnit val="months"/>
      </c:dateAx>
      <c:valAx>
        <c:axId val="5878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4872736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Grupo San Pablo Reference tests recived and valuation  to Synlab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  '!$B$12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  '!$C$11:$I$11</c:f>
              <c:numCache>
                <c:formatCode>mmm\-yy</c:formatCode>
                <c:ptCount val="7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</c:numCache>
            </c:numRef>
          </c:cat>
          <c:val>
            <c:numRef>
              <c:f>'Info  '!$C$12:$I$12</c:f>
              <c:numCache>
                <c:formatCode>_-* #,##0_-;\-* #,##0_-;_-* "-"??_-;_-@_-</c:formatCode>
                <c:ptCount val="7"/>
                <c:pt idx="0">
                  <c:v>2755</c:v>
                </c:pt>
                <c:pt idx="1">
                  <c:v>13978</c:v>
                </c:pt>
                <c:pt idx="2">
                  <c:v>13186</c:v>
                </c:pt>
                <c:pt idx="3">
                  <c:v>9129</c:v>
                </c:pt>
                <c:pt idx="4">
                  <c:v>5764</c:v>
                </c:pt>
                <c:pt idx="5" formatCode="General">
                  <c:v>4273</c:v>
                </c:pt>
                <c:pt idx="6" formatCode="General">
                  <c:v>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4-4463-A5BD-EDFE6E13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3166048"/>
        <c:axId val="1997617904"/>
      </c:barChart>
      <c:scatterChart>
        <c:scatterStyle val="lineMarker"/>
        <c:varyColors val="0"/>
        <c:ser>
          <c:idx val="1"/>
          <c:order val="1"/>
          <c:tx>
            <c:strRef>
              <c:f>'Info  '!$B$13</c:f>
              <c:strCache>
                <c:ptCount val="1"/>
                <c:pt idx="0">
                  <c:v>Importe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049331234923782E-2"/>
                  <c:y val="-0.114275175118583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54-4463-A5BD-EDFE6E132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'Info  '!$C$11:$I$11</c:f>
              <c:numCache>
                <c:formatCode>mmm\-yy</c:formatCode>
                <c:ptCount val="7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</c:numCache>
            </c:numRef>
          </c:xVal>
          <c:yVal>
            <c:numRef>
              <c:f>'Info  '!$C$13:$I$13</c:f>
              <c:numCache>
                <c:formatCode>_-* #,##0\ [$€-C0A]_-;\-* #,##0\ [$€-C0A]_-;_-* "-"??\ [$€-C0A]_-;_-@_-</c:formatCode>
                <c:ptCount val="7"/>
                <c:pt idx="0">
                  <c:v>4945.83</c:v>
                </c:pt>
                <c:pt idx="1">
                  <c:v>45313.13</c:v>
                </c:pt>
                <c:pt idx="2">
                  <c:v>44128.61</c:v>
                </c:pt>
                <c:pt idx="3">
                  <c:v>28028.91</c:v>
                </c:pt>
                <c:pt idx="4">
                  <c:v>21418.85</c:v>
                </c:pt>
                <c:pt idx="5">
                  <c:v>16219.573298429144</c:v>
                </c:pt>
                <c:pt idx="6">
                  <c:v>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4-4463-A5BD-EDFE6E13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73296"/>
        <c:axId val="579087264"/>
      </c:scatterChart>
      <c:dateAx>
        <c:axId val="1873166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7617904"/>
        <c:crosses val="autoZero"/>
        <c:auto val="1"/>
        <c:lblOffset val="100"/>
        <c:baseTimeUnit val="months"/>
      </c:dateAx>
      <c:valAx>
        <c:axId val="199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3166048"/>
        <c:crosses val="autoZero"/>
        <c:crossBetween val="between"/>
      </c:valAx>
      <c:valAx>
        <c:axId val="579087264"/>
        <c:scaling>
          <c:orientation val="minMax"/>
        </c:scaling>
        <c:delete val="0"/>
        <c:axPos val="r"/>
        <c:numFmt formatCode="_-* #,##0\ [$€-C0A]_-;\-* #,##0\ [$€-C0A]_-;_-* &quot;-&quot;??\ [$€-C0A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2473296"/>
        <c:crosses val="max"/>
        <c:crossBetween val="midCat"/>
      </c:valAx>
      <c:valAx>
        <c:axId val="992473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790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Proyect</a:t>
            </a:r>
            <a:r>
              <a:rPr lang="es-PE" baseline="0"/>
              <a:t>  managment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7806044037469251E-2"/>
          <c:y val="0.13089267875016122"/>
          <c:w val="0.94219395596253075"/>
          <c:h val="0.83244118287712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  '!$B$17</c:f>
              <c:strCache>
                <c:ptCount val="1"/>
                <c:pt idx="0">
                  <c:v>FTE Operative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172042357015478E-2"/>
                  <c:y val="0.582281465179638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C-4B4C-BD5E-D7F9775916C1}"/>
                </c:ext>
              </c:extLst>
            </c:dLbl>
            <c:dLbl>
              <c:idx val="1"/>
              <c:layout>
                <c:manualLayout>
                  <c:x val="3.8021504603745565E-2"/>
                  <c:y val="0.57019257662919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CC-4B4C-BD5E-D7F9775916C1}"/>
                </c:ext>
              </c:extLst>
            </c:dLbl>
            <c:dLbl>
              <c:idx val="2"/>
              <c:layout>
                <c:manualLayout>
                  <c:x val="3.0709676795332905E-2"/>
                  <c:y val="0.543999984769904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CC-4B4C-BD5E-D7F9775916C1}"/>
                </c:ext>
              </c:extLst>
            </c:dLbl>
            <c:dLbl>
              <c:idx val="3"/>
              <c:layout>
                <c:manualLayout>
                  <c:x val="3.0709676795332957E-2"/>
                  <c:y val="0.543999984769904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CC-4B4C-BD5E-D7F9775916C1}"/>
                </c:ext>
              </c:extLst>
            </c:dLbl>
            <c:dLbl>
              <c:idx val="4"/>
              <c:layout>
                <c:manualLayout>
                  <c:x val="3.2172042357015478E-2"/>
                  <c:y val="0.5178073929106125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CC-4B4C-BD5E-D7F9775916C1}"/>
                </c:ext>
              </c:extLst>
            </c:dLbl>
            <c:dLbl>
              <c:idx val="5"/>
              <c:layout>
                <c:manualLayout>
                  <c:x val="3.2172042357015478E-2"/>
                  <c:y val="0.4432592468495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CC-4B4C-BD5E-D7F9775916C1}"/>
                </c:ext>
              </c:extLst>
            </c:dLbl>
            <c:dLbl>
              <c:idx val="6"/>
              <c:layout>
                <c:manualLayout>
                  <c:x val="2.9247311233650437E-2"/>
                  <c:y val="0.282074066176987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CC-4B4C-BD5E-D7F9775916C1}"/>
                </c:ext>
              </c:extLst>
            </c:dLbl>
            <c:dLbl>
              <c:idx val="7"/>
              <c:layout>
                <c:manualLayout>
                  <c:x val="2.924731123365033E-2"/>
                  <c:y val="0.306251843277871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CC-4B4C-BD5E-D7F9775916C1}"/>
                </c:ext>
              </c:extLst>
            </c:dLbl>
            <c:dLbl>
              <c:idx val="8"/>
              <c:layout>
                <c:manualLayout>
                  <c:x val="3.8021504603745461E-2"/>
                  <c:y val="0.30020739900265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CC-4B4C-BD5E-D7F9775916C1}"/>
                </c:ext>
              </c:extLst>
            </c:dLbl>
            <c:dLbl>
              <c:idx val="9"/>
              <c:layout>
                <c:manualLayout>
                  <c:x val="3.6559139042063156E-2"/>
                  <c:y val="0.3082666580362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CC-4B4C-BD5E-D7F9775916C1}"/>
                </c:ext>
              </c:extLst>
            </c:dLbl>
            <c:dLbl>
              <c:idx val="10"/>
              <c:layout>
                <c:manualLayout>
                  <c:x val="3.070967679533285E-2"/>
                  <c:y val="0.328414805620349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CC-4B4C-BD5E-D7F977591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  '!$C$16:$M$16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'!$C$17:$M$17</c:f>
              <c:numCache>
                <c:formatCode>General</c:formatCode>
                <c:ptCount val="11"/>
                <c:pt idx="0">
                  <c:v>328</c:v>
                </c:pt>
                <c:pt idx="1">
                  <c:v>322</c:v>
                </c:pt>
                <c:pt idx="2">
                  <c:v>311</c:v>
                </c:pt>
                <c:pt idx="3">
                  <c:v>311</c:v>
                </c:pt>
                <c:pt idx="4">
                  <c:v>299</c:v>
                </c:pt>
                <c:pt idx="5">
                  <c:v>269</c:v>
                </c:pt>
                <c:pt idx="6">
                  <c:v>203</c:v>
                </c:pt>
                <c:pt idx="7">
                  <c:v>213</c:v>
                </c:pt>
                <c:pt idx="8">
                  <c:v>208</c:v>
                </c:pt>
                <c:pt idx="9">
                  <c:v>212</c:v>
                </c:pt>
                <c:pt idx="1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C-4B4C-BD5E-D7F9775916C1}"/>
            </c:ext>
          </c:extLst>
        </c:ser>
        <c:ser>
          <c:idx val="1"/>
          <c:order val="1"/>
          <c:tx>
            <c:strRef>
              <c:f>'Info  '!$B$18</c:f>
              <c:strCache>
                <c:ptCount val="1"/>
                <c:pt idx="0">
                  <c:v>FTE Administrative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 '!$C$16:$M$16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'!$C$18:$M$18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  <c:pt idx="6">
                  <c:v>45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C-4B4C-BD5E-D7F9775916C1}"/>
            </c:ext>
          </c:extLst>
        </c:ser>
        <c:ser>
          <c:idx val="2"/>
          <c:order val="2"/>
          <c:tx>
            <c:strRef>
              <c:f>'Info  '!$B$19</c:f>
              <c:strCache>
                <c:ptCount val="1"/>
                <c:pt idx="0">
                  <c:v>FTE Commercial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 '!$C$16:$M$16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'!$C$19:$M$19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C-4B4C-BD5E-D7F977591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95953520"/>
        <c:axId val="591091936"/>
      </c:barChart>
      <c:catAx>
        <c:axId val="9959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1091936"/>
        <c:crosses val="autoZero"/>
        <c:auto val="1"/>
        <c:lblAlgn val="ctr"/>
        <c:lblOffset val="100"/>
        <c:noMultiLvlLbl val="0"/>
      </c:catAx>
      <c:valAx>
        <c:axId val="5910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59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EXPENSES LOGISTIC TRANSPORT OF SAMPLES - PRODUCTION &amp; COMMERCIAL (LIMA and PROVINCES) </a:t>
            </a:r>
            <a:r>
              <a:rPr lang="es-PE" b="1">
                <a:solidFill>
                  <a:srgbClr val="FF0000"/>
                </a:solidFill>
              </a:rPr>
              <a:t>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  '!$B$30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'Info  '!$C$29:$M$29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'!$C$30:$M$30</c:f>
              <c:numCache>
                <c:formatCode>_ [$€-2]\ * #,##0_ ;_ [$€-2]\ * \-#,##0_ ;_ [$€-2]\ * "-"??_ ;_ @_ </c:formatCode>
                <c:ptCount val="11"/>
                <c:pt idx="0">
                  <c:v>328</c:v>
                </c:pt>
                <c:pt idx="1">
                  <c:v>322</c:v>
                </c:pt>
                <c:pt idx="2">
                  <c:v>311</c:v>
                </c:pt>
                <c:pt idx="3">
                  <c:v>311</c:v>
                </c:pt>
                <c:pt idx="4">
                  <c:v>299</c:v>
                </c:pt>
                <c:pt idx="5">
                  <c:v>269</c:v>
                </c:pt>
                <c:pt idx="6">
                  <c:v>203</c:v>
                </c:pt>
                <c:pt idx="7">
                  <c:v>213</c:v>
                </c:pt>
                <c:pt idx="8">
                  <c:v>208</c:v>
                </c:pt>
                <c:pt idx="9">
                  <c:v>212</c:v>
                </c:pt>
                <c:pt idx="1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9-4A2B-BDB7-B9FF80CC986D}"/>
            </c:ext>
          </c:extLst>
        </c:ser>
        <c:ser>
          <c:idx val="1"/>
          <c:order val="1"/>
          <c:tx>
            <c:strRef>
              <c:f>'Info  '!$B$31</c:f>
              <c:strCache>
                <c:ptCount val="1"/>
                <c:pt idx="0">
                  <c:v>Commercial LIMA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'Info  '!$C$29:$M$29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'!$C$31:$M$31</c:f>
              <c:numCache>
                <c:formatCode>_ [$€-2]\ * #,##0_ ;_ [$€-2]\ * \-#,##0_ ;_ [$€-2]\ * "-"??_ ;_ @_ 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  <c:pt idx="6">
                  <c:v>45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9-4A2B-BDB7-B9FF80CC986D}"/>
            </c:ext>
          </c:extLst>
        </c:ser>
        <c:ser>
          <c:idx val="2"/>
          <c:order val="2"/>
          <c:tx>
            <c:strRef>
              <c:f>'Info  '!$B$32</c:f>
              <c:strCache>
                <c:ptCount val="1"/>
                <c:pt idx="0">
                  <c:v>Commercial Provinces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'Info  '!$C$29:$M$29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'!$C$32:$M$32</c:f>
              <c:numCache>
                <c:formatCode>_ [$€-2]\ * #,##0_ ;_ [$€-2]\ * \-#,##0_ ;_ [$€-2]\ * "-"??_ ;_ @_ 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9-4A2B-BDB7-B9FF80CC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2473712"/>
        <c:axId val="476984000"/>
      </c:barChart>
      <c:lineChart>
        <c:grouping val="standard"/>
        <c:varyColors val="0"/>
        <c:ser>
          <c:idx val="3"/>
          <c:order val="3"/>
          <c:tx>
            <c:strRef>
              <c:f>'Info  '!$B$33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 '!$C$29:$M$29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'!$C$33:$M$33</c:f>
              <c:numCache>
                <c:formatCode>_ [$€-2]\ * #,##0_ ;_ [$€-2]\ * \-#,##0_ ;_ [$€-2]\ * "-"??_ ;_ @_ </c:formatCode>
                <c:ptCount val="11"/>
                <c:pt idx="0">
                  <c:v>393</c:v>
                </c:pt>
                <c:pt idx="1">
                  <c:v>387</c:v>
                </c:pt>
                <c:pt idx="2">
                  <c:v>375</c:v>
                </c:pt>
                <c:pt idx="3">
                  <c:v>375</c:v>
                </c:pt>
                <c:pt idx="4">
                  <c:v>361</c:v>
                </c:pt>
                <c:pt idx="5">
                  <c:v>330</c:v>
                </c:pt>
                <c:pt idx="6">
                  <c:v>265</c:v>
                </c:pt>
                <c:pt idx="7">
                  <c:v>280</c:v>
                </c:pt>
                <c:pt idx="8">
                  <c:v>275</c:v>
                </c:pt>
                <c:pt idx="9">
                  <c:v>280</c:v>
                </c:pt>
                <c:pt idx="10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9-4A2B-BDB7-B9FF80CC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473712"/>
        <c:axId val="476984000"/>
      </c:lineChart>
      <c:catAx>
        <c:axId val="9924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984000"/>
        <c:crosses val="autoZero"/>
        <c:auto val="1"/>
        <c:lblAlgn val="ctr"/>
        <c:lblOffset val="100"/>
        <c:noMultiLvlLbl val="0"/>
      </c:catAx>
      <c:valAx>
        <c:axId val="4769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_ ;_ [$€-2]\ * \-#,##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24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baseline="0">
                <a:effectLst/>
              </a:rPr>
              <a:t>EXPENSES LOGISTIC TRANSPORT OF SAMPLES - PRODUCTION &amp; COMMERCIAL (LIMA and PROVINCES)  </a:t>
            </a:r>
            <a:r>
              <a:rPr lang="es-PE" sz="1400" b="1" i="0" baseline="0">
                <a:solidFill>
                  <a:srgbClr val="FF0000"/>
                </a:solidFill>
                <a:effectLst/>
              </a:rPr>
              <a:t>soles</a:t>
            </a:r>
            <a:endParaRPr lang="es-PE" sz="1100" b="1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  '!$B$23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'Info  '!$C$22:$M$22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'!$C$23:$M$23</c:f>
              <c:numCache>
                <c:formatCode>General</c:formatCode>
                <c:ptCount val="11"/>
                <c:pt idx="0">
                  <c:v>328</c:v>
                </c:pt>
                <c:pt idx="1">
                  <c:v>322</c:v>
                </c:pt>
                <c:pt idx="2">
                  <c:v>311</c:v>
                </c:pt>
                <c:pt idx="3">
                  <c:v>311</c:v>
                </c:pt>
                <c:pt idx="4">
                  <c:v>299</c:v>
                </c:pt>
                <c:pt idx="5">
                  <c:v>269</c:v>
                </c:pt>
                <c:pt idx="6">
                  <c:v>203</c:v>
                </c:pt>
                <c:pt idx="7">
                  <c:v>213</c:v>
                </c:pt>
                <c:pt idx="8">
                  <c:v>208</c:v>
                </c:pt>
                <c:pt idx="9">
                  <c:v>212</c:v>
                </c:pt>
                <c:pt idx="1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C61-B81C-E9496300912A}"/>
            </c:ext>
          </c:extLst>
        </c:ser>
        <c:ser>
          <c:idx val="1"/>
          <c:order val="1"/>
          <c:tx>
            <c:strRef>
              <c:f>'Info  '!$B$24</c:f>
              <c:strCache>
                <c:ptCount val="1"/>
                <c:pt idx="0">
                  <c:v>Commercial LIMA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'Info  '!$C$22:$M$22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'!$C$24:$M$24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  <c:pt idx="6">
                  <c:v>45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7-4C61-B81C-E9496300912A}"/>
            </c:ext>
          </c:extLst>
        </c:ser>
        <c:ser>
          <c:idx val="2"/>
          <c:order val="2"/>
          <c:tx>
            <c:strRef>
              <c:f>'Info  '!$B$25</c:f>
              <c:strCache>
                <c:ptCount val="1"/>
                <c:pt idx="0">
                  <c:v>Commercial Provinces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'Info  '!$C$22:$M$22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'!$C$25:$M$25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7-4C61-B81C-E9496300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9135"/>
        <c:axId val="996874960"/>
      </c:barChart>
      <c:lineChart>
        <c:grouping val="standard"/>
        <c:varyColors val="0"/>
        <c:ser>
          <c:idx val="3"/>
          <c:order val="3"/>
          <c:tx>
            <c:strRef>
              <c:f>'Info  '!$B$26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 '!$C$22:$M$22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'Info  '!$C$26:$M$26</c:f>
              <c:numCache>
                <c:formatCode>General</c:formatCode>
                <c:ptCount val="11"/>
                <c:pt idx="0">
                  <c:v>393</c:v>
                </c:pt>
                <c:pt idx="1">
                  <c:v>387</c:v>
                </c:pt>
                <c:pt idx="2">
                  <c:v>375</c:v>
                </c:pt>
                <c:pt idx="3">
                  <c:v>375</c:v>
                </c:pt>
                <c:pt idx="4">
                  <c:v>361</c:v>
                </c:pt>
                <c:pt idx="5">
                  <c:v>330</c:v>
                </c:pt>
                <c:pt idx="6">
                  <c:v>265</c:v>
                </c:pt>
                <c:pt idx="7">
                  <c:v>280</c:v>
                </c:pt>
                <c:pt idx="8">
                  <c:v>275</c:v>
                </c:pt>
                <c:pt idx="9">
                  <c:v>280</c:v>
                </c:pt>
                <c:pt idx="10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7-4C61-B81C-E9496300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9135"/>
        <c:axId val="996874960"/>
      </c:lineChart>
      <c:catAx>
        <c:axId val="307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874960"/>
        <c:crosses val="autoZero"/>
        <c:auto val="1"/>
        <c:lblAlgn val="ctr"/>
        <c:lblOffset val="100"/>
        <c:noMultiLvlLbl val="0"/>
      </c:catAx>
      <c:valAx>
        <c:axId val="9968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7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Pruebas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de pruebas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'3.'!$D$4:$O$4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'3.'!$D$5:$O$5</c:f>
              <c:numCache>
                <c:formatCode>_-* #,##0_-;\-* #,##0_-;_-* "-"??_-;_-@_-</c:formatCode>
                <c:ptCount val="12"/>
                <c:pt idx="0">
                  <c:v>254912</c:v>
                </c:pt>
                <c:pt idx="1">
                  <c:v>248519</c:v>
                </c:pt>
                <c:pt idx="2">
                  <c:v>251884</c:v>
                </c:pt>
                <c:pt idx="3">
                  <c:v>248035</c:v>
                </c:pt>
                <c:pt idx="4">
                  <c:v>244237</c:v>
                </c:pt>
                <c:pt idx="5">
                  <c:v>210690</c:v>
                </c:pt>
                <c:pt idx="6">
                  <c:v>168733</c:v>
                </c:pt>
                <c:pt idx="7">
                  <c:v>155771</c:v>
                </c:pt>
                <c:pt idx="8">
                  <c:v>158543</c:v>
                </c:pt>
                <c:pt idx="9">
                  <c:v>166607</c:v>
                </c:pt>
                <c:pt idx="10">
                  <c:v>166178</c:v>
                </c:pt>
                <c:pt idx="11">
                  <c:v>150525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384-BB4C-863B75B5F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1788431"/>
        <c:axId val="420240752"/>
      </c:barChart>
      <c:catAx>
        <c:axId val="16717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0240752"/>
        <c:crosses val="autoZero"/>
        <c:auto val="1"/>
        <c:lblAlgn val="ctr"/>
        <c:lblOffset val="100"/>
        <c:noMultiLvlLbl val="0"/>
      </c:catAx>
      <c:valAx>
        <c:axId val="420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1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>
                <a:effectLst/>
              </a:rPr>
              <a:t>REQUEST VOLUME TESTS  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5189120590695399E-2"/>
          <c:y val="9.2717389146326448E-2"/>
          <c:w val="0.91284131984481665"/>
          <c:h val="0.82244090149651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'3.'!$B$89</c:f>
              <c:strCache>
                <c:ptCount val="1"/>
                <c:pt idx="0">
                  <c:v>Pedido Lima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'3.'!$D$4:$O$4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'3.'!$D$89:$O$89</c:f>
              <c:numCache>
                <c:formatCode>_-* #,##0_-;\-* #,##0_-;_-* "-"??_-;_-@_-</c:formatCode>
                <c:ptCount val="12"/>
                <c:pt idx="0">
                  <c:v>224092</c:v>
                </c:pt>
                <c:pt idx="1">
                  <c:v>219244</c:v>
                </c:pt>
                <c:pt idx="2">
                  <c:v>222293</c:v>
                </c:pt>
                <c:pt idx="3">
                  <c:v>218099</c:v>
                </c:pt>
                <c:pt idx="4">
                  <c:v>213371</c:v>
                </c:pt>
                <c:pt idx="5">
                  <c:v>179842</c:v>
                </c:pt>
                <c:pt idx="6">
                  <c:v>150030</c:v>
                </c:pt>
                <c:pt idx="7">
                  <c:v>135480</c:v>
                </c:pt>
                <c:pt idx="8">
                  <c:v>132758</c:v>
                </c:pt>
                <c:pt idx="9">
                  <c:v>132858</c:v>
                </c:pt>
                <c:pt idx="10">
                  <c:v>133144</c:v>
                </c:pt>
                <c:pt idx="11">
                  <c:v>121631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5-4BEC-A5D3-B3A4C1533AC1}"/>
            </c:ext>
          </c:extLst>
        </c:ser>
        <c:ser>
          <c:idx val="1"/>
          <c:order val="1"/>
          <c:tx>
            <c:strRef>
              <c:f>'3.'!$B$90</c:f>
              <c:strCache>
                <c:ptCount val="1"/>
                <c:pt idx="0">
                  <c:v>Pedido Provincias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20930226107888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C0-4E4B-83B9-12FEFA77471B}"/>
                </c:ext>
              </c:extLst>
            </c:dLbl>
            <c:dLbl>
              <c:idx val="1"/>
              <c:layout>
                <c:manualLayout>
                  <c:x val="1.4677002512309903E-2"/>
                  <c:y val="-4.045583854998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E5-4BEC-A5D3-B3A4C1533AC1}"/>
                </c:ext>
              </c:extLst>
            </c:dLbl>
            <c:dLbl>
              <c:idx val="2"/>
              <c:layout>
                <c:manualLayout>
                  <c:x val="1.90801032660028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E5-4BEC-A5D3-B3A4C1533AC1}"/>
                </c:ext>
              </c:extLst>
            </c:dLbl>
            <c:dLbl>
              <c:idx val="3"/>
              <c:layout>
                <c:manualLayout>
                  <c:x val="1.6144702763540894E-2"/>
                  <c:y val="2.0227919274993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E5-4BEC-A5D3-B3A4C1533AC1}"/>
                </c:ext>
              </c:extLst>
            </c:dLbl>
            <c:dLbl>
              <c:idx val="4"/>
              <c:layout>
                <c:manualLayout>
                  <c:x val="2.054780351723375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E5-4BEC-A5D3-B3A4C1533AC1}"/>
                </c:ext>
              </c:extLst>
            </c:dLbl>
            <c:dLbl>
              <c:idx val="5"/>
              <c:layout>
                <c:manualLayout>
                  <c:x val="1.7612403014771884E-2"/>
                  <c:y val="-1.483363610889817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E5-4BEC-A5D3-B3A4C1533AC1}"/>
                </c:ext>
              </c:extLst>
            </c:dLbl>
            <c:dLbl>
              <c:idx val="6"/>
              <c:layout>
                <c:manualLayout>
                  <c:x val="1.6144702763540787E-2"/>
                  <c:y val="-1.0113959637496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E5-4BEC-A5D3-B3A4C1533AC1}"/>
                </c:ext>
              </c:extLst>
            </c:dLbl>
            <c:dLbl>
              <c:idx val="7"/>
              <c:layout>
                <c:manualLayout>
                  <c:x val="1.6144702763540894E-2"/>
                  <c:y val="-2.0227919274993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E5-4BEC-A5D3-B3A4C1533AC1}"/>
                </c:ext>
              </c:extLst>
            </c:dLbl>
            <c:dLbl>
              <c:idx val="8"/>
              <c:layout>
                <c:manualLayout>
                  <c:x val="1.6144702763541002E-2"/>
                  <c:y val="-2.0227919274993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E5-4BEC-A5D3-B3A4C1533AC1}"/>
                </c:ext>
              </c:extLst>
            </c:dLbl>
            <c:dLbl>
              <c:idx val="9"/>
              <c:layout>
                <c:manualLayout>
                  <c:x val="1.6144702763540894E-2"/>
                  <c:y val="2.0227919274993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5-4BEC-A5D3-B3A4C1533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'3.'!$D$4:$O$4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'3.'!$D$90:$O$90</c:f>
              <c:numCache>
                <c:formatCode>_-* #,##0_-;\-* #,##0_-;_-* "-"??_-;_-@_-</c:formatCode>
                <c:ptCount val="12"/>
                <c:pt idx="0">
                  <c:v>33684</c:v>
                </c:pt>
                <c:pt idx="1">
                  <c:v>31729</c:v>
                </c:pt>
                <c:pt idx="2">
                  <c:v>32515</c:v>
                </c:pt>
                <c:pt idx="3">
                  <c:v>32342</c:v>
                </c:pt>
                <c:pt idx="4">
                  <c:v>33906</c:v>
                </c:pt>
                <c:pt idx="5">
                  <c:v>32763</c:v>
                </c:pt>
                <c:pt idx="6">
                  <c:v>20190</c:v>
                </c:pt>
                <c:pt idx="7">
                  <c:v>21384</c:v>
                </c:pt>
                <c:pt idx="8">
                  <c:v>26937</c:v>
                </c:pt>
                <c:pt idx="9">
                  <c:v>35594</c:v>
                </c:pt>
                <c:pt idx="10">
                  <c:v>33957</c:v>
                </c:pt>
                <c:pt idx="11">
                  <c:v>30229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5-4BEC-A5D3-B3A4C153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1378304"/>
        <c:axId val="811557728"/>
      </c:barChart>
      <c:lineChart>
        <c:grouping val="standard"/>
        <c:varyColors val="0"/>
        <c:ser>
          <c:idx val="2"/>
          <c:order val="2"/>
          <c:tx>
            <c:strRef>
              <c:f>'3.'!$B$91</c:f>
              <c:strCache>
                <c:ptCount val="1"/>
                <c:pt idx="0">
                  <c:v>Produccion en Provincias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9354005024619803E-3"/>
                  <c:y val="3.2364670839989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C0-4E4B-83B9-12FEFA77471B}"/>
                </c:ext>
              </c:extLst>
            </c:dLbl>
            <c:dLbl>
              <c:idx val="1"/>
              <c:layout>
                <c:manualLayout>
                  <c:x val="5.8708010049239069E-3"/>
                  <c:y val="2.6296295057491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E5-4BEC-A5D3-B3A4C1533AC1}"/>
                </c:ext>
              </c:extLst>
            </c:dLbl>
            <c:dLbl>
              <c:idx val="2"/>
              <c:layout>
                <c:manualLayout>
                  <c:x val="7.3385012561549513E-3"/>
                  <c:y val="2.6296295057491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E5-4BEC-A5D3-B3A4C1533AC1}"/>
                </c:ext>
              </c:extLst>
            </c:dLbl>
            <c:dLbl>
              <c:idx val="3"/>
              <c:layout>
                <c:manualLayout>
                  <c:x val="4.4031007536930247E-3"/>
                  <c:y val="3.03418789124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E5-4BEC-A5D3-B3A4C1533AC1}"/>
                </c:ext>
              </c:extLst>
            </c:dLbl>
            <c:dLbl>
              <c:idx val="4"/>
              <c:layout>
                <c:manualLayout>
                  <c:x val="7.3385012561549513E-3"/>
                  <c:y val="2.8319086984990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E5-4BEC-A5D3-B3A4C1533AC1}"/>
                </c:ext>
              </c:extLst>
            </c:dLbl>
            <c:dLbl>
              <c:idx val="5"/>
              <c:layout>
                <c:manualLayout>
                  <c:x val="0"/>
                  <c:y val="4.8547006259983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E5-4BEC-A5D3-B3A4C1533AC1}"/>
                </c:ext>
              </c:extLst>
            </c:dLbl>
            <c:dLbl>
              <c:idx val="6"/>
              <c:layout>
                <c:manualLayout>
                  <c:x val="7.3385012561549513E-3"/>
                  <c:y val="6.0683757824979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E5-4BEC-A5D3-B3A4C1533AC1}"/>
                </c:ext>
              </c:extLst>
            </c:dLbl>
            <c:dLbl>
              <c:idx val="7"/>
              <c:layout>
                <c:manualLayout>
                  <c:x val="7.3385012561548437E-3"/>
                  <c:y val="6.0683757824979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E5-4BEC-A5D3-B3A4C1533AC1}"/>
                </c:ext>
              </c:extLst>
            </c:dLbl>
            <c:dLbl>
              <c:idx val="8"/>
              <c:layout>
                <c:manualLayout>
                  <c:x val="5.8708010049238531E-3"/>
                  <c:y val="2.2250711202492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E5-4BEC-A5D3-B3A4C1533AC1}"/>
                </c:ext>
              </c:extLst>
            </c:dLbl>
            <c:dLbl>
              <c:idx val="9"/>
              <c:layout>
                <c:manualLayout>
                  <c:x val="1.0763010840474255E-16"/>
                  <c:y val="4.045583854998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6E5-4BEC-A5D3-B3A4C1533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'3.'!$D$91:$O$91</c:f>
              <c:numCache>
                <c:formatCode>_-* #,##0_-;\-* #,##0_-;_-* "-"??_-;_-@_-</c:formatCode>
                <c:ptCount val="12"/>
                <c:pt idx="0">
                  <c:v>21254</c:v>
                </c:pt>
                <c:pt idx="1">
                  <c:v>19764</c:v>
                </c:pt>
                <c:pt idx="2">
                  <c:v>20655</c:v>
                </c:pt>
                <c:pt idx="3">
                  <c:v>20587</c:v>
                </c:pt>
                <c:pt idx="4">
                  <c:v>20726</c:v>
                </c:pt>
                <c:pt idx="5">
                  <c:v>21386</c:v>
                </c:pt>
                <c:pt idx="6">
                  <c:v>7660</c:v>
                </c:pt>
                <c:pt idx="7">
                  <c:v>8603</c:v>
                </c:pt>
                <c:pt idx="8">
                  <c:v>15392</c:v>
                </c:pt>
                <c:pt idx="9">
                  <c:v>22246</c:v>
                </c:pt>
                <c:pt idx="10">
                  <c:v>24878</c:v>
                </c:pt>
                <c:pt idx="11">
                  <c:v>21318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5-4BEC-A5D3-B3A4C153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78304"/>
        <c:axId val="8115577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'3.'!$D$4:$N$4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'3.'!$O$94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0.70521684475172852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FB-4EC5-81F7-2CAC1B4F6CF4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'3.'!$D$4:$N$4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'3.'!$O$94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0.70521684475172852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FB-4EC5-81F7-2CAC1B4F6CF4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'3.'!$D$4:$N$4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'3.'!$N$94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0.73263244691816121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FB-4EC5-81F7-2CAC1B4F6CF4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2C74-4D3A-BC23-B88620CD2F4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'3.'!$D$4:$N$4</c15:sqref>
                        </c15:formulaRef>
                      </c:ext>
                    </c:extLst>
                    <c:strCache>
                      <c:ptCount val="11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'3.'!$N$94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0.73263244691816121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FB-4EC5-81F7-2CAC1B4F6CF4}"/>
                  </c:ext>
                </c:extLst>
              </c15:ser>
            </c15:filteredLineSeries>
          </c:ext>
        </c:extLst>
      </c:lineChart>
      <c:catAx>
        <c:axId val="5513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1557728"/>
        <c:crosses val="autoZero"/>
        <c:auto val="1"/>
        <c:lblAlgn val="ctr"/>
        <c:lblOffset val="100"/>
        <c:noMultiLvlLbl val="0"/>
      </c:catAx>
      <c:valAx>
        <c:axId val="81155772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13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6ED99-DDC5-46AD-A865-B071D4C1DBF7}">
  <sheetPr codeName="Gráfico26">
    <tabColor rgb="FF7030A0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75FC0D-C424-4B42-B566-1E3D52450283}">
  <sheetPr codeName="Gráfico27">
    <tabColor rgb="FF7030A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87FCE-73CB-4BEE-A2B9-11AA3E4876F9}">
  <sheetPr codeName="Gráfico28">
    <tabColor rgb="FF7030A0"/>
  </sheetPr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ACBFC0-C16E-4E89-98B6-F736E0527DC2}">
  <sheetPr codeName="Gráfico29">
    <tabColor rgb="FFFF0000"/>
  </sheetPr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703A3F-0A2F-42E1-9F71-49961B8E033F}">
  <sheetPr codeName="Gráfico30">
    <tabColor rgb="FFFF0000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DB088B-FCA9-4760-BF7C-B8E8F3629F1E}">
  <sheetPr codeName="Gráfico31">
    <tabColor rgb="FFFF0000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23FFC8-2CAA-4E0D-A5D2-8CD2AB7B5A6E}">
  <sheetPr codeName="Gráfico33">
    <tabColor rgb="FF92D050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376EE6-9A32-4F53-ADCD-D701956B578C}">
  <sheetPr codeName="Gráfico34">
    <tabColor rgb="FF92D05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28575</xdr:rowOff>
    </xdr:from>
    <xdr:to>
      <xdr:col>15</xdr:col>
      <xdr:colOff>190500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254FF5-266B-4CFF-9963-E2EB9357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0.17716</cdr:x>
      <cdr:y>0.69436</cdr:y>
    </cdr:from>
    <cdr:to>
      <cdr:x>0.2603</cdr:x>
      <cdr:y>0.75456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A9B31AD5-0B5C-47EE-A711-973B88666BE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35578" y="4371726"/>
          <a:ext cx="720636" cy="37902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0.09624</cdr:x>
      <cdr:y>0.69889</cdr:y>
    </cdr:from>
    <cdr:to>
      <cdr:x>0.17938</cdr:x>
      <cdr:y>0.7591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FAAD93F5-B053-42DD-98F2-74FEEDCEBC5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34724" y="4401396"/>
          <a:ext cx="721103" cy="3791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0.25488</cdr:x>
      <cdr:y>0.7115</cdr:y>
    </cdr:from>
    <cdr:to>
      <cdr:x>0.33801</cdr:x>
      <cdr:y>0.7717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B9D83336-A61B-4E8D-B799-884533DD50C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2209245" y="4479622"/>
          <a:ext cx="720550" cy="37902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0.33277</cdr:x>
      <cdr:y>0.70175</cdr:y>
    </cdr:from>
    <cdr:to>
      <cdr:x>0.4159</cdr:x>
      <cdr:y>0.76195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E821FEE7-1BD3-4975-A694-7875C0038A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2884404" y="4418235"/>
          <a:ext cx="720550" cy="37902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0.41021</cdr:x>
      <cdr:y>0.69181</cdr:y>
    </cdr:from>
    <cdr:to>
      <cdr:x>0.49335</cdr:x>
      <cdr:y>0.75202</cdr:y>
    </cdr:to>
    <cdr:pic>
      <cdr:nvPicPr>
        <cdr:cNvPr id="11" name="chart">
          <a:extLst xmlns:a="http://schemas.openxmlformats.org/drawingml/2006/main">
            <a:ext uri="{FF2B5EF4-FFF2-40B4-BE49-F238E27FC236}">
              <a16:creationId xmlns:a16="http://schemas.microsoft.com/office/drawing/2014/main" id="{2163E642-FEA5-44AE-800A-F529F88A6D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555566" y="4355653"/>
          <a:ext cx="720637" cy="37908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0.4808</cdr:x>
      <cdr:y>0.70372</cdr:y>
    </cdr:from>
    <cdr:to>
      <cdr:x>0.56394</cdr:x>
      <cdr:y>0.76392</cdr:y>
    </cdr:to>
    <cdr:pic>
      <cdr:nvPicPr>
        <cdr:cNvPr id="12" name="chart">
          <a:extLst xmlns:a="http://schemas.openxmlformats.org/drawingml/2006/main">
            <a:ext uri="{FF2B5EF4-FFF2-40B4-BE49-F238E27FC236}">
              <a16:creationId xmlns:a16="http://schemas.microsoft.com/office/drawing/2014/main" id="{E92D5405-8241-43E9-8CA3-B80BA374742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4167412" y="4430657"/>
          <a:ext cx="720637" cy="3790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0.556</cdr:x>
      <cdr:y>0.7178</cdr:y>
    </cdr:from>
    <cdr:to>
      <cdr:x>0.63914</cdr:x>
      <cdr:y>0.778</cdr:y>
    </cdr:to>
    <cdr:pic>
      <cdr:nvPicPr>
        <cdr:cNvPr id="13" name="chart">
          <a:extLst xmlns:a="http://schemas.openxmlformats.org/drawingml/2006/main">
            <a:ext uri="{FF2B5EF4-FFF2-40B4-BE49-F238E27FC236}">
              <a16:creationId xmlns:a16="http://schemas.microsoft.com/office/drawing/2014/main" id="{A1E5CE99-4DAA-4284-AB99-2054C03AB12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4819236" y="4519278"/>
          <a:ext cx="720636" cy="3790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0.63208</cdr:x>
      <cdr:y>0.73706</cdr:y>
    </cdr:from>
    <cdr:to>
      <cdr:x>0.71522</cdr:x>
      <cdr:y>0.79726</cdr:y>
    </cdr:to>
    <cdr:pic>
      <cdr:nvPicPr>
        <cdr:cNvPr id="14" name="chart">
          <a:extLst xmlns:a="http://schemas.openxmlformats.org/drawingml/2006/main">
            <a:ext uri="{FF2B5EF4-FFF2-40B4-BE49-F238E27FC236}">
              <a16:creationId xmlns:a16="http://schemas.microsoft.com/office/drawing/2014/main" id="{DA4C04FE-604F-486F-9294-F25CC9FACE1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5478697" y="4640557"/>
          <a:ext cx="720637" cy="37902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0.78737</cdr:x>
      <cdr:y>0.70211</cdr:y>
    </cdr:from>
    <cdr:to>
      <cdr:x>0.87051</cdr:x>
      <cdr:y>0.76231</cdr:y>
    </cdr:to>
    <cdr:pic>
      <cdr:nvPicPr>
        <cdr:cNvPr id="15" name="chart">
          <a:extLst xmlns:a="http://schemas.openxmlformats.org/drawingml/2006/main">
            <a:ext uri="{FF2B5EF4-FFF2-40B4-BE49-F238E27FC236}">
              <a16:creationId xmlns:a16="http://schemas.microsoft.com/office/drawing/2014/main" id="{35B176EC-6FD4-4370-9D5D-E66EC6B2DB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24702" y="4420475"/>
          <a:ext cx="720636" cy="37902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0.70748</cdr:x>
      <cdr:y>0.72222</cdr:y>
    </cdr:from>
    <cdr:to>
      <cdr:x>0.79062</cdr:x>
      <cdr:y>0.78242</cdr:y>
    </cdr:to>
    <cdr:pic>
      <cdr:nvPicPr>
        <cdr:cNvPr id="16" name="chart">
          <a:extLst xmlns:a="http://schemas.openxmlformats.org/drawingml/2006/main">
            <a:ext uri="{FF2B5EF4-FFF2-40B4-BE49-F238E27FC236}">
              <a16:creationId xmlns:a16="http://schemas.microsoft.com/office/drawing/2014/main" id="{C98DF108-CE19-489B-BA21-57D3A6776D0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6132254" y="4547142"/>
          <a:ext cx="720637" cy="37902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0.84228</cdr:x>
      <cdr:y>0.70632</cdr:y>
    </cdr:from>
    <cdr:to>
      <cdr:x>0.94176</cdr:x>
      <cdr:y>0.75082</cdr:y>
    </cdr:to>
    <cdr:sp macro="" textlink="">
      <cdr:nvSpPr>
        <cdr:cNvPr id="17" name="Rectángulo 16">
          <a:extLst xmlns:a="http://schemas.openxmlformats.org/drawingml/2006/main">
            <a:ext uri="{FF2B5EF4-FFF2-40B4-BE49-F238E27FC236}">
              <a16:creationId xmlns:a16="http://schemas.microsoft.com/office/drawing/2014/main" id="{CA67AD18-AD28-4975-B1CE-C1C604F0CF1C}"/>
            </a:ext>
          </a:extLst>
        </cdr:cNvPr>
        <cdr:cNvSpPr/>
      </cdr:nvSpPr>
      <cdr:spPr>
        <a:xfrm xmlns:a="http://schemas.openxmlformats.org/drawingml/2006/main">
          <a:off x="7300657" y="4446990"/>
          <a:ext cx="862268" cy="280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>
          <a:spAutoFit/>
        </a:bodyPr>
        <a:lstStyle xmlns:a="http://schemas.openxmlformats.org/drawingml/2006/main"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285750" indent="-285750">
            <a:buFont typeface="Arial" panose="020B0604020202020204" pitchFamily="34" charset="0"/>
            <a:buChar char="•"/>
          </a:pPr>
          <a:r>
            <a:rPr lang="es-PE" sz="1200" b="1" dirty="0">
              <a:solidFill>
                <a:schemeClr val="accent6">
                  <a:lumMod val="75000"/>
                </a:schemeClr>
              </a:solidFill>
            </a:rPr>
            <a:t>73%</a:t>
          </a:r>
        </a:p>
      </cdr:txBody>
    </cdr:sp>
  </cdr:relSizeAnchor>
  <cdr:relSizeAnchor xmlns:cdr="http://schemas.openxmlformats.org/drawingml/2006/chartDrawing">
    <cdr:from>
      <cdr:x>0.90052</cdr:x>
      <cdr:y>0.70852</cdr:y>
    </cdr:from>
    <cdr:to>
      <cdr:x>1</cdr:x>
      <cdr:y>0.75302</cdr:y>
    </cdr:to>
    <cdr:sp macro="" textlink="">
      <cdr:nvSpPr>
        <cdr:cNvPr id="19" name="Rectángulo 18">
          <a:extLst xmlns:a="http://schemas.openxmlformats.org/drawingml/2006/main">
            <a:ext uri="{FF2B5EF4-FFF2-40B4-BE49-F238E27FC236}">
              <a16:creationId xmlns:a16="http://schemas.microsoft.com/office/drawing/2014/main" id="{4D4378D8-AA30-4C13-8A11-5B45B216641A}"/>
            </a:ext>
          </a:extLst>
        </cdr:cNvPr>
        <cdr:cNvSpPr/>
      </cdr:nvSpPr>
      <cdr:spPr>
        <a:xfrm xmlns:a="http://schemas.openxmlformats.org/drawingml/2006/main">
          <a:off x="7805482" y="4460875"/>
          <a:ext cx="862268" cy="280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285750" indent="-285750">
            <a:buFont typeface="Arial" panose="020B0604020202020204" pitchFamily="34" charset="0"/>
            <a:buChar char="•"/>
          </a:pPr>
          <a:r>
            <a:rPr lang="es-PE" sz="1200" b="1" dirty="0">
              <a:solidFill>
                <a:schemeClr val="accent6">
                  <a:lumMod val="75000"/>
                </a:schemeClr>
              </a:solidFill>
            </a:rPr>
            <a:t>71%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0D5FF5-F75C-4ABD-924E-E13C767BD5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AA4331-A64F-48C2-9A83-6DD20CEEC9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5DF22-BE39-4EFA-8060-9986E6EE6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5AD28-DCAA-4468-B503-36C6393DBE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9CF7CD-991C-4D5E-8C46-613C3BC27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BEAB76-BC78-413F-B50F-515AE054CF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73281E-AC5F-4915-B22F-AA1A116EB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BEB20D-E8FD-4CBB-A1DE-A352E360F9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4.59\Finanzas_Synlab\Users\luis.carreno\Documents\5.PROYECTO%20FINANZAS\TRABAJOS\Costos%20unitarios%20referidos%20plantilla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.carreno/Desktop/2019/EXTERNAL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is%20bridge%20cost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3."/>
      <sheetName val="3.1"/>
      <sheetName val="3.2"/>
      <sheetName val="3.3"/>
      <sheetName val="3.4"/>
      <sheetName val="5."/>
      <sheetName val="Costos UNIT referidos"/>
      <sheetName val="UNIDADES DE NEGOCIO"/>
      <sheetName val="LAB"/>
      <sheetName val="UN"/>
      <sheetName val="Graf lab"/>
      <sheetName val="Graf UN 1"/>
      <sheetName val="Graf UN 2"/>
      <sheetName val="Hoja8"/>
      <sheetName val="Costos unitarios referidos plan"/>
    </sheetNames>
    <sheetDataSet>
      <sheetData sheetId="0"/>
      <sheetData sheetId="1"/>
      <sheetData sheetId="2">
        <row r="4">
          <cell r="A4" t="str">
            <v xml:space="preserve"> Production by FAMILY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etalle"/>
      <sheetName val="Data 17-18"/>
      <sheetName val="td"/>
      <sheetName val="Hoja4"/>
      <sheetName val="Hoja3"/>
      <sheetName val="bd dic-18"/>
      <sheetName val="Niño"/>
      <sheetName val="Incor"/>
      <sheetName val="Primavera"/>
      <sheetName val="Hoja17"/>
      <sheetName val="Hoja18"/>
      <sheetName val="SP SURCO"/>
      <sheetName val="JESUS DEL NORTE"/>
      <sheetName val="SAN GABRIEL"/>
      <sheetName val="SANTA MARIA DEL SUR"/>
      <sheetName val="SP TRUJILLO"/>
      <sheetName val="SP - HUARAZ"/>
      <sheetName val="SP - ASIA"/>
      <sheetName val="SAN PEDRO"/>
      <sheetName val="Hoja1"/>
    </sheetNames>
    <sheetDataSet>
      <sheetData sheetId="0"/>
      <sheetData sheetId="1"/>
      <sheetData sheetId="2">
        <row r="3">
          <cell r="G3" t="str">
            <v>ago-18</v>
          </cell>
          <cell r="H3">
            <v>9</v>
          </cell>
        </row>
        <row r="4">
          <cell r="G4" t="str">
            <v>sep-18</v>
          </cell>
          <cell r="H4">
            <v>5</v>
          </cell>
        </row>
        <row r="5">
          <cell r="G5" t="str">
            <v>oct-18</v>
          </cell>
          <cell r="H5">
            <v>1</v>
          </cell>
        </row>
        <row r="6">
          <cell r="G6" t="str">
            <v>nov-18</v>
          </cell>
          <cell r="H6">
            <v>5</v>
          </cell>
        </row>
        <row r="7">
          <cell r="G7" t="str">
            <v>feb-17</v>
          </cell>
          <cell r="H7">
            <v>2</v>
          </cell>
        </row>
        <row r="8">
          <cell r="G8" t="str">
            <v>mar-17</v>
          </cell>
          <cell r="H8">
            <v>1</v>
          </cell>
        </row>
        <row r="9">
          <cell r="G9" t="str">
            <v>oct-17</v>
          </cell>
          <cell r="H9">
            <v>1</v>
          </cell>
        </row>
        <row r="10">
          <cell r="G10" t="str">
            <v>nov-17</v>
          </cell>
          <cell r="H10">
            <v>5</v>
          </cell>
        </row>
        <row r="11">
          <cell r="G11" t="str">
            <v>dic-17</v>
          </cell>
          <cell r="H11">
            <v>2</v>
          </cell>
        </row>
        <row r="12">
          <cell r="G12" t="str">
            <v>ene-18</v>
          </cell>
          <cell r="H12">
            <v>1</v>
          </cell>
        </row>
        <row r="13">
          <cell r="G13" t="str">
            <v>feb-18</v>
          </cell>
          <cell r="H13">
            <v>4</v>
          </cell>
        </row>
        <row r="14">
          <cell r="G14" t="str">
            <v>mar-18</v>
          </cell>
          <cell r="H14">
            <v>1</v>
          </cell>
        </row>
        <row r="15">
          <cell r="G15" t="str">
            <v>abr-18</v>
          </cell>
          <cell r="H15">
            <v>2</v>
          </cell>
        </row>
        <row r="16">
          <cell r="G16" t="str">
            <v>may-18</v>
          </cell>
          <cell r="H16">
            <v>1</v>
          </cell>
        </row>
        <row r="17">
          <cell r="G17" t="str">
            <v>sep-18</v>
          </cell>
          <cell r="H17">
            <v>1</v>
          </cell>
        </row>
        <row r="18">
          <cell r="G18" t="str">
            <v>ene-17</v>
          </cell>
          <cell r="H18">
            <v>13</v>
          </cell>
        </row>
        <row r="19">
          <cell r="G19" t="str">
            <v>feb-17</v>
          </cell>
          <cell r="H19">
            <v>16</v>
          </cell>
        </row>
        <row r="20">
          <cell r="G20" t="str">
            <v>mar-17</v>
          </cell>
          <cell r="H20">
            <v>23</v>
          </cell>
        </row>
        <row r="21">
          <cell r="G21" t="str">
            <v>abr-17</v>
          </cell>
          <cell r="H21">
            <v>18</v>
          </cell>
        </row>
        <row r="22">
          <cell r="G22" t="str">
            <v>may-17</v>
          </cell>
          <cell r="H22">
            <v>12</v>
          </cell>
        </row>
        <row r="23">
          <cell r="G23" t="str">
            <v>jun-17</v>
          </cell>
          <cell r="H23">
            <v>13</v>
          </cell>
        </row>
        <row r="24">
          <cell r="G24" t="str">
            <v>jul-17</v>
          </cell>
          <cell r="H24">
            <v>10</v>
          </cell>
        </row>
        <row r="25">
          <cell r="G25" t="str">
            <v>ago-17</v>
          </cell>
          <cell r="H25">
            <v>18</v>
          </cell>
        </row>
        <row r="26">
          <cell r="G26" t="str">
            <v>sep-17</v>
          </cell>
          <cell r="H26"/>
        </row>
        <row r="27">
          <cell r="G27" t="str">
            <v>oct-17</v>
          </cell>
          <cell r="H27">
            <v>19</v>
          </cell>
        </row>
        <row r="28">
          <cell r="G28" t="str">
            <v>nov-17</v>
          </cell>
          <cell r="H28">
            <v>13</v>
          </cell>
        </row>
        <row r="29">
          <cell r="G29" t="str">
            <v>dic-17</v>
          </cell>
          <cell r="H29">
            <v>10</v>
          </cell>
        </row>
        <row r="30">
          <cell r="G30" t="str">
            <v>ene-18</v>
          </cell>
          <cell r="H30">
            <v>21</v>
          </cell>
        </row>
        <row r="31">
          <cell r="G31" t="str">
            <v>feb-18</v>
          </cell>
          <cell r="H31">
            <v>15</v>
          </cell>
        </row>
        <row r="32">
          <cell r="G32" t="str">
            <v>mar-18</v>
          </cell>
          <cell r="H32">
            <v>18</v>
          </cell>
        </row>
        <row r="33">
          <cell r="G33" t="str">
            <v>abr-18</v>
          </cell>
          <cell r="H33">
            <v>21</v>
          </cell>
        </row>
        <row r="34">
          <cell r="G34" t="str">
            <v>may-18</v>
          </cell>
          <cell r="H34">
            <v>22</v>
          </cell>
        </row>
        <row r="35">
          <cell r="G35" t="str">
            <v>jun-18</v>
          </cell>
          <cell r="H35">
            <v>16</v>
          </cell>
        </row>
        <row r="36">
          <cell r="G36" t="str">
            <v>jul-18</v>
          </cell>
          <cell r="H36">
            <v>8</v>
          </cell>
        </row>
        <row r="37">
          <cell r="G37" t="str">
            <v>ago-18</v>
          </cell>
          <cell r="H37">
            <v>19</v>
          </cell>
        </row>
        <row r="38">
          <cell r="G38" t="str">
            <v>sep-18</v>
          </cell>
          <cell r="H38">
            <v>16</v>
          </cell>
        </row>
        <row r="39">
          <cell r="G39" t="str">
            <v>oct-18</v>
          </cell>
          <cell r="H39">
            <v>20</v>
          </cell>
        </row>
        <row r="40">
          <cell r="G40" t="str">
            <v>nov-18</v>
          </cell>
          <cell r="H40">
            <v>7</v>
          </cell>
        </row>
        <row r="41">
          <cell r="G41" t="str">
            <v>oct-18</v>
          </cell>
          <cell r="H41">
            <v>1</v>
          </cell>
        </row>
        <row r="42">
          <cell r="G42" t="str">
            <v>nov-18</v>
          </cell>
          <cell r="H42">
            <v>2</v>
          </cell>
        </row>
        <row r="43">
          <cell r="G43" t="str">
            <v>feb-17</v>
          </cell>
          <cell r="H43">
            <v>3</v>
          </cell>
        </row>
        <row r="44">
          <cell r="G44" t="str">
            <v>mar-17</v>
          </cell>
          <cell r="H44">
            <v>1</v>
          </cell>
        </row>
        <row r="45">
          <cell r="G45" t="str">
            <v>abr-17</v>
          </cell>
          <cell r="H45">
            <v>4</v>
          </cell>
        </row>
        <row r="46">
          <cell r="G46" t="str">
            <v>may-17</v>
          </cell>
          <cell r="H46">
            <v>4</v>
          </cell>
        </row>
        <row r="47">
          <cell r="G47" t="str">
            <v>jun-17</v>
          </cell>
          <cell r="H47">
            <v>3</v>
          </cell>
        </row>
        <row r="48">
          <cell r="G48" t="str">
            <v>jul-17</v>
          </cell>
          <cell r="H48">
            <v>6</v>
          </cell>
        </row>
        <row r="49">
          <cell r="G49" t="str">
            <v>ago-17</v>
          </cell>
          <cell r="H49">
            <v>2</v>
          </cell>
        </row>
        <row r="50">
          <cell r="G50" t="str">
            <v>sep-17</v>
          </cell>
          <cell r="H50"/>
        </row>
        <row r="51">
          <cell r="G51" t="str">
            <v>oct-17</v>
          </cell>
          <cell r="H51">
            <v>3</v>
          </cell>
        </row>
        <row r="52">
          <cell r="G52" t="str">
            <v>nov-17</v>
          </cell>
          <cell r="H52">
            <v>1</v>
          </cell>
        </row>
        <row r="53">
          <cell r="G53" t="str">
            <v>dic-17</v>
          </cell>
          <cell r="H53">
            <v>2</v>
          </cell>
        </row>
        <row r="54">
          <cell r="G54" t="str">
            <v>ene-18</v>
          </cell>
          <cell r="H54">
            <v>7</v>
          </cell>
        </row>
        <row r="55">
          <cell r="G55" t="str">
            <v>mar-18</v>
          </cell>
          <cell r="H55">
            <v>2</v>
          </cell>
        </row>
        <row r="56">
          <cell r="G56" t="str">
            <v>abr-18</v>
          </cell>
          <cell r="H56">
            <v>1</v>
          </cell>
        </row>
        <row r="57">
          <cell r="G57" t="str">
            <v>may-18</v>
          </cell>
          <cell r="H57">
            <v>1</v>
          </cell>
        </row>
        <row r="58">
          <cell r="G58" t="str">
            <v>jun-18</v>
          </cell>
          <cell r="H58">
            <v>1</v>
          </cell>
        </row>
        <row r="59">
          <cell r="G59" t="str">
            <v>ago-18</v>
          </cell>
          <cell r="H59">
            <v>2</v>
          </cell>
        </row>
        <row r="60">
          <cell r="G60" t="str">
            <v>sep-18</v>
          </cell>
          <cell r="H60">
            <v>2</v>
          </cell>
        </row>
        <row r="61">
          <cell r="G61" t="str">
            <v>ene-17</v>
          </cell>
          <cell r="H61">
            <v>3</v>
          </cell>
        </row>
        <row r="62">
          <cell r="G62" t="str">
            <v>feb-17</v>
          </cell>
          <cell r="H62">
            <v>9</v>
          </cell>
        </row>
        <row r="63">
          <cell r="G63" t="str">
            <v>mar-17</v>
          </cell>
          <cell r="H63">
            <v>7</v>
          </cell>
        </row>
        <row r="64">
          <cell r="G64" t="str">
            <v>abr-17</v>
          </cell>
          <cell r="H64">
            <v>2</v>
          </cell>
        </row>
        <row r="65">
          <cell r="G65" t="str">
            <v>may-17</v>
          </cell>
          <cell r="H65">
            <v>4</v>
          </cell>
        </row>
        <row r="66">
          <cell r="G66" t="str">
            <v>jun-17</v>
          </cell>
          <cell r="H66">
            <v>4</v>
          </cell>
        </row>
        <row r="67">
          <cell r="G67" t="str">
            <v>jul-17</v>
          </cell>
          <cell r="H67">
            <v>14</v>
          </cell>
        </row>
        <row r="68">
          <cell r="G68" t="str">
            <v>ago-17</v>
          </cell>
          <cell r="H68">
            <v>16</v>
          </cell>
        </row>
        <row r="69">
          <cell r="G69" t="str">
            <v>sep-17</v>
          </cell>
          <cell r="H69"/>
        </row>
        <row r="70">
          <cell r="G70" t="str">
            <v>oct-17</v>
          </cell>
          <cell r="H70">
            <v>8</v>
          </cell>
        </row>
        <row r="71">
          <cell r="G71" t="str">
            <v>oct-18</v>
          </cell>
          <cell r="H71">
            <v>1</v>
          </cell>
        </row>
        <row r="72">
          <cell r="G72" t="str">
            <v>sep-18</v>
          </cell>
          <cell r="H72">
            <v>3</v>
          </cell>
        </row>
        <row r="73">
          <cell r="G73" t="str">
            <v>sep-18</v>
          </cell>
          <cell r="H73">
            <v>1</v>
          </cell>
        </row>
        <row r="74">
          <cell r="G74" t="str">
            <v>sep-18</v>
          </cell>
          <cell r="H74">
            <v>1</v>
          </cell>
        </row>
        <row r="75">
          <cell r="G75" t="str">
            <v>sep-18</v>
          </cell>
          <cell r="H75">
            <v>1</v>
          </cell>
        </row>
        <row r="76">
          <cell r="G76" t="str">
            <v>oct-18</v>
          </cell>
          <cell r="H76">
            <v>1</v>
          </cell>
        </row>
        <row r="77">
          <cell r="G77" t="str">
            <v>oct-18</v>
          </cell>
          <cell r="H77">
            <v>1</v>
          </cell>
        </row>
        <row r="78">
          <cell r="G78" t="str">
            <v>oct-18</v>
          </cell>
          <cell r="H78">
            <v>1</v>
          </cell>
        </row>
        <row r="79">
          <cell r="G79" t="str">
            <v>oct-18</v>
          </cell>
          <cell r="H79">
            <v>1</v>
          </cell>
        </row>
        <row r="80">
          <cell r="G80" t="str">
            <v>nov-18</v>
          </cell>
          <cell r="H80">
            <v>2</v>
          </cell>
        </row>
        <row r="81">
          <cell r="G81" t="str">
            <v>nov-18</v>
          </cell>
          <cell r="H81">
            <v>1</v>
          </cell>
        </row>
        <row r="82">
          <cell r="G82" t="str">
            <v>oct-18</v>
          </cell>
          <cell r="H82">
            <v>1</v>
          </cell>
        </row>
        <row r="83">
          <cell r="G83" t="str">
            <v>nov-18</v>
          </cell>
          <cell r="H83">
            <v>2</v>
          </cell>
        </row>
        <row r="84">
          <cell r="G84" t="str">
            <v>oct-18</v>
          </cell>
          <cell r="H84">
            <v>1</v>
          </cell>
        </row>
        <row r="85">
          <cell r="G85" t="str">
            <v>oct-18</v>
          </cell>
          <cell r="H85">
            <v>1</v>
          </cell>
        </row>
        <row r="86">
          <cell r="G86" t="str">
            <v>oct-18</v>
          </cell>
          <cell r="H86">
            <v>1</v>
          </cell>
        </row>
        <row r="87">
          <cell r="G87" t="str">
            <v>oct-18</v>
          </cell>
          <cell r="H87">
            <v>1</v>
          </cell>
        </row>
        <row r="88">
          <cell r="G88" t="str">
            <v>oct-18</v>
          </cell>
          <cell r="H88">
            <v>2</v>
          </cell>
        </row>
        <row r="89">
          <cell r="G89" t="str">
            <v>sep-18</v>
          </cell>
          <cell r="H89">
            <v>3</v>
          </cell>
        </row>
        <row r="90">
          <cell r="G90" t="str">
            <v>sep-18</v>
          </cell>
          <cell r="H90">
            <v>1</v>
          </cell>
        </row>
        <row r="91">
          <cell r="G91" t="str">
            <v>sep-18</v>
          </cell>
          <cell r="H91">
            <v>1</v>
          </cell>
        </row>
        <row r="92">
          <cell r="G92" t="str">
            <v>sep-18</v>
          </cell>
          <cell r="H92">
            <v>4</v>
          </cell>
        </row>
        <row r="93">
          <cell r="G93" t="str">
            <v>oct-18</v>
          </cell>
          <cell r="H93">
            <v>1</v>
          </cell>
        </row>
        <row r="94">
          <cell r="G94" t="str">
            <v>oct-18</v>
          </cell>
          <cell r="H94">
            <v>1</v>
          </cell>
        </row>
        <row r="95">
          <cell r="G95" t="str">
            <v>nov-18</v>
          </cell>
          <cell r="H95">
            <v>1</v>
          </cell>
        </row>
        <row r="96">
          <cell r="G96" t="str">
            <v>oct-18</v>
          </cell>
          <cell r="H96">
            <v>5</v>
          </cell>
        </row>
        <row r="97">
          <cell r="G97" t="str">
            <v>nov-18</v>
          </cell>
          <cell r="H97">
            <v>3</v>
          </cell>
        </row>
        <row r="98">
          <cell r="G98" t="str">
            <v>oct-18</v>
          </cell>
          <cell r="H98">
            <v>1</v>
          </cell>
        </row>
        <row r="99">
          <cell r="G99" t="str">
            <v>oct-18</v>
          </cell>
          <cell r="H99">
            <v>1</v>
          </cell>
        </row>
        <row r="100">
          <cell r="G100" t="str">
            <v>nov-18</v>
          </cell>
          <cell r="H100">
            <v>1</v>
          </cell>
        </row>
        <row r="101">
          <cell r="G101" t="str">
            <v>oct-18</v>
          </cell>
          <cell r="H101">
            <v>1</v>
          </cell>
        </row>
        <row r="102">
          <cell r="G102" t="str">
            <v>nov-18</v>
          </cell>
          <cell r="H102">
            <v>1</v>
          </cell>
        </row>
        <row r="103">
          <cell r="G103" t="str">
            <v>oct-18</v>
          </cell>
          <cell r="H103">
            <v>1</v>
          </cell>
        </row>
        <row r="104">
          <cell r="G104" t="str">
            <v>nov-18</v>
          </cell>
          <cell r="H104">
            <v>1</v>
          </cell>
        </row>
        <row r="105">
          <cell r="G105" t="str">
            <v>oct-18</v>
          </cell>
          <cell r="H105">
            <v>1</v>
          </cell>
        </row>
        <row r="106">
          <cell r="G106" t="str">
            <v>may-17</v>
          </cell>
          <cell r="H106">
            <v>1</v>
          </cell>
        </row>
        <row r="107">
          <cell r="G107" t="str">
            <v>nov-17</v>
          </cell>
          <cell r="H107">
            <v>1</v>
          </cell>
        </row>
        <row r="108">
          <cell r="G108" t="str">
            <v>dic-17</v>
          </cell>
          <cell r="H108">
            <v>2</v>
          </cell>
        </row>
        <row r="109">
          <cell r="G109" t="str">
            <v>feb-18</v>
          </cell>
          <cell r="H109">
            <v>6</v>
          </cell>
        </row>
        <row r="110">
          <cell r="G110" t="str">
            <v>abr-18</v>
          </cell>
          <cell r="H110">
            <v>1</v>
          </cell>
        </row>
        <row r="111">
          <cell r="G111" t="str">
            <v>jul-18</v>
          </cell>
          <cell r="H111">
            <v>2</v>
          </cell>
        </row>
        <row r="112">
          <cell r="G112" t="str">
            <v>sep-18</v>
          </cell>
          <cell r="H112">
            <v>1</v>
          </cell>
        </row>
        <row r="113">
          <cell r="G113" t="str">
            <v>nov-18</v>
          </cell>
          <cell r="H113">
            <v>2</v>
          </cell>
        </row>
        <row r="114">
          <cell r="G114" t="str">
            <v>mar-17</v>
          </cell>
          <cell r="H114">
            <v>1</v>
          </cell>
        </row>
        <row r="115">
          <cell r="G115" t="str">
            <v>abr-17</v>
          </cell>
          <cell r="H115">
            <v>1</v>
          </cell>
        </row>
        <row r="116">
          <cell r="G116" t="str">
            <v>ago-17</v>
          </cell>
          <cell r="H116">
            <v>2</v>
          </cell>
        </row>
        <row r="117">
          <cell r="G117" t="str">
            <v>oct-17</v>
          </cell>
          <cell r="H117">
            <v>1</v>
          </cell>
        </row>
        <row r="118">
          <cell r="G118" t="str">
            <v>ene-18</v>
          </cell>
          <cell r="H118">
            <v>1</v>
          </cell>
        </row>
        <row r="119">
          <cell r="G119" t="str">
            <v>feb-18</v>
          </cell>
          <cell r="H119">
            <v>1</v>
          </cell>
        </row>
        <row r="120">
          <cell r="G120" t="str">
            <v>mar-18</v>
          </cell>
          <cell r="H120">
            <v>1</v>
          </cell>
        </row>
        <row r="121">
          <cell r="G121" t="str">
            <v>jul-18</v>
          </cell>
          <cell r="H121">
            <v>2</v>
          </cell>
        </row>
        <row r="122">
          <cell r="G122" t="str">
            <v>ago-18</v>
          </cell>
          <cell r="H122">
            <v>1</v>
          </cell>
        </row>
        <row r="123">
          <cell r="G123" t="str">
            <v>sep-18</v>
          </cell>
          <cell r="H123">
            <v>2</v>
          </cell>
        </row>
        <row r="124">
          <cell r="G124" t="str">
            <v>oct-18</v>
          </cell>
          <cell r="H124">
            <v>1</v>
          </cell>
        </row>
        <row r="125">
          <cell r="G125" t="str">
            <v>nov-18</v>
          </cell>
          <cell r="H125">
            <v>2</v>
          </cell>
        </row>
        <row r="126">
          <cell r="G126" t="str">
            <v>ago-18</v>
          </cell>
          <cell r="H126">
            <v>1</v>
          </cell>
        </row>
        <row r="127">
          <cell r="G127" t="str">
            <v>sep-18</v>
          </cell>
          <cell r="H127">
            <v>2</v>
          </cell>
        </row>
        <row r="128">
          <cell r="G128" t="str">
            <v>oct-18</v>
          </cell>
          <cell r="H128">
            <v>2</v>
          </cell>
        </row>
        <row r="129">
          <cell r="G129" t="str">
            <v>nov-18</v>
          </cell>
          <cell r="H129">
            <v>3</v>
          </cell>
        </row>
        <row r="130">
          <cell r="G130" t="str">
            <v>ago-18</v>
          </cell>
          <cell r="H130">
            <v>1</v>
          </cell>
        </row>
        <row r="131">
          <cell r="G131" t="str">
            <v>nov-18</v>
          </cell>
          <cell r="H131">
            <v>2</v>
          </cell>
        </row>
        <row r="132">
          <cell r="G132" t="str">
            <v>sep-18</v>
          </cell>
          <cell r="H132">
            <v>1</v>
          </cell>
        </row>
        <row r="133">
          <cell r="G133" t="str">
            <v>feb-17</v>
          </cell>
          <cell r="H133">
            <v>1</v>
          </cell>
        </row>
        <row r="134">
          <cell r="G134" t="str">
            <v>dic-17</v>
          </cell>
          <cell r="H134">
            <v>1</v>
          </cell>
        </row>
        <row r="135">
          <cell r="G135" t="str">
            <v>feb-18</v>
          </cell>
          <cell r="H135">
            <v>2</v>
          </cell>
        </row>
        <row r="136">
          <cell r="G136" t="str">
            <v>mar-18</v>
          </cell>
          <cell r="H136">
            <v>1</v>
          </cell>
        </row>
        <row r="137">
          <cell r="G137" t="str">
            <v>feb-18</v>
          </cell>
          <cell r="H137">
            <v>1</v>
          </cell>
        </row>
        <row r="138">
          <cell r="G138" t="str">
            <v>ene-17</v>
          </cell>
          <cell r="H138">
            <v>1</v>
          </cell>
        </row>
        <row r="139">
          <cell r="G139" t="str">
            <v>jun-17</v>
          </cell>
          <cell r="H139">
            <v>1</v>
          </cell>
        </row>
        <row r="140">
          <cell r="G140" t="str">
            <v>jul-17</v>
          </cell>
          <cell r="H140">
            <v>1</v>
          </cell>
        </row>
        <row r="141">
          <cell r="G141" t="str">
            <v>ago-17</v>
          </cell>
          <cell r="H141">
            <v>1</v>
          </cell>
        </row>
        <row r="142">
          <cell r="G142" t="str">
            <v>dic-17</v>
          </cell>
          <cell r="H142">
            <v>1</v>
          </cell>
        </row>
        <row r="143">
          <cell r="G143" t="str">
            <v>feb-18</v>
          </cell>
          <cell r="H143">
            <v>2</v>
          </cell>
        </row>
        <row r="144">
          <cell r="G144" t="str">
            <v>mar-18</v>
          </cell>
          <cell r="H144">
            <v>1</v>
          </cell>
        </row>
        <row r="145">
          <cell r="G145" t="str">
            <v>abr-18</v>
          </cell>
          <cell r="H145">
            <v>1</v>
          </cell>
        </row>
        <row r="146">
          <cell r="G146" t="str">
            <v>may-18</v>
          </cell>
          <cell r="H146">
            <v>1</v>
          </cell>
        </row>
        <row r="147">
          <cell r="G147" t="str">
            <v>mar-17</v>
          </cell>
          <cell r="H147">
            <v>1</v>
          </cell>
        </row>
        <row r="148">
          <cell r="G148" t="str">
            <v>abr-18</v>
          </cell>
          <cell r="H148">
            <v>1</v>
          </cell>
        </row>
        <row r="149">
          <cell r="G149" t="str">
            <v>mar-17</v>
          </cell>
          <cell r="H149">
            <v>34</v>
          </cell>
        </row>
        <row r="150">
          <cell r="G150" t="str">
            <v>abr-17</v>
          </cell>
          <cell r="H150">
            <v>9</v>
          </cell>
        </row>
        <row r="151">
          <cell r="G151" t="str">
            <v>jun-17</v>
          </cell>
          <cell r="H151">
            <v>2</v>
          </cell>
        </row>
        <row r="152">
          <cell r="G152" t="str">
            <v>jul-17</v>
          </cell>
          <cell r="H152">
            <v>1</v>
          </cell>
        </row>
        <row r="153">
          <cell r="G153" t="str">
            <v>ago-17</v>
          </cell>
          <cell r="H153">
            <v>1</v>
          </cell>
        </row>
        <row r="154">
          <cell r="G154" t="str">
            <v>dic-17</v>
          </cell>
          <cell r="H154">
            <v>1</v>
          </cell>
        </row>
        <row r="155">
          <cell r="G155" t="str">
            <v>feb-18</v>
          </cell>
          <cell r="H155">
            <v>1</v>
          </cell>
        </row>
        <row r="156">
          <cell r="G156" t="str">
            <v>jun-18</v>
          </cell>
          <cell r="H156">
            <v>1</v>
          </cell>
        </row>
        <row r="157">
          <cell r="G157" t="str">
            <v>sep-18</v>
          </cell>
          <cell r="H157">
            <v>1</v>
          </cell>
        </row>
        <row r="158">
          <cell r="G158" t="str">
            <v>ene-18</v>
          </cell>
          <cell r="H158">
            <v>1</v>
          </cell>
        </row>
        <row r="159">
          <cell r="G159" t="str">
            <v>sep-18</v>
          </cell>
          <cell r="H159">
            <v>2</v>
          </cell>
        </row>
        <row r="160">
          <cell r="G160" t="str">
            <v>feb-18</v>
          </cell>
          <cell r="H160">
            <v>1</v>
          </cell>
        </row>
        <row r="161">
          <cell r="G161" t="str">
            <v>ene-18</v>
          </cell>
          <cell r="H161">
            <v>1</v>
          </cell>
        </row>
        <row r="162">
          <cell r="G162" t="str">
            <v>feb-18</v>
          </cell>
          <cell r="H162">
            <v>1</v>
          </cell>
        </row>
        <row r="163">
          <cell r="G163" t="str">
            <v>mar-18</v>
          </cell>
          <cell r="H163">
            <v>2</v>
          </cell>
        </row>
        <row r="164">
          <cell r="G164" t="str">
            <v>abr-18</v>
          </cell>
          <cell r="H164">
            <v>1</v>
          </cell>
        </row>
        <row r="165">
          <cell r="G165" t="str">
            <v>may-18</v>
          </cell>
          <cell r="H165">
            <v>1</v>
          </cell>
        </row>
        <row r="166">
          <cell r="G166" t="str">
            <v>jun-18</v>
          </cell>
          <cell r="H166">
            <v>1</v>
          </cell>
        </row>
        <row r="167">
          <cell r="G167" t="str">
            <v>jul-18</v>
          </cell>
          <cell r="H167">
            <v>2</v>
          </cell>
        </row>
        <row r="168">
          <cell r="G168" t="str">
            <v>ene-18</v>
          </cell>
          <cell r="H168">
            <v>1</v>
          </cell>
        </row>
        <row r="169">
          <cell r="G169" t="str">
            <v>feb-18</v>
          </cell>
          <cell r="H169">
            <v>1</v>
          </cell>
        </row>
        <row r="170">
          <cell r="G170" t="str">
            <v>ago-18</v>
          </cell>
          <cell r="H170">
            <v>1</v>
          </cell>
        </row>
        <row r="171">
          <cell r="G171" t="str">
            <v>mar-17</v>
          </cell>
          <cell r="H171">
            <v>1</v>
          </cell>
        </row>
        <row r="172">
          <cell r="G172" t="str">
            <v>abr-18</v>
          </cell>
          <cell r="H172">
            <v>1</v>
          </cell>
        </row>
        <row r="173">
          <cell r="G173" t="str">
            <v>ago-18</v>
          </cell>
          <cell r="H173">
            <v>4</v>
          </cell>
        </row>
        <row r="174">
          <cell r="G174" t="str">
            <v>mar-17</v>
          </cell>
          <cell r="H174">
            <v>1</v>
          </cell>
        </row>
        <row r="175">
          <cell r="G175" t="str">
            <v>oct-17</v>
          </cell>
          <cell r="H175">
            <v>1</v>
          </cell>
        </row>
        <row r="176">
          <cell r="G176" t="str">
            <v>sep-18</v>
          </cell>
          <cell r="H176">
            <v>1</v>
          </cell>
        </row>
        <row r="177">
          <cell r="G177" t="str">
            <v>sep-18</v>
          </cell>
          <cell r="H177">
            <v>1</v>
          </cell>
        </row>
        <row r="178">
          <cell r="G178" t="str">
            <v>dic-17</v>
          </cell>
          <cell r="H178">
            <v>1</v>
          </cell>
        </row>
        <row r="179">
          <cell r="G179" t="str">
            <v>oct-17</v>
          </cell>
          <cell r="H179">
            <v>1</v>
          </cell>
        </row>
        <row r="180">
          <cell r="G180" t="str">
            <v>sep-18</v>
          </cell>
          <cell r="H180">
            <v>1</v>
          </cell>
        </row>
        <row r="181">
          <cell r="G181" t="str">
            <v>sep-18</v>
          </cell>
          <cell r="H181">
            <v>1</v>
          </cell>
        </row>
        <row r="182">
          <cell r="G182" t="str">
            <v>sep-18</v>
          </cell>
          <cell r="H182">
            <v>1</v>
          </cell>
        </row>
        <row r="183">
          <cell r="G183" t="str">
            <v>ago-17</v>
          </cell>
          <cell r="H183">
            <v>1</v>
          </cell>
        </row>
        <row r="184">
          <cell r="G184" t="str">
            <v>oct-17</v>
          </cell>
          <cell r="H184">
            <v>1</v>
          </cell>
        </row>
        <row r="185">
          <cell r="G185" t="str">
            <v>abr-18</v>
          </cell>
          <cell r="H185">
            <v>1</v>
          </cell>
        </row>
        <row r="186">
          <cell r="G186" t="str">
            <v>ago-18</v>
          </cell>
          <cell r="H186">
            <v>1</v>
          </cell>
        </row>
        <row r="187">
          <cell r="G187" t="str">
            <v>ago-18</v>
          </cell>
          <cell r="H187">
            <v>1</v>
          </cell>
        </row>
        <row r="188">
          <cell r="G188" t="str">
            <v>nov-18</v>
          </cell>
          <cell r="H188">
            <v>1</v>
          </cell>
        </row>
        <row r="189">
          <cell r="G189" t="str">
            <v>oct-18</v>
          </cell>
          <cell r="H189">
            <v>2</v>
          </cell>
        </row>
        <row r="190">
          <cell r="G190" t="str">
            <v>oct-18</v>
          </cell>
          <cell r="H190">
            <v>2</v>
          </cell>
        </row>
        <row r="191">
          <cell r="G191" t="str">
            <v>oct-18</v>
          </cell>
          <cell r="H191">
            <v>1</v>
          </cell>
        </row>
        <row r="192">
          <cell r="G192" t="str">
            <v>oct-18</v>
          </cell>
          <cell r="H192">
            <v>2</v>
          </cell>
        </row>
        <row r="193">
          <cell r="G193" t="str">
            <v>nov-18</v>
          </cell>
          <cell r="H193">
            <v>1</v>
          </cell>
        </row>
        <row r="194">
          <cell r="G194" t="str">
            <v>nov-18</v>
          </cell>
          <cell r="H194">
            <v>1</v>
          </cell>
        </row>
        <row r="195">
          <cell r="G195" t="str">
            <v>oct-18</v>
          </cell>
          <cell r="H195">
            <v>1</v>
          </cell>
        </row>
        <row r="196">
          <cell r="G196" t="str">
            <v>oct-18</v>
          </cell>
          <cell r="H196">
            <v>1</v>
          </cell>
        </row>
        <row r="197">
          <cell r="G197" t="str">
            <v>oct-18</v>
          </cell>
          <cell r="H197">
            <v>1</v>
          </cell>
        </row>
        <row r="198">
          <cell r="G198" t="str">
            <v>oct-18</v>
          </cell>
          <cell r="H198">
            <v>2</v>
          </cell>
        </row>
        <row r="199">
          <cell r="G199" t="str">
            <v>nov-18</v>
          </cell>
          <cell r="H199">
            <v>2</v>
          </cell>
        </row>
        <row r="200">
          <cell r="G200" t="str">
            <v>oct-18</v>
          </cell>
          <cell r="H200">
            <v>1</v>
          </cell>
        </row>
        <row r="201">
          <cell r="G201" t="str">
            <v>nov-18</v>
          </cell>
          <cell r="H201">
            <v>1</v>
          </cell>
        </row>
        <row r="202">
          <cell r="G202" t="str">
            <v>nov-18</v>
          </cell>
          <cell r="H202">
            <v>1</v>
          </cell>
        </row>
        <row r="203">
          <cell r="G203" t="str">
            <v>oct-18</v>
          </cell>
          <cell r="H203">
            <v>1</v>
          </cell>
        </row>
        <row r="204">
          <cell r="G204" t="str">
            <v>nov-18</v>
          </cell>
          <cell r="H204">
            <v>1</v>
          </cell>
        </row>
        <row r="205">
          <cell r="G205" t="str">
            <v>oct-18</v>
          </cell>
          <cell r="H205">
            <v>1</v>
          </cell>
        </row>
        <row r="206">
          <cell r="G206" t="str">
            <v>oct-18</v>
          </cell>
          <cell r="H206">
            <v>1</v>
          </cell>
        </row>
        <row r="207">
          <cell r="G207" t="str">
            <v>oct-18</v>
          </cell>
          <cell r="H207">
            <v>1</v>
          </cell>
        </row>
        <row r="208">
          <cell r="G208" t="str">
            <v>may-17</v>
          </cell>
          <cell r="H208">
            <v>1</v>
          </cell>
        </row>
        <row r="209">
          <cell r="G209" t="str">
            <v>ago-18</v>
          </cell>
          <cell r="H209">
            <v>1</v>
          </cell>
        </row>
        <row r="210">
          <cell r="G210" t="str">
            <v>jul-17</v>
          </cell>
          <cell r="H210">
            <v>1</v>
          </cell>
        </row>
        <row r="211">
          <cell r="G211" t="str">
            <v>dic-17</v>
          </cell>
          <cell r="H211">
            <v>1</v>
          </cell>
        </row>
        <row r="212">
          <cell r="G212" t="str">
            <v>jun-18</v>
          </cell>
          <cell r="H212">
            <v>1</v>
          </cell>
        </row>
        <row r="213">
          <cell r="G213" t="str">
            <v>ago-18</v>
          </cell>
          <cell r="H213">
            <v>2</v>
          </cell>
        </row>
        <row r="214">
          <cell r="G214" t="str">
            <v>sep-18</v>
          </cell>
          <cell r="H214">
            <v>2</v>
          </cell>
        </row>
        <row r="215">
          <cell r="G215" t="str">
            <v>sep-18</v>
          </cell>
          <cell r="H215">
            <v>1</v>
          </cell>
        </row>
        <row r="216">
          <cell r="G216" t="str">
            <v>jul-17</v>
          </cell>
          <cell r="H216">
            <v>1</v>
          </cell>
        </row>
        <row r="217">
          <cell r="G217" t="str">
            <v>feb-18</v>
          </cell>
          <cell r="H217">
            <v>2</v>
          </cell>
        </row>
        <row r="218">
          <cell r="G218" t="str">
            <v>may-17</v>
          </cell>
          <cell r="H218">
            <v>1</v>
          </cell>
        </row>
        <row r="219">
          <cell r="G219" t="str">
            <v>dic-17</v>
          </cell>
          <cell r="H219">
            <v>1</v>
          </cell>
        </row>
        <row r="220">
          <cell r="G220" t="str">
            <v>abr-18</v>
          </cell>
          <cell r="H220">
            <v>1</v>
          </cell>
        </row>
        <row r="221">
          <cell r="G221" t="str">
            <v>ene-17</v>
          </cell>
          <cell r="H221">
            <v>1</v>
          </cell>
        </row>
        <row r="222">
          <cell r="G222" t="str">
            <v>jul-17</v>
          </cell>
          <cell r="H222">
            <v>2</v>
          </cell>
        </row>
        <row r="223">
          <cell r="G223" t="str">
            <v>ene-18</v>
          </cell>
          <cell r="H223">
            <v>1</v>
          </cell>
        </row>
        <row r="224">
          <cell r="G224" t="str">
            <v>abr-18</v>
          </cell>
          <cell r="H224">
            <v>1</v>
          </cell>
        </row>
        <row r="225">
          <cell r="G225" t="str">
            <v>sep-18</v>
          </cell>
          <cell r="H225">
            <v>1</v>
          </cell>
        </row>
        <row r="226">
          <cell r="G226" t="str">
            <v>sep-18</v>
          </cell>
          <cell r="H226">
            <v>3</v>
          </cell>
        </row>
        <row r="227">
          <cell r="G227" t="str">
            <v>mar-18</v>
          </cell>
          <cell r="H227">
            <v>1</v>
          </cell>
        </row>
        <row r="228">
          <cell r="G228" t="str">
            <v>abr-17</v>
          </cell>
          <cell r="H228">
            <v>1</v>
          </cell>
        </row>
        <row r="229">
          <cell r="G229" t="str">
            <v>oct-17</v>
          </cell>
          <cell r="H229">
            <v>1</v>
          </cell>
        </row>
        <row r="230">
          <cell r="G230" t="str">
            <v>dic-17</v>
          </cell>
          <cell r="H230">
            <v>2</v>
          </cell>
        </row>
        <row r="231">
          <cell r="G231" t="str">
            <v>feb-18</v>
          </cell>
          <cell r="H231">
            <v>1</v>
          </cell>
        </row>
        <row r="232">
          <cell r="G232" t="str">
            <v>abr-18</v>
          </cell>
          <cell r="H232">
            <v>1</v>
          </cell>
        </row>
        <row r="233">
          <cell r="G233" t="str">
            <v>sep-18</v>
          </cell>
          <cell r="H233">
            <v>2</v>
          </cell>
        </row>
        <row r="234">
          <cell r="G234" t="str">
            <v>feb-17</v>
          </cell>
          <cell r="H234">
            <v>1</v>
          </cell>
        </row>
        <row r="235">
          <cell r="G235" t="str">
            <v>mar-17</v>
          </cell>
          <cell r="H235">
            <v>1</v>
          </cell>
        </row>
        <row r="236">
          <cell r="G236" t="str">
            <v>may-17</v>
          </cell>
          <cell r="H236">
            <v>1</v>
          </cell>
        </row>
        <row r="237">
          <cell r="G237" t="str">
            <v>sep-17</v>
          </cell>
          <cell r="H237">
            <v>1</v>
          </cell>
        </row>
        <row r="238">
          <cell r="G238" t="str">
            <v>ene-17</v>
          </cell>
          <cell r="H238">
            <v>3</v>
          </cell>
        </row>
        <row r="239">
          <cell r="G239" t="str">
            <v>feb-17</v>
          </cell>
          <cell r="H239">
            <v>1</v>
          </cell>
        </row>
        <row r="240">
          <cell r="G240" t="str">
            <v>sep-17</v>
          </cell>
          <cell r="H240">
            <v>2</v>
          </cell>
        </row>
        <row r="241">
          <cell r="G241" t="str">
            <v>oct-17</v>
          </cell>
          <cell r="H241">
            <v>1</v>
          </cell>
        </row>
        <row r="242">
          <cell r="G242" t="str">
            <v>ene-18</v>
          </cell>
          <cell r="H242">
            <v>1</v>
          </cell>
        </row>
        <row r="243">
          <cell r="G243" t="str">
            <v>feb-18</v>
          </cell>
          <cell r="H243">
            <v>1</v>
          </cell>
        </row>
        <row r="244">
          <cell r="G244" t="str">
            <v>mar-18</v>
          </cell>
          <cell r="H244">
            <v>4</v>
          </cell>
        </row>
        <row r="245">
          <cell r="G245" t="str">
            <v>abr-18</v>
          </cell>
          <cell r="H245">
            <v>1</v>
          </cell>
        </row>
        <row r="246">
          <cell r="G246" t="str">
            <v>jun-18</v>
          </cell>
          <cell r="H246">
            <v>1</v>
          </cell>
        </row>
        <row r="247">
          <cell r="G247" t="str">
            <v>jul-18</v>
          </cell>
          <cell r="H247">
            <v>3</v>
          </cell>
        </row>
        <row r="248">
          <cell r="G248" t="str">
            <v>sep-18</v>
          </cell>
          <cell r="H248">
            <v>1</v>
          </cell>
        </row>
        <row r="249">
          <cell r="G249" t="str">
            <v>sep-17</v>
          </cell>
          <cell r="H249">
            <v>1</v>
          </cell>
        </row>
        <row r="250">
          <cell r="G250" t="str">
            <v>oct-18</v>
          </cell>
          <cell r="H250">
            <v>1</v>
          </cell>
        </row>
        <row r="251">
          <cell r="G251" t="str">
            <v>oct-18</v>
          </cell>
          <cell r="H251">
            <v>1</v>
          </cell>
        </row>
        <row r="252">
          <cell r="G252" t="str">
            <v>nov-18</v>
          </cell>
          <cell r="H252">
            <v>1</v>
          </cell>
        </row>
        <row r="253">
          <cell r="G253" t="str">
            <v>oct-18</v>
          </cell>
          <cell r="H253">
            <v>1</v>
          </cell>
        </row>
        <row r="254">
          <cell r="G254" t="str">
            <v>oct-18</v>
          </cell>
          <cell r="H254">
            <v>1</v>
          </cell>
        </row>
        <row r="255">
          <cell r="G255" t="str">
            <v>oct-18</v>
          </cell>
          <cell r="H255">
            <v>1</v>
          </cell>
        </row>
        <row r="256">
          <cell r="G256" t="str">
            <v>oct-18</v>
          </cell>
          <cell r="H256">
            <v>1</v>
          </cell>
        </row>
        <row r="257">
          <cell r="G257" t="str">
            <v>oct-18</v>
          </cell>
          <cell r="H257">
            <v>1</v>
          </cell>
        </row>
        <row r="258">
          <cell r="G258" t="str">
            <v>oct-18</v>
          </cell>
          <cell r="H258">
            <v>1</v>
          </cell>
        </row>
        <row r="259">
          <cell r="G259" t="str">
            <v>mar-18</v>
          </cell>
          <cell r="H259">
            <v>1</v>
          </cell>
        </row>
        <row r="260">
          <cell r="G260" t="str">
            <v>sep-18</v>
          </cell>
          <cell r="H260">
            <v>1</v>
          </cell>
        </row>
        <row r="261">
          <cell r="G261" t="str">
            <v>feb-18</v>
          </cell>
          <cell r="H261">
            <v>1</v>
          </cell>
        </row>
        <row r="262">
          <cell r="G262" t="str">
            <v>ago-18</v>
          </cell>
          <cell r="H262">
            <v>1</v>
          </cell>
        </row>
        <row r="263">
          <cell r="G263" t="str">
            <v>abr-18</v>
          </cell>
          <cell r="H263">
            <v>1</v>
          </cell>
        </row>
        <row r="264">
          <cell r="G264" t="str">
            <v>may-18</v>
          </cell>
          <cell r="H264">
            <v>2</v>
          </cell>
        </row>
        <row r="265">
          <cell r="G265" t="str">
            <v>jun-18</v>
          </cell>
          <cell r="H265">
            <v>1</v>
          </cell>
        </row>
        <row r="266">
          <cell r="G266" t="str">
            <v>ago-18</v>
          </cell>
          <cell r="H266">
            <v>1</v>
          </cell>
        </row>
        <row r="267">
          <cell r="G267" t="str">
            <v>sep-18</v>
          </cell>
          <cell r="H267">
            <v>2</v>
          </cell>
        </row>
        <row r="268">
          <cell r="G268" t="str">
            <v>abr-18</v>
          </cell>
          <cell r="H268">
            <v>1</v>
          </cell>
        </row>
        <row r="269">
          <cell r="G269" t="str">
            <v>jun-18</v>
          </cell>
          <cell r="H269">
            <v>1</v>
          </cell>
        </row>
        <row r="270">
          <cell r="G270" t="str">
            <v>ago-18</v>
          </cell>
          <cell r="H270">
            <v>1</v>
          </cell>
        </row>
        <row r="271">
          <cell r="G271" t="str">
            <v>ago-17</v>
          </cell>
          <cell r="H271">
            <v>1</v>
          </cell>
        </row>
        <row r="272">
          <cell r="G272" t="str">
            <v>oct-17</v>
          </cell>
          <cell r="H272">
            <v>1</v>
          </cell>
        </row>
        <row r="273">
          <cell r="G273" t="str">
            <v>abr-17</v>
          </cell>
          <cell r="H273">
            <v>1</v>
          </cell>
        </row>
        <row r="274">
          <cell r="G274" t="str">
            <v>ene-18</v>
          </cell>
          <cell r="H274">
            <v>1</v>
          </cell>
        </row>
        <row r="275">
          <cell r="G275" t="str">
            <v>mar-18</v>
          </cell>
          <cell r="H275">
            <v>1</v>
          </cell>
        </row>
        <row r="276">
          <cell r="G276" t="str">
            <v>jul-18</v>
          </cell>
          <cell r="H276">
            <v>1</v>
          </cell>
        </row>
        <row r="277">
          <cell r="G277" t="str">
            <v>sep-18</v>
          </cell>
          <cell r="H277">
            <v>1</v>
          </cell>
        </row>
        <row r="278">
          <cell r="G278" t="str">
            <v>ene-18</v>
          </cell>
          <cell r="H278">
            <v>1</v>
          </cell>
        </row>
        <row r="279">
          <cell r="G279" t="str">
            <v>abr-18</v>
          </cell>
          <cell r="H279">
            <v>1</v>
          </cell>
        </row>
        <row r="280">
          <cell r="G280" t="str">
            <v>may-17</v>
          </cell>
          <cell r="H280">
            <v>2</v>
          </cell>
        </row>
        <row r="281">
          <cell r="G281" t="str">
            <v>mar-18</v>
          </cell>
          <cell r="H281">
            <v>1</v>
          </cell>
        </row>
        <row r="282">
          <cell r="G282" t="str">
            <v>jul-17</v>
          </cell>
          <cell r="H282">
            <v>1</v>
          </cell>
        </row>
        <row r="283">
          <cell r="G283" t="str">
            <v>abr-17</v>
          </cell>
          <cell r="H283">
            <v>1</v>
          </cell>
        </row>
        <row r="284">
          <cell r="G284" t="str">
            <v>oct-18</v>
          </cell>
          <cell r="H284">
            <v>1</v>
          </cell>
        </row>
        <row r="285">
          <cell r="G285" t="str">
            <v>nov-18</v>
          </cell>
          <cell r="H285">
            <v>1</v>
          </cell>
        </row>
        <row r="286">
          <cell r="G286" t="str">
            <v>nov-18</v>
          </cell>
          <cell r="H286">
            <v>1</v>
          </cell>
        </row>
        <row r="287">
          <cell r="G287" t="str">
            <v>oct-18</v>
          </cell>
          <cell r="H287">
            <v>3</v>
          </cell>
        </row>
        <row r="288">
          <cell r="G288" t="str">
            <v>nov-18</v>
          </cell>
          <cell r="H288">
            <v>1</v>
          </cell>
        </row>
        <row r="289">
          <cell r="G289" t="str">
            <v>nov-18</v>
          </cell>
          <cell r="H289">
            <v>1</v>
          </cell>
        </row>
        <row r="290">
          <cell r="G290" t="str">
            <v>nov-18</v>
          </cell>
          <cell r="H290">
            <v>1</v>
          </cell>
        </row>
        <row r="291">
          <cell r="G291" t="str">
            <v>jun-17</v>
          </cell>
          <cell r="H291">
            <v>1</v>
          </cell>
        </row>
        <row r="292">
          <cell r="G292" t="str">
            <v>ago-17</v>
          </cell>
          <cell r="H292">
            <v>1</v>
          </cell>
        </row>
        <row r="293">
          <cell r="G293" t="str">
            <v>oct-17</v>
          </cell>
          <cell r="H293">
            <v>1</v>
          </cell>
        </row>
        <row r="294">
          <cell r="G294" t="str">
            <v>sep-18</v>
          </cell>
          <cell r="H294">
            <v>1</v>
          </cell>
        </row>
        <row r="295">
          <cell r="G295" t="str">
            <v>feb-17</v>
          </cell>
          <cell r="H295">
            <v>1</v>
          </cell>
        </row>
        <row r="296">
          <cell r="G296" t="str">
            <v>sep-18</v>
          </cell>
          <cell r="H296">
            <v>1</v>
          </cell>
        </row>
        <row r="297">
          <cell r="G297" t="str">
            <v>ene-17</v>
          </cell>
          <cell r="H297">
            <v>1</v>
          </cell>
        </row>
        <row r="298">
          <cell r="G298" t="str">
            <v>feb-17</v>
          </cell>
          <cell r="H298">
            <v>1</v>
          </cell>
        </row>
        <row r="299">
          <cell r="G299" t="str">
            <v>abr-17</v>
          </cell>
          <cell r="H299">
            <v>1</v>
          </cell>
        </row>
        <row r="300">
          <cell r="G300" t="str">
            <v>may-17</v>
          </cell>
          <cell r="H300">
            <v>1</v>
          </cell>
        </row>
        <row r="301">
          <cell r="G301" t="str">
            <v>jun-17</v>
          </cell>
          <cell r="H301">
            <v>2</v>
          </cell>
        </row>
        <row r="302">
          <cell r="G302" t="str">
            <v>ago-17</v>
          </cell>
          <cell r="H302">
            <v>1</v>
          </cell>
        </row>
        <row r="303">
          <cell r="G303" t="str">
            <v>sep-17</v>
          </cell>
          <cell r="H303">
            <v>1</v>
          </cell>
        </row>
        <row r="304">
          <cell r="G304" t="str">
            <v>oct-17</v>
          </cell>
          <cell r="H304">
            <v>2</v>
          </cell>
        </row>
        <row r="305">
          <cell r="G305" t="str">
            <v>dic-17</v>
          </cell>
          <cell r="H305">
            <v>1</v>
          </cell>
        </row>
        <row r="306">
          <cell r="G306" t="str">
            <v>ene-18</v>
          </cell>
          <cell r="H306">
            <v>2</v>
          </cell>
        </row>
        <row r="307">
          <cell r="G307" t="str">
            <v>ene-17</v>
          </cell>
          <cell r="H307">
            <v>1</v>
          </cell>
        </row>
        <row r="308">
          <cell r="G308" t="str">
            <v>may-17</v>
          </cell>
          <cell r="H308">
            <v>1</v>
          </cell>
        </row>
        <row r="309">
          <cell r="G309" t="str">
            <v>oct-17</v>
          </cell>
          <cell r="H309">
            <v>1</v>
          </cell>
        </row>
        <row r="310">
          <cell r="G310" t="str">
            <v>abr-18</v>
          </cell>
          <cell r="H310">
            <v>1</v>
          </cell>
        </row>
        <row r="311">
          <cell r="G311" t="str">
            <v>may-18</v>
          </cell>
          <cell r="H311">
            <v>2</v>
          </cell>
        </row>
        <row r="312">
          <cell r="G312" t="str">
            <v>ago-18</v>
          </cell>
          <cell r="H312">
            <v>1</v>
          </cell>
        </row>
        <row r="313">
          <cell r="G313" t="str">
            <v>jun-18</v>
          </cell>
          <cell r="H313">
            <v>1</v>
          </cell>
        </row>
        <row r="314">
          <cell r="G314" t="str">
            <v>abr-17</v>
          </cell>
          <cell r="H314">
            <v>1</v>
          </cell>
        </row>
        <row r="315">
          <cell r="G315" t="str">
            <v>may-17</v>
          </cell>
          <cell r="H315">
            <v>2</v>
          </cell>
        </row>
        <row r="316">
          <cell r="G316" t="str">
            <v>jun-17</v>
          </cell>
          <cell r="H316">
            <v>1</v>
          </cell>
        </row>
        <row r="317">
          <cell r="G317" t="str">
            <v>sep-17</v>
          </cell>
          <cell r="H317">
            <v>2</v>
          </cell>
        </row>
        <row r="318">
          <cell r="G318" t="str">
            <v>dic-17</v>
          </cell>
          <cell r="H318">
            <v>1</v>
          </cell>
        </row>
        <row r="319">
          <cell r="G319" t="str">
            <v>ene-18</v>
          </cell>
          <cell r="H319">
            <v>1</v>
          </cell>
        </row>
        <row r="320">
          <cell r="G320" t="str">
            <v>mar-18</v>
          </cell>
          <cell r="H320">
            <v>1</v>
          </cell>
        </row>
        <row r="321">
          <cell r="G321" t="str">
            <v>abr-18</v>
          </cell>
          <cell r="H321">
            <v>1</v>
          </cell>
        </row>
        <row r="322">
          <cell r="G322" t="str">
            <v>ago-18</v>
          </cell>
          <cell r="H322">
            <v>3</v>
          </cell>
        </row>
        <row r="323">
          <cell r="G323" t="str">
            <v>sep-18</v>
          </cell>
          <cell r="H323">
            <v>2</v>
          </cell>
        </row>
        <row r="324">
          <cell r="G324" t="str">
            <v>jun-17</v>
          </cell>
          <cell r="H324">
            <v>1</v>
          </cell>
        </row>
        <row r="325">
          <cell r="G325" t="str">
            <v>abr-17</v>
          </cell>
          <cell r="H325">
            <v>1</v>
          </cell>
        </row>
        <row r="326">
          <cell r="G326" t="str">
            <v>jul-17</v>
          </cell>
          <cell r="H326">
            <v>1</v>
          </cell>
        </row>
        <row r="327">
          <cell r="G327" t="str">
            <v>mar-18</v>
          </cell>
          <cell r="H327">
            <v>1</v>
          </cell>
        </row>
        <row r="328">
          <cell r="G328" t="str">
            <v>ene-17</v>
          </cell>
          <cell r="H328">
            <v>1</v>
          </cell>
        </row>
        <row r="329">
          <cell r="G329" t="str">
            <v>abr-17</v>
          </cell>
          <cell r="H329">
            <v>1</v>
          </cell>
        </row>
        <row r="330">
          <cell r="G330" t="str">
            <v>may-17</v>
          </cell>
          <cell r="H330">
            <v>2</v>
          </cell>
        </row>
        <row r="331">
          <cell r="G331" t="str">
            <v>ago-17</v>
          </cell>
          <cell r="H331">
            <v>1</v>
          </cell>
        </row>
        <row r="332">
          <cell r="G332" t="str">
            <v>sep-17</v>
          </cell>
          <cell r="H332">
            <v>1</v>
          </cell>
        </row>
        <row r="333">
          <cell r="G333" t="str">
            <v>nov-17</v>
          </cell>
          <cell r="H333">
            <v>1</v>
          </cell>
        </row>
        <row r="334">
          <cell r="G334" t="str">
            <v>dic-17</v>
          </cell>
          <cell r="H334">
            <v>1</v>
          </cell>
        </row>
        <row r="335">
          <cell r="G335" t="str">
            <v>feb-18</v>
          </cell>
          <cell r="H335">
            <v>1</v>
          </cell>
        </row>
        <row r="336">
          <cell r="G336" t="str">
            <v>mar-18</v>
          </cell>
          <cell r="H336">
            <v>1</v>
          </cell>
        </row>
        <row r="337">
          <cell r="G337" t="str">
            <v>may-18</v>
          </cell>
          <cell r="H337">
            <v>1</v>
          </cell>
        </row>
        <row r="338">
          <cell r="G338" t="str">
            <v>ago-18</v>
          </cell>
          <cell r="H338">
            <v>1</v>
          </cell>
        </row>
        <row r="339">
          <cell r="G339" t="str">
            <v>jul-17</v>
          </cell>
          <cell r="H339">
            <v>1</v>
          </cell>
        </row>
        <row r="340">
          <cell r="G340" t="str">
            <v>oct-17</v>
          </cell>
          <cell r="H340">
            <v>3</v>
          </cell>
        </row>
        <row r="341">
          <cell r="G341" t="str">
            <v>feb-18</v>
          </cell>
          <cell r="H341">
            <v>1</v>
          </cell>
        </row>
        <row r="342">
          <cell r="G342" t="str">
            <v>jun-17</v>
          </cell>
          <cell r="H342">
            <v>1</v>
          </cell>
        </row>
        <row r="343">
          <cell r="G343" t="str">
            <v>jul-17</v>
          </cell>
          <cell r="H343">
            <v>1</v>
          </cell>
        </row>
        <row r="344">
          <cell r="G344" t="str">
            <v>oct-18</v>
          </cell>
          <cell r="H344">
            <v>1</v>
          </cell>
        </row>
        <row r="345">
          <cell r="G345" t="str">
            <v>feb-17</v>
          </cell>
          <cell r="H345">
            <v>2</v>
          </cell>
        </row>
        <row r="346">
          <cell r="G346" t="str">
            <v>jun-17</v>
          </cell>
          <cell r="H346">
            <v>2</v>
          </cell>
        </row>
        <row r="347">
          <cell r="G347" t="str">
            <v>jul-17</v>
          </cell>
          <cell r="H347">
            <v>5</v>
          </cell>
        </row>
        <row r="348">
          <cell r="G348" t="str">
            <v>ago-17</v>
          </cell>
          <cell r="H348">
            <v>3</v>
          </cell>
        </row>
        <row r="349">
          <cell r="G349" t="str">
            <v>nov-17</v>
          </cell>
          <cell r="H349">
            <v>1</v>
          </cell>
        </row>
        <row r="350">
          <cell r="G350" t="str">
            <v>mar-18</v>
          </cell>
          <cell r="H350">
            <v>1</v>
          </cell>
        </row>
        <row r="351">
          <cell r="G351" t="str">
            <v>abr-18</v>
          </cell>
          <cell r="H351">
            <v>3</v>
          </cell>
        </row>
        <row r="352">
          <cell r="G352" t="str">
            <v>jun-17</v>
          </cell>
          <cell r="H352">
            <v>1</v>
          </cell>
        </row>
        <row r="353">
          <cell r="G353" t="str">
            <v>oct-18</v>
          </cell>
          <cell r="H353">
            <v>1</v>
          </cell>
        </row>
        <row r="354">
          <cell r="G354" t="str">
            <v>jul-17</v>
          </cell>
          <cell r="H354">
            <v>1</v>
          </cell>
        </row>
        <row r="355">
          <cell r="G355" t="str">
            <v>jul-18</v>
          </cell>
          <cell r="H355">
            <v>1</v>
          </cell>
        </row>
        <row r="356">
          <cell r="G356" t="str">
            <v>ago-18</v>
          </cell>
          <cell r="H356">
            <v>1</v>
          </cell>
        </row>
        <row r="357">
          <cell r="G357" t="str">
            <v>ago-18</v>
          </cell>
          <cell r="H357">
            <v>1</v>
          </cell>
        </row>
        <row r="358">
          <cell r="G358" t="str">
            <v>feb-18</v>
          </cell>
          <cell r="H358">
            <v>1</v>
          </cell>
        </row>
        <row r="359">
          <cell r="G359" t="str">
            <v>mar-17</v>
          </cell>
          <cell r="H359">
            <v>1</v>
          </cell>
        </row>
        <row r="360">
          <cell r="G360" t="str">
            <v>mar-17</v>
          </cell>
          <cell r="H360">
            <v>1</v>
          </cell>
        </row>
        <row r="361">
          <cell r="G361" t="str">
            <v>jul-17</v>
          </cell>
          <cell r="H361">
            <v>1</v>
          </cell>
        </row>
        <row r="362">
          <cell r="G362" t="str">
            <v>nov-18</v>
          </cell>
          <cell r="H362">
            <v>1</v>
          </cell>
        </row>
        <row r="363">
          <cell r="G363" t="str">
            <v>feb-17</v>
          </cell>
          <cell r="H363">
            <v>1</v>
          </cell>
        </row>
        <row r="364">
          <cell r="G364" t="str">
            <v>abr-17</v>
          </cell>
          <cell r="H364">
            <v>1</v>
          </cell>
        </row>
        <row r="365">
          <cell r="G365" t="str">
            <v>jul-17</v>
          </cell>
          <cell r="H365">
            <v>1</v>
          </cell>
        </row>
        <row r="366">
          <cell r="G366" t="str">
            <v>jun-18</v>
          </cell>
          <cell r="H366">
            <v>1</v>
          </cell>
        </row>
        <row r="367">
          <cell r="G367" t="str">
            <v>abr-17</v>
          </cell>
          <cell r="H367">
            <v>2</v>
          </cell>
        </row>
        <row r="368">
          <cell r="G368" t="str">
            <v>ene-17</v>
          </cell>
          <cell r="H368">
            <v>3</v>
          </cell>
        </row>
        <row r="369">
          <cell r="G369" t="str">
            <v>feb-17</v>
          </cell>
          <cell r="H369">
            <v>5</v>
          </cell>
        </row>
        <row r="370">
          <cell r="G370" t="str">
            <v>mar-17</v>
          </cell>
          <cell r="H370">
            <v>2</v>
          </cell>
        </row>
        <row r="371">
          <cell r="G371" t="str">
            <v>may-17</v>
          </cell>
          <cell r="H371">
            <v>2</v>
          </cell>
        </row>
        <row r="372">
          <cell r="G372" t="str">
            <v>jun-17</v>
          </cell>
          <cell r="H372">
            <v>1</v>
          </cell>
        </row>
        <row r="373">
          <cell r="G373" t="str">
            <v>jul-17</v>
          </cell>
          <cell r="H373">
            <v>1</v>
          </cell>
        </row>
        <row r="374">
          <cell r="G374" t="str">
            <v>ago-17</v>
          </cell>
          <cell r="H374">
            <v>5</v>
          </cell>
        </row>
        <row r="375">
          <cell r="G375" t="str">
            <v>sep-17</v>
          </cell>
          <cell r="H375">
            <v>3</v>
          </cell>
        </row>
        <row r="376">
          <cell r="G376" t="str">
            <v>oct-17</v>
          </cell>
          <cell r="H376">
            <v>4</v>
          </cell>
        </row>
        <row r="377">
          <cell r="G377" t="str">
            <v>nov-17</v>
          </cell>
          <cell r="H377">
            <v>2</v>
          </cell>
        </row>
        <row r="378">
          <cell r="G378" t="str">
            <v>may-17</v>
          </cell>
          <cell r="H378">
            <v>2</v>
          </cell>
        </row>
        <row r="379">
          <cell r="G379" t="str">
            <v>jun-17</v>
          </cell>
          <cell r="H379">
            <v>1</v>
          </cell>
        </row>
        <row r="380">
          <cell r="G380" t="str">
            <v>jul-17</v>
          </cell>
          <cell r="H380">
            <v>1</v>
          </cell>
        </row>
        <row r="381">
          <cell r="G381" t="str">
            <v>nov-17</v>
          </cell>
          <cell r="H381">
            <v>3</v>
          </cell>
        </row>
        <row r="382">
          <cell r="G382" t="str">
            <v>ene-18</v>
          </cell>
          <cell r="H382">
            <v>1</v>
          </cell>
        </row>
        <row r="383">
          <cell r="G383" t="str">
            <v>abr-18</v>
          </cell>
          <cell r="H383">
            <v>2</v>
          </cell>
        </row>
        <row r="384">
          <cell r="G384" t="str">
            <v>may-18</v>
          </cell>
          <cell r="H384">
            <v>1</v>
          </cell>
        </row>
        <row r="385">
          <cell r="G385" t="str">
            <v>jun-18</v>
          </cell>
          <cell r="H385">
            <v>1</v>
          </cell>
        </row>
        <row r="386">
          <cell r="G386" t="str">
            <v>abr-17</v>
          </cell>
          <cell r="H386">
            <v>5</v>
          </cell>
        </row>
        <row r="387">
          <cell r="G387" t="str">
            <v>may-17</v>
          </cell>
          <cell r="H387">
            <v>2</v>
          </cell>
        </row>
        <row r="388">
          <cell r="G388" t="str">
            <v>jul-17</v>
          </cell>
          <cell r="H388">
            <v>3</v>
          </cell>
        </row>
        <row r="389">
          <cell r="G389" t="str">
            <v>ago-17</v>
          </cell>
          <cell r="H389">
            <v>1</v>
          </cell>
        </row>
        <row r="390">
          <cell r="G390" t="str">
            <v>sep-17</v>
          </cell>
          <cell r="H390">
            <v>2</v>
          </cell>
        </row>
        <row r="391">
          <cell r="G391" t="str">
            <v>oct-17</v>
          </cell>
          <cell r="H391">
            <v>3</v>
          </cell>
        </row>
        <row r="392">
          <cell r="G392" t="str">
            <v>nov-17</v>
          </cell>
          <cell r="H392">
            <v>1</v>
          </cell>
        </row>
        <row r="393">
          <cell r="G393" t="str">
            <v>dic-17</v>
          </cell>
          <cell r="H393">
            <v>3</v>
          </cell>
        </row>
        <row r="394">
          <cell r="G394" t="str">
            <v>ene-18</v>
          </cell>
          <cell r="H394">
            <v>2</v>
          </cell>
        </row>
        <row r="395">
          <cell r="G395" t="str">
            <v>feb-18</v>
          </cell>
          <cell r="H395">
            <v>1</v>
          </cell>
        </row>
        <row r="396">
          <cell r="G396" t="str">
            <v>abr-18</v>
          </cell>
          <cell r="H396">
            <v>2</v>
          </cell>
        </row>
        <row r="397">
          <cell r="G397" t="str">
            <v>may-18</v>
          </cell>
          <cell r="H397">
            <v>3</v>
          </cell>
        </row>
        <row r="398">
          <cell r="G398" t="str">
            <v>jun-18</v>
          </cell>
          <cell r="H398">
            <v>1</v>
          </cell>
        </row>
        <row r="399">
          <cell r="G399" t="str">
            <v>ene-17</v>
          </cell>
          <cell r="H399">
            <v>1</v>
          </cell>
        </row>
        <row r="400">
          <cell r="G400" t="str">
            <v>mar-17</v>
          </cell>
          <cell r="H400">
            <v>1</v>
          </cell>
        </row>
        <row r="401">
          <cell r="G401" t="str">
            <v>may-17</v>
          </cell>
          <cell r="H401">
            <v>1</v>
          </cell>
        </row>
        <row r="402">
          <cell r="G402" t="str">
            <v>jul-17</v>
          </cell>
          <cell r="H402">
            <v>1</v>
          </cell>
        </row>
        <row r="403">
          <cell r="G403" t="str">
            <v>ene-18</v>
          </cell>
          <cell r="H403">
            <v>1</v>
          </cell>
        </row>
        <row r="404">
          <cell r="G404" t="str">
            <v>mar-18</v>
          </cell>
          <cell r="H404">
            <v>1</v>
          </cell>
        </row>
        <row r="405">
          <cell r="G405" t="str">
            <v>ene-17</v>
          </cell>
          <cell r="H405">
            <v>379</v>
          </cell>
        </row>
        <row r="406">
          <cell r="G406" t="str">
            <v>feb-17</v>
          </cell>
          <cell r="H406">
            <v>338</v>
          </cell>
        </row>
        <row r="407">
          <cell r="G407" t="str">
            <v>mar-17</v>
          </cell>
          <cell r="H407">
            <v>307</v>
          </cell>
        </row>
        <row r="408">
          <cell r="G408" t="str">
            <v>abr-17</v>
          </cell>
          <cell r="H408">
            <v>252</v>
          </cell>
        </row>
        <row r="409">
          <cell r="G409" t="str">
            <v>may-17</v>
          </cell>
          <cell r="H409">
            <v>271</v>
          </cell>
        </row>
        <row r="410">
          <cell r="G410" t="str">
            <v>jun-17</v>
          </cell>
          <cell r="H410">
            <v>262</v>
          </cell>
        </row>
        <row r="411">
          <cell r="G411" t="str">
            <v>jul-17</v>
          </cell>
          <cell r="H411">
            <v>226</v>
          </cell>
        </row>
        <row r="412">
          <cell r="G412" t="str">
            <v>ago-17</v>
          </cell>
          <cell r="H412">
            <v>326</v>
          </cell>
        </row>
        <row r="413">
          <cell r="G413" t="str">
            <v>sep-17</v>
          </cell>
          <cell r="H413">
            <v>217</v>
          </cell>
        </row>
        <row r="414">
          <cell r="G414" t="str">
            <v>oct-17</v>
          </cell>
          <cell r="H414">
            <v>271</v>
          </cell>
        </row>
        <row r="415">
          <cell r="G415" t="str">
            <v>nov-17</v>
          </cell>
          <cell r="H415">
            <v>271</v>
          </cell>
        </row>
        <row r="416">
          <cell r="G416" t="str">
            <v>dic-17</v>
          </cell>
          <cell r="H416">
            <v>234</v>
          </cell>
        </row>
        <row r="417">
          <cell r="G417" t="str">
            <v>ene-18</v>
          </cell>
          <cell r="H417">
            <v>323</v>
          </cell>
        </row>
        <row r="418">
          <cell r="G418" t="str">
            <v>feb-18</v>
          </cell>
          <cell r="H418">
            <v>299</v>
          </cell>
        </row>
        <row r="419">
          <cell r="G419" t="str">
            <v>mar-18</v>
          </cell>
          <cell r="H419">
            <v>285</v>
          </cell>
        </row>
        <row r="420">
          <cell r="G420" t="str">
            <v>abr-18</v>
          </cell>
          <cell r="H420">
            <v>247</v>
          </cell>
        </row>
        <row r="421">
          <cell r="G421" t="str">
            <v>may-18</v>
          </cell>
          <cell r="H421">
            <v>310</v>
          </cell>
        </row>
        <row r="422">
          <cell r="G422" t="str">
            <v>jun-18</v>
          </cell>
          <cell r="H422">
            <v>207</v>
          </cell>
        </row>
        <row r="423">
          <cell r="G423" t="str">
            <v>jul-18</v>
          </cell>
          <cell r="H423">
            <v>90</v>
          </cell>
        </row>
        <row r="424">
          <cell r="G424" t="str">
            <v>ene-17</v>
          </cell>
          <cell r="H424">
            <v>261</v>
          </cell>
        </row>
        <row r="425">
          <cell r="G425" t="str">
            <v>feb-17</v>
          </cell>
          <cell r="H425">
            <v>217</v>
          </cell>
        </row>
        <row r="426">
          <cell r="G426" t="str">
            <v>mar-17</v>
          </cell>
          <cell r="H426">
            <v>233</v>
          </cell>
        </row>
        <row r="427">
          <cell r="G427" t="str">
            <v>abr-17</v>
          </cell>
          <cell r="H427">
            <v>242</v>
          </cell>
        </row>
        <row r="428">
          <cell r="G428" t="str">
            <v>may-17</v>
          </cell>
          <cell r="H428">
            <v>250</v>
          </cell>
        </row>
        <row r="429">
          <cell r="G429" t="str">
            <v>jun-17</v>
          </cell>
          <cell r="H429">
            <v>272</v>
          </cell>
        </row>
        <row r="430">
          <cell r="G430" t="str">
            <v>jul-17</v>
          </cell>
          <cell r="H430">
            <v>228</v>
          </cell>
        </row>
        <row r="431">
          <cell r="G431" t="str">
            <v>ago-17</v>
          </cell>
          <cell r="H431">
            <v>275</v>
          </cell>
        </row>
        <row r="432">
          <cell r="G432" t="str">
            <v>sep-17</v>
          </cell>
          <cell r="H432">
            <v>271</v>
          </cell>
        </row>
        <row r="433">
          <cell r="G433" t="str">
            <v>oct-17</v>
          </cell>
          <cell r="H433">
            <v>281</v>
          </cell>
        </row>
        <row r="434">
          <cell r="G434" t="str">
            <v>nov-17</v>
          </cell>
          <cell r="H434">
            <v>216</v>
          </cell>
        </row>
        <row r="435">
          <cell r="G435" t="str">
            <v>dic-17</v>
          </cell>
          <cell r="H435">
            <v>205</v>
          </cell>
        </row>
        <row r="436">
          <cell r="G436" t="str">
            <v>ene-18</v>
          </cell>
          <cell r="H436">
            <v>225</v>
          </cell>
        </row>
        <row r="437">
          <cell r="G437" t="str">
            <v>feb-18</v>
          </cell>
          <cell r="H437">
            <v>212</v>
          </cell>
        </row>
        <row r="438">
          <cell r="G438" t="str">
            <v>mar-18</v>
          </cell>
          <cell r="H438">
            <v>245</v>
          </cell>
        </row>
        <row r="439">
          <cell r="G439" t="str">
            <v>abr-18</v>
          </cell>
          <cell r="H439">
            <v>207</v>
          </cell>
        </row>
        <row r="440">
          <cell r="G440" t="str">
            <v>may-18</v>
          </cell>
          <cell r="H440">
            <v>274</v>
          </cell>
        </row>
        <row r="441">
          <cell r="G441" t="str">
            <v>jun-18</v>
          </cell>
          <cell r="H441">
            <v>177</v>
          </cell>
        </row>
        <row r="442">
          <cell r="G442" t="str">
            <v>jul-18</v>
          </cell>
          <cell r="H442">
            <v>112</v>
          </cell>
        </row>
        <row r="443">
          <cell r="G443" t="str">
            <v>ene-17</v>
          </cell>
          <cell r="H443">
            <v>31</v>
          </cell>
        </row>
        <row r="444">
          <cell r="G444" t="str">
            <v>feb-17</v>
          </cell>
          <cell r="H444">
            <v>38</v>
          </cell>
        </row>
        <row r="445">
          <cell r="G445" t="str">
            <v>mar-17</v>
          </cell>
          <cell r="H445">
            <v>26</v>
          </cell>
        </row>
        <row r="446">
          <cell r="G446" t="str">
            <v>abr-17</v>
          </cell>
          <cell r="H446">
            <v>35</v>
          </cell>
        </row>
        <row r="447">
          <cell r="G447" t="str">
            <v>may-17</v>
          </cell>
          <cell r="H447">
            <v>39</v>
          </cell>
        </row>
        <row r="448">
          <cell r="G448" t="str">
            <v>jun-17</v>
          </cell>
          <cell r="H448">
            <v>32</v>
          </cell>
        </row>
        <row r="449">
          <cell r="G449" t="str">
            <v>jul-17</v>
          </cell>
          <cell r="H449">
            <v>24</v>
          </cell>
        </row>
        <row r="450">
          <cell r="G450" t="str">
            <v>ago-17</v>
          </cell>
          <cell r="H450">
            <v>22</v>
          </cell>
        </row>
        <row r="451">
          <cell r="G451" t="str">
            <v>sep-17</v>
          </cell>
          <cell r="H451">
            <v>55</v>
          </cell>
        </row>
        <row r="452">
          <cell r="G452" t="str">
            <v>oct-17</v>
          </cell>
          <cell r="H452">
            <v>72</v>
          </cell>
        </row>
        <row r="453">
          <cell r="G453" t="str">
            <v>nov-17</v>
          </cell>
          <cell r="H453">
            <v>18</v>
          </cell>
        </row>
        <row r="454">
          <cell r="G454" t="str">
            <v>dic-17</v>
          </cell>
          <cell r="H454">
            <v>66</v>
          </cell>
        </row>
        <row r="455">
          <cell r="G455" t="str">
            <v>ene-18</v>
          </cell>
          <cell r="H455">
            <v>8</v>
          </cell>
        </row>
        <row r="456">
          <cell r="G456" t="str">
            <v>feb-18</v>
          </cell>
          <cell r="H456">
            <v>49</v>
          </cell>
        </row>
        <row r="457">
          <cell r="G457" t="str">
            <v>mar-18</v>
          </cell>
          <cell r="H457">
            <v>62</v>
          </cell>
        </row>
        <row r="458">
          <cell r="G458" t="str">
            <v>abr-18</v>
          </cell>
          <cell r="H458">
            <v>31</v>
          </cell>
        </row>
        <row r="459">
          <cell r="G459" t="str">
            <v>may-18</v>
          </cell>
          <cell r="H459">
            <v>39</v>
          </cell>
        </row>
        <row r="460">
          <cell r="G460" t="str">
            <v>jun-18</v>
          </cell>
          <cell r="H460">
            <v>17</v>
          </cell>
        </row>
        <row r="461">
          <cell r="G461" t="str">
            <v>jul-18</v>
          </cell>
          <cell r="H461">
            <v>26</v>
          </cell>
        </row>
        <row r="462">
          <cell r="G462" t="str">
            <v>ene-17</v>
          </cell>
          <cell r="H462">
            <v>2</v>
          </cell>
        </row>
        <row r="463">
          <cell r="G463" t="str">
            <v>mar-17</v>
          </cell>
          <cell r="H463">
            <v>3</v>
          </cell>
        </row>
        <row r="464">
          <cell r="G464" t="str">
            <v>abr-17</v>
          </cell>
          <cell r="H464">
            <v>4</v>
          </cell>
        </row>
        <row r="465">
          <cell r="G465" t="str">
            <v>may-17</v>
          </cell>
          <cell r="H465">
            <v>5</v>
          </cell>
        </row>
        <row r="466">
          <cell r="G466" t="str">
            <v>jun-17</v>
          </cell>
          <cell r="H466">
            <v>8</v>
          </cell>
        </row>
        <row r="467">
          <cell r="G467" t="str">
            <v>jul-17</v>
          </cell>
          <cell r="H467">
            <v>8</v>
          </cell>
        </row>
        <row r="468">
          <cell r="G468" t="str">
            <v>ago-17</v>
          </cell>
          <cell r="H468">
            <v>7</v>
          </cell>
        </row>
        <row r="469">
          <cell r="G469" t="str">
            <v>sep-17</v>
          </cell>
          <cell r="H469">
            <v>9</v>
          </cell>
        </row>
        <row r="470">
          <cell r="G470" t="str">
            <v>oct-17</v>
          </cell>
          <cell r="H470">
            <v>10</v>
          </cell>
        </row>
        <row r="471">
          <cell r="G471" t="str">
            <v>nov-17</v>
          </cell>
          <cell r="H471">
            <v>9</v>
          </cell>
        </row>
        <row r="472">
          <cell r="G472" t="str">
            <v>dic-17</v>
          </cell>
          <cell r="H472">
            <v>9</v>
          </cell>
        </row>
        <row r="473">
          <cell r="G473" t="str">
            <v>ene-18</v>
          </cell>
          <cell r="H473">
            <v>4</v>
          </cell>
        </row>
        <row r="474">
          <cell r="G474" t="str">
            <v>mar-18</v>
          </cell>
          <cell r="H474">
            <v>10</v>
          </cell>
        </row>
        <row r="475">
          <cell r="G475" t="str">
            <v>abr-18</v>
          </cell>
          <cell r="H475">
            <v>3</v>
          </cell>
        </row>
        <row r="476">
          <cell r="G476" t="str">
            <v>may-18</v>
          </cell>
          <cell r="H476">
            <v>5</v>
          </cell>
        </row>
        <row r="477">
          <cell r="G477" t="str">
            <v>jun-18</v>
          </cell>
          <cell r="H477">
            <v>5</v>
          </cell>
        </row>
        <row r="478">
          <cell r="G478" t="str">
            <v>jul-18</v>
          </cell>
          <cell r="H478">
            <v>2</v>
          </cell>
        </row>
        <row r="479">
          <cell r="G479" t="str">
            <v>ene-17</v>
          </cell>
          <cell r="H479">
            <v>122</v>
          </cell>
        </row>
        <row r="480">
          <cell r="G480" t="str">
            <v>feb-17</v>
          </cell>
          <cell r="H480">
            <v>90</v>
          </cell>
        </row>
        <row r="481">
          <cell r="G481" t="str">
            <v>mar-17</v>
          </cell>
          <cell r="H481">
            <v>125</v>
          </cell>
        </row>
        <row r="482">
          <cell r="G482" t="str">
            <v>abr-17</v>
          </cell>
          <cell r="H482">
            <v>129</v>
          </cell>
        </row>
        <row r="483">
          <cell r="G483" t="str">
            <v>may-17</v>
          </cell>
          <cell r="H483">
            <v>125</v>
          </cell>
        </row>
        <row r="484">
          <cell r="G484" t="str">
            <v>jun-17</v>
          </cell>
          <cell r="H484">
            <v>133</v>
          </cell>
        </row>
        <row r="485">
          <cell r="G485" t="str">
            <v>jul-17</v>
          </cell>
          <cell r="H485">
            <v>118</v>
          </cell>
        </row>
        <row r="486">
          <cell r="G486" t="str">
            <v>ago-17</v>
          </cell>
          <cell r="H486">
            <v>136</v>
          </cell>
        </row>
        <row r="487">
          <cell r="G487" t="str">
            <v>sep-17</v>
          </cell>
          <cell r="H487">
            <v>167</v>
          </cell>
        </row>
        <row r="488">
          <cell r="G488" t="str">
            <v>oct-17</v>
          </cell>
          <cell r="H488">
            <v>134</v>
          </cell>
        </row>
        <row r="489">
          <cell r="G489" t="str">
            <v>nov-17</v>
          </cell>
          <cell r="H489">
            <v>152</v>
          </cell>
        </row>
        <row r="490">
          <cell r="G490" t="str">
            <v>dic-17</v>
          </cell>
          <cell r="H490">
            <v>133</v>
          </cell>
        </row>
        <row r="491">
          <cell r="G491" t="str">
            <v>ene-18</v>
          </cell>
          <cell r="H491">
            <v>151</v>
          </cell>
        </row>
        <row r="492">
          <cell r="G492" t="str">
            <v>feb-18</v>
          </cell>
          <cell r="H492">
            <v>120</v>
          </cell>
        </row>
        <row r="493">
          <cell r="G493" t="str">
            <v>mar-18</v>
          </cell>
          <cell r="H493">
            <v>149</v>
          </cell>
        </row>
        <row r="494">
          <cell r="G494" t="str">
            <v>abr-18</v>
          </cell>
          <cell r="H494">
            <v>142</v>
          </cell>
        </row>
        <row r="495">
          <cell r="G495" t="str">
            <v>may-18</v>
          </cell>
          <cell r="H495">
            <v>180</v>
          </cell>
        </row>
        <row r="496">
          <cell r="G496" t="str">
            <v>jun-18</v>
          </cell>
          <cell r="H496">
            <v>120</v>
          </cell>
        </row>
        <row r="497">
          <cell r="G497" t="str">
            <v>jul-18</v>
          </cell>
          <cell r="H497">
            <v>60</v>
          </cell>
        </row>
        <row r="498">
          <cell r="G498" t="str">
            <v>ene-17</v>
          </cell>
          <cell r="H498">
            <v>2</v>
          </cell>
        </row>
        <row r="499">
          <cell r="G499" t="str">
            <v>may-17</v>
          </cell>
          <cell r="H499">
            <v>1</v>
          </cell>
        </row>
        <row r="500">
          <cell r="G500" t="str">
            <v>jul-17</v>
          </cell>
          <cell r="H500">
            <v>1</v>
          </cell>
        </row>
        <row r="501">
          <cell r="G501" t="str">
            <v>dic-17</v>
          </cell>
          <cell r="H501">
            <v>1</v>
          </cell>
        </row>
        <row r="502">
          <cell r="G502" t="str">
            <v>mar-18</v>
          </cell>
          <cell r="H502">
            <v>1</v>
          </cell>
        </row>
        <row r="503">
          <cell r="G503" t="str">
            <v>mar-18</v>
          </cell>
          <cell r="H503">
            <v>1</v>
          </cell>
        </row>
        <row r="504">
          <cell r="G504" t="str">
            <v>ene-18</v>
          </cell>
          <cell r="H504">
            <v>1</v>
          </cell>
        </row>
        <row r="505">
          <cell r="G505" t="str">
            <v>jun-18</v>
          </cell>
          <cell r="H505">
            <v>1</v>
          </cell>
        </row>
        <row r="506">
          <cell r="G506" t="str">
            <v>abr-18</v>
          </cell>
          <cell r="H506">
            <v>1</v>
          </cell>
        </row>
        <row r="507">
          <cell r="G507" t="str">
            <v>ene-17</v>
          </cell>
          <cell r="H507">
            <v>5</v>
          </cell>
        </row>
        <row r="508">
          <cell r="G508" t="str">
            <v>feb-17</v>
          </cell>
          <cell r="H508">
            <v>3</v>
          </cell>
        </row>
        <row r="509">
          <cell r="G509" t="str">
            <v>mar-17</v>
          </cell>
          <cell r="H509">
            <v>3</v>
          </cell>
        </row>
        <row r="510">
          <cell r="G510" t="str">
            <v>abr-17</v>
          </cell>
          <cell r="H510">
            <v>3</v>
          </cell>
        </row>
        <row r="511">
          <cell r="G511" t="str">
            <v>jul-17</v>
          </cell>
          <cell r="H511">
            <v>9</v>
          </cell>
        </row>
        <row r="512">
          <cell r="G512" t="str">
            <v>ago-17</v>
          </cell>
          <cell r="H512">
            <v>1</v>
          </cell>
        </row>
        <row r="513">
          <cell r="G513" t="str">
            <v>sep-17</v>
          </cell>
          <cell r="H513">
            <v>3</v>
          </cell>
        </row>
        <row r="514">
          <cell r="G514" t="str">
            <v>nov-17</v>
          </cell>
          <cell r="H514">
            <v>4</v>
          </cell>
        </row>
        <row r="515">
          <cell r="G515" t="str">
            <v>dic-17</v>
          </cell>
          <cell r="H515">
            <v>4</v>
          </cell>
        </row>
        <row r="516">
          <cell r="G516" t="str">
            <v>ene-18</v>
          </cell>
          <cell r="H516">
            <v>6</v>
          </cell>
        </row>
        <row r="517">
          <cell r="G517" t="str">
            <v>feb-18</v>
          </cell>
          <cell r="H517">
            <v>3</v>
          </cell>
        </row>
        <row r="518">
          <cell r="G518" t="str">
            <v>mar-18</v>
          </cell>
          <cell r="H518">
            <v>5</v>
          </cell>
        </row>
        <row r="519">
          <cell r="G519" t="str">
            <v>abr-18</v>
          </cell>
          <cell r="H519">
            <v>3</v>
          </cell>
        </row>
        <row r="520">
          <cell r="G520" t="str">
            <v>may-18</v>
          </cell>
          <cell r="H520">
            <v>5</v>
          </cell>
        </row>
        <row r="521">
          <cell r="G521" t="str">
            <v>ene-17</v>
          </cell>
          <cell r="H521">
            <v>1</v>
          </cell>
        </row>
        <row r="522">
          <cell r="G522" t="str">
            <v>mar-17</v>
          </cell>
          <cell r="H522">
            <v>1</v>
          </cell>
        </row>
        <row r="523">
          <cell r="G523" t="str">
            <v>abr-18</v>
          </cell>
          <cell r="H523">
            <v>1</v>
          </cell>
        </row>
        <row r="524">
          <cell r="G524" t="str">
            <v>ene-18</v>
          </cell>
          <cell r="H524">
            <v>1</v>
          </cell>
        </row>
        <row r="525">
          <cell r="G525" t="str">
            <v>mar-18</v>
          </cell>
          <cell r="H525">
            <v>2</v>
          </cell>
        </row>
        <row r="526">
          <cell r="G526" t="str">
            <v>may-17</v>
          </cell>
          <cell r="H526">
            <v>2</v>
          </cell>
        </row>
        <row r="527">
          <cell r="G527" t="str">
            <v>jun-17</v>
          </cell>
          <cell r="H527">
            <v>2</v>
          </cell>
        </row>
        <row r="528">
          <cell r="G528" t="str">
            <v>ago-17</v>
          </cell>
          <cell r="H528">
            <v>1</v>
          </cell>
        </row>
        <row r="529">
          <cell r="G529" t="str">
            <v>oct-17</v>
          </cell>
          <cell r="H529">
            <v>1</v>
          </cell>
        </row>
        <row r="530">
          <cell r="G530" t="str">
            <v>nov-17</v>
          </cell>
          <cell r="H530">
            <v>1</v>
          </cell>
        </row>
        <row r="531">
          <cell r="G531" t="str">
            <v>ene-18</v>
          </cell>
          <cell r="H531">
            <v>3</v>
          </cell>
        </row>
        <row r="532">
          <cell r="G532" t="str">
            <v>abr-18</v>
          </cell>
          <cell r="H532">
            <v>1</v>
          </cell>
        </row>
        <row r="533">
          <cell r="G533" t="str">
            <v>may-18</v>
          </cell>
          <cell r="H533">
            <v>1</v>
          </cell>
        </row>
        <row r="534">
          <cell r="G534" t="str">
            <v>jun-18</v>
          </cell>
          <cell r="H534">
            <v>2</v>
          </cell>
        </row>
        <row r="535">
          <cell r="G535" t="str">
            <v>jul-18</v>
          </cell>
          <cell r="H535">
            <v>3</v>
          </cell>
        </row>
        <row r="536">
          <cell r="G536" t="str">
            <v>jul-17</v>
          </cell>
          <cell r="H536">
            <v>1</v>
          </cell>
        </row>
        <row r="537">
          <cell r="G537" t="str">
            <v>ago-17</v>
          </cell>
          <cell r="H537">
            <v>1</v>
          </cell>
        </row>
        <row r="538">
          <cell r="G538" t="str">
            <v>nov-17</v>
          </cell>
          <cell r="H538">
            <v>1</v>
          </cell>
        </row>
        <row r="539">
          <cell r="G539" t="str">
            <v>mar-18</v>
          </cell>
          <cell r="H539">
            <v>1</v>
          </cell>
        </row>
        <row r="540">
          <cell r="G540" t="str">
            <v>abr-18</v>
          </cell>
          <cell r="H540">
            <v>1</v>
          </cell>
        </row>
        <row r="541">
          <cell r="G541" t="str">
            <v>mar-17</v>
          </cell>
          <cell r="H541">
            <v>5</v>
          </cell>
        </row>
        <row r="542">
          <cell r="G542" t="str">
            <v>abr-17</v>
          </cell>
          <cell r="H542">
            <v>1</v>
          </cell>
        </row>
        <row r="543">
          <cell r="G543" t="str">
            <v>may-17</v>
          </cell>
          <cell r="H543">
            <v>1</v>
          </cell>
        </row>
        <row r="544">
          <cell r="G544" t="str">
            <v>jul-17</v>
          </cell>
          <cell r="H544">
            <v>2</v>
          </cell>
        </row>
        <row r="545">
          <cell r="G545" t="str">
            <v>ago-17</v>
          </cell>
          <cell r="H545">
            <v>1</v>
          </cell>
        </row>
        <row r="546">
          <cell r="G546" t="str">
            <v>oct-17</v>
          </cell>
          <cell r="H546">
            <v>2</v>
          </cell>
        </row>
        <row r="547">
          <cell r="G547" t="str">
            <v>nov-17</v>
          </cell>
          <cell r="H547">
            <v>3</v>
          </cell>
        </row>
        <row r="548">
          <cell r="G548" t="str">
            <v>dic-17</v>
          </cell>
          <cell r="H548">
            <v>2</v>
          </cell>
        </row>
        <row r="549">
          <cell r="G549" t="str">
            <v>ene-18</v>
          </cell>
          <cell r="H549">
            <v>4</v>
          </cell>
        </row>
        <row r="550">
          <cell r="G550" t="str">
            <v>feb-18</v>
          </cell>
          <cell r="H550">
            <v>6</v>
          </cell>
        </row>
        <row r="551">
          <cell r="G551" t="str">
            <v>mar-18</v>
          </cell>
          <cell r="H551">
            <v>7</v>
          </cell>
        </row>
        <row r="552">
          <cell r="G552" t="str">
            <v>abr-18</v>
          </cell>
          <cell r="H552">
            <v>5</v>
          </cell>
        </row>
        <row r="553">
          <cell r="G553" t="str">
            <v>may-18</v>
          </cell>
          <cell r="H553">
            <v>3</v>
          </cell>
        </row>
        <row r="554">
          <cell r="G554" t="str">
            <v>jun-18</v>
          </cell>
          <cell r="H554">
            <v>3</v>
          </cell>
        </row>
        <row r="555">
          <cell r="G555" t="str">
            <v>jul-18</v>
          </cell>
          <cell r="H555">
            <v>1</v>
          </cell>
        </row>
        <row r="556">
          <cell r="G556" t="str">
            <v>mar-17</v>
          </cell>
          <cell r="H556">
            <v>1</v>
          </cell>
        </row>
        <row r="557">
          <cell r="G557" t="str">
            <v>oct-17</v>
          </cell>
          <cell r="H557">
            <v>1</v>
          </cell>
        </row>
        <row r="558">
          <cell r="G558" t="str">
            <v>mar-18</v>
          </cell>
          <cell r="H558">
            <v>1</v>
          </cell>
        </row>
        <row r="559">
          <cell r="G559" t="str">
            <v>abr-18</v>
          </cell>
          <cell r="H559">
            <v>1</v>
          </cell>
        </row>
        <row r="560">
          <cell r="G560" t="str">
            <v>jun-18</v>
          </cell>
          <cell r="H560">
            <v>1</v>
          </cell>
        </row>
        <row r="561">
          <cell r="G561" t="str">
            <v>mar-17</v>
          </cell>
          <cell r="H561">
            <v>3</v>
          </cell>
        </row>
        <row r="562">
          <cell r="G562" t="str">
            <v>may-17</v>
          </cell>
          <cell r="H562">
            <v>1</v>
          </cell>
        </row>
        <row r="563">
          <cell r="G563" t="str">
            <v>ene-18</v>
          </cell>
          <cell r="H563">
            <v>3</v>
          </cell>
        </row>
        <row r="564">
          <cell r="G564" t="str">
            <v>feb-18</v>
          </cell>
          <cell r="H564">
            <v>1</v>
          </cell>
        </row>
        <row r="565">
          <cell r="G565" t="str">
            <v>mar-18</v>
          </cell>
          <cell r="H565">
            <v>2</v>
          </cell>
        </row>
        <row r="566">
          <cell r="G566" t="str">
            <v>abr-18</v>
          </cell>
          <cell r="H566">
            <v>3</v>
          </cell>
        </row>
        <row r="567">
          <cell r="G567" t="str">
            <v>jun-18</v>
          </cell>
          <cell r="H567">
            <v>1</v>
          </cell>
        </row>
        <row r="568">
          <cell r="G568" t="str">
            <v>may-18</v>
          </cell>
          <cell r="H568">
            <v>1</v>
          </cell>
        </row>
        <row r="569">
          <cell r="G569" t="str">
            <v>jul-18</v>
          </cell>
          <cell r="H569">
            <v>1</v>
          </cell>
        </row>
        <row r="570">
          <cell r="G570" t="str">
            <v>ene-17</v>
          </cell>
          <cell r="H570">
            <v>1</v>
          </cell>
        </row>
        <row r="571">
          <cell r="G571" t="str">
            <v>feb-17</v>
          </cell>
          <cell r="H571">
            <v>2</v>
          </cell>
        </row>
        <row r="572">
          <cell r="G572" t="str">
            <v>mar-17</v>
          </cell>
          <cell r="H572">
            <v>2</v>
          </cell>
        </row>
        <row r="573">
          <cell r="G573" t="str">
            <v>abr-17</v>
          </cell>
          <cell r="H573">
            <v>1</v>
          </cell>
        </row>
        <row r="574">
          <cell r="G574" t="str">
            <v>jun-17</v>
          </cell>
          <cell r="H574">
            <v>2</v>
          </cell>
        </row>
        <row r="575">
          <cell r="G575" t="str">
            <v>jul-17</v>
          </cell>
          <cell r="H575">
            <v>3</v>
          </cell>
        </row>
        <row r="576">
          <cell r="G576" t="str">
            <v>ago-17</v>
          </cell>
          <cell r="H576">
            <v>1</v>
          </cell>
        </row>
        <row r="577">
          <cell r="G577" t="str">
            <v>ene-18</v>
          </cell>
          <cell r="H577">
            <v>4</v>
          </cell>
        </row>
        <row r="578">
          <cell r="G578" t="str">
            <v>feb-18</v>
          </cell>
          <cell r="H578">
            <v>1</v>
          </cell>
        </row>
        <row r="579">
          <cell r="G579" t="str">
            <v>mar-18</v>
          </cell>
          <cell r="H579">
            <v>1</v>
          </cell>
        </row>
        <row r="580">
          <cell r="G580" t="str">
            <v>may-18</v>
          </cell>
          <cell r="H580">
            <v>1</v>
          </cell>
        </row>
        <row r="581">
          <cell r="G581" t="str">
            <v>jun-18</v>
          </cell>
          <cell r="H581">
            <v>1</v>
          </cell>
        </row>
        <row r="582">
          <cell r="G582" t="str">
            <v>may-17</v>
          </cell>
          <cell r="H582">
            <v>1</v>
          </cell>
        </row>
        <row r="583">
          <cell r="G583" t="str">
            <v>feb-17</v>
          </cell>
          <cell r="H583">
            <v>1</v>
          </cell>
        </row>
        <row r="584">
          <cell r="G584" t="str">
            <v>sep-17</v>
          </cell>
          <cell r="H584">
            <v>1</v>
          </cell>
        </row>
        <row r="585">
          <cell r="G585" t="str">
            <v>ene-18</v>
          </cell>
          <cell r="H585">
            <v>1</v>
          </cell>
        </row>
        <row r="586">
          <cell r="G586" t="str">
            <v>abr-18</v>
          </cell>
          <cell r="H586">
            <v>1</v>
          </cell>
        </row>
        <row r="587">
          <cell r="G587" t="str">
            <v>may-18</v>
          </cell>
          <cell r="H587">
            <v>1</v>
          </cell>
        </row>
        <row r="588">
          <cell r="G588" t="str">
            <v>abr-17</v>
          </cell>
          <cell r="H588">
            <v>1</v>
          </cell>
        </row>
        <row r="589">
          <cell r="G589" t="str">
            <v>mar-17</v>
          </cell>
          <cell r="H589">
            <v>1</v>
          </cell>
        </row>
        <row r="590">
          <cell r="G590" t="str">
            <v>may-17</v>
          </cell>
          <cell r="H590">
            <v>3</v>
          </cell>
        </row>
        <row r="591">
          <cell r="G591" t="str">
            <v>jul-17</v>
          </cell>
          <cell r="H591">
            <v>1</v>
          </cell>
        </row>
        <row r="592">
          <cell r="G592" t="str">
            <v>ago-17</v>
          </cell>
          <cell r="H592">
            <v>7</v>
          </cell>
        </row>
        <row r="593">
          <cell r="G593" t="str">
            <v>sep-17</v>
          </cell>
          <cell r="H593">
            <v>3</v>
          </cell>
        </row>
        <row r="594">
          <cell r="G594" t="str">
            <v>oct-17</v>
          </cell>
          <cell r="H594">
            <v>1</v>
          </cell>
        </row>
        <row r="595">
          <cell r="G595" t="str">
            <v>nov-17</v>
          </cell>
          <cell r="H595">
            <v>1</v>
          </cell>
        </row>
        <row r="596">
          <cell r="G596" t="str">
            <v>feb-18</v>
          </cell>
          <cell r="H596">
            <v>1</v>
          </cell>
        </row>
        <row r="597">
          <cell r="G597" t="str">
            <v>mar-18</v>
          </cell>
          <cell r="H597">
            <v>2</v>
          </cell>
        </row>
        <row r="598">
          <cell r="G598" t="str">
            <v>abr-18</v>
          </cell>
          <cell r="H598">
            <v>2</v>
          </cell>
        </row>
        <row r="599">
          <cell r="G599" t="str">
            <v>may-18</v>
          </cell>
          <cell r="H599">
            <v>3</v>
          </cell>
        </row>
        <row r="600">
          <cell r="G600" t="str">
            <v>jun-18</v>
          </cell>
          <cell r="H600">
            <v>2</v>
          </cell>
        </row>
        <row r="601">
          <cell r="G601" t="str">
            <v>abr-17</v>
          </cell>
          <cell r="H601">
            <v>1</v>
          </cell>
        </row>
        <row r="602">
          <cell r="G602" t="str">
            <v>feb-18</v>
          </cell>
          <cell r="H602">
            <v>2</v>
          </cell>
        </row>
        <row r="603">
          <cell r="G603" t="str">
            <v>feb-18</v>
          </cell>
          <cell r="H603">
            <v>1</v>
          </cell>
        </row>
        <row r="604">
          <cell r="G604" t="str">
            <v>mar-18</v>
          </cell>
          <cell r="H604">
            <v>1</v>
          </cell>
        </row>
        <row r="605">
          <cell r="G605" t="str">
            <v>ene-17</v>
          </cell>
          <cell r="H605">
            <v>1</v>
          </cell>
        </row>
        <row r="606">
          <cell r="G606" t="str">
            <v>feb-17</v>
          </cell>
          <cell r="H606">
            <v>2</v>
          </cell>
        </row>
        <row r="607">
          <cell r="G607" t="str">
            <v>mar-17</v>
          </cell>
          <cell r="H607">
            <v>1</v>
          </cell>
        </row>
        <row r="608">
          <cell r="G608" t="str">
            <v>abr-17</v>
          </cell>
          <cell r="H608">
            <v>1</v>
          </cell>
        </row>
        <row r="609">
          <cell r="G609" t="str">
            <v>jun-17</v>
          </cell>
          <cell r="H609">
            <v>2</v>
          </cell>
        </row>
        <row r="610">
          <cell r="G610" t="str">
            <v>jul-17</v>
          </cell>
          <cell r="H610">
            <v>2</v>
          </cell>
        </row>
        <row r="611">
          <cell r="G611" t="str">
            <v>ago-17</v>
          </cell>
          <cell r="H611">
            <v>1</v>
          </cell>
        </row>
        <row r="612">
          <cell r="G612" t="str">
            <v>ene-18</v>
          </cell>
          <cell r="H612">
            <v>4</v>
          </cell>
        </row>
        <row r="613">
          <cell r="G613" t="str">
            <v>mar-18</v>
          </cell>
          <cell r="H613">
            <v>1</v>
          </cell>
        </row>
        <row r="614">
          <cell r="G614" t="str">
            <v>abr-18</v>
          </cell>
          <cell r="H614">
            <v>1</v>
          </cell>
        </row>
        <row r="615">
          <cell r="G615" t="str">
            <v>may-18</v>
          </cell>
          <cell r="H615">
            <v>1</v>
          </cell>
        </row>
        <row r="616">
          <cell r="G616" t="str">
            <v>jun-18</v>
          </cell>
          <cell r="H616">
            <v>1</v>
          </cell>
        </row>
        <row r="617">
          <cell r="G617" t="str">
            <v>ago-17</v>
          </cell>
          <cell r="H617">
            <v>1</v>
          </cell>
        </row>
        <row r="618">
          <cell r="G618" t="str">
            <v>mar-18</v>
          </cell>
          <cell r="H618">
            <v>1</v>
          </cell>
        </row>
        <row r="619">
          <cell r="G619" t="str">
            <v>ene-17</v>
          </cell>
          <cell r="H619">
            <v>1</v>
          </cell>
        </row>
        <row r="620">
          <cell r="G620" t="str">
            <v>feb-17</v>
          </cell>
          <cell r="H620">
            <v>2</v>
          </cell>
        </row>
        <row r="621">
          <cell r="G621" t="str">
            <v>mar-17</v>
          </cell>
          <cell r="H621">
            <v>1</v>
          </cell>
        </row>
        <row r="622">
          <cell r="G622" t="str">
            <v>jul-17</v>
          </cell>
          <cell r="H622">
            <v>2</v>
          </cell>
        </row>
        <row r="623">
          <cell r="G623" t="str">
            <v>sep-17</v>
          </cell>
          <cell r="H623">
            <v>1</v>
          </cell>
        </row>
        <row r="624">
          <cell r="G624" t="str">
            <v>ene-18</v>
          </cell>
          <cell r="H624">
            <v>1</v>
          </cell>
        </row>
        <row r="625">
          <cell r="G625" t="str">
            <v>may-18</v>
          </cell>
          <cell r="H625">
            <v>1</v>
          </cell>
        </row>
        <row r="626">
          <cell r="G626" t="str">
            <v>dic-17</v>
          </cell>
          <cell r="H626">
            <v>1</v>
          </cell>
        </row>
        <row r="627">
          <cell r="G627" t="str">
            <v>ene-18</v>
          </cell>
          <cell r="H627">
            <v>1</v>
          </cell>
        </row>
        <row r="628">
          <cell r="G628" t="str">
            <v>ene-17</v>
          </cell>
          <cell r="H628">
            <v>7</v>
          </cell>
        </row>
        <row r="629">
          <cell r="G629" t="str">
            <v>mar-17</v>
          </cell>
          <cell r="H629">
            <v>1</v>
          </cell>
        </row>
        <row r="630">
          <cell r="G630" t="str">
            <v>feb-18</v>
          </cell>
          <cell r="H630">
            <v>1</v>
          </cell>
        </row>
        <row r="631">
          <cell r="G631" t="str">
            <v>abr-18</v>
          </cell>
          <cell r="H631">
            <v>2</v>
          </cell>
        </row>
        <row r="632">
          <cell r="G632" t="str">
            <v>ene-17</v>
          </cell>
          <cell r="H632">
            <v>6</v>
          </cell>
        </row>
        <row r="633">
          <cell r="G633" t="str">
            <v>abr-17</v>
          </cell>
          <cell r="H633">
            <v>3</v>
          </cell>
        </row>
        <row r="634">
          <cell r="G634" t="str">
            <v>jul-17</v>
          </cell>
          <cell r="H634">
            <v>8</v>
          </cell>
        </row>
        <row r="635">
          <cell r="G635" t="str">
            <v>ago-17</v>
          </cell>
          <cell r="H635">
            <v>2</v>
          </cell>
        </row>
        <row r="636">
          <cell r="G636" t="str">
            <v>sep-17</v>
          </cell>
          <cell r="H636">
            <v>2</v>
          </cell>
        </row>
        <row r="637">
          <cell r="G637" t="str">
            <v>nov-17</v>
          </cell>
          <cell r="H637">
            <v>3</v>
          </cell>
        </row>
        <row r="638">
          <cell r="G638" t="str">
            <v>feb-18</v>
          </cell>
          <cell r="H638">
            <v>3</v>
          </cell>
        </row>
        <row r="639">
          <cell r="G639" t="str">
            <v>may-18</v>
          </cell>
          <cell r="H639">
            <v>2</v>
          </cell>
        </row>
        <row r="640">
          <cell r="G640" t="str">
            <v>jun-18</v>
          </cell>
          <cell r="H640">
            <v>1</v>
          </cell>
        </row>
        <row r="641">
          <cell r="G641" t="str">
            <v>jul-18</v>
          </cell>
          <cell r="H641">
            <v>4</v>
          </cell>
        </row>
        <row r="642">
          <cell r="G642" t="str">
            <v>dic-17</v>
          </cell>
          <cell r="H642">
            <v>4</v>
          </cell>
        </row>
        <row r="643">
          <cell r="G643" t="str">
            <v>ene-18</v>
          </cell>
          <cell r="H643">
            <v>2</v>
          </cell>
        </row>
        <row r="644">
          <cell r="G644" t="str">
            <v>feb-18</v>
          </cell>
          <cell r="H644">
            <v>1</v>
          </cell>
        </row>
        <row r="645">
          <cell r="G645" t="str">
            <v>mar-18</v>
          </cell>
          <cell r="H645">
            <v>5</v>
          </cell>
        </row>
        <row r="646">
          <cell r="G646" t="str">
            <v>abr-18</v>
          </cell>
          <cell r="H646">
            <v>2</v>
          </cell>
        </row>
        <row r="647">
          <cell r="G647" t="str">
            <v>may-18</v>
          </cell>
          <cell r="H647">
            <v>4</v>
          </cell>
        </row>
        <row r="648">
          <cell r="G648" t="str">
            <v>jun-18</v>
          </cell>
          <cell r="H648">
            <v>3</v>
          </cell>
        </row>
        <row r="649">
          <cell r="G649" t="str">
            <v>jul-18</v>
          </cell>
          <cell r="H649">
            <v>3</v>
          </cell>
        </row>
        <row r="650">
          <cell r="G650" t="str">
            <v>ene-18</v>
          </cell>
          <cell r="H650">
            <v>1</v>
          </cell>
        </row>
        <row r="651">
          <cell r="G651" t="str">
            <v>mar-18</v>
          </cell>
          <cell r="H651">
            <v>1</v>
          </cell>
        </row>
        <row r="652">
          <cell r="G652" t="str">
            <v>abr-18</v>
          </cell>
          <cell r="H652">
            <v>1</v>
          </cell>
        </row>
        <row r="653">
          <cell r="G653" t="str">
            <v>jul-18</v>
          </cell>
          <cell r="H653">
            <v>2</v>
          </cell>
        </row>
        <row r="654">
          <cell r="G654" t="str">
            <v>dic-17</v>
          </cell>
          <cell r="H654">
            <v>1</v>
          </cell>
        </row>
        <row r="655">
          <cell r="G655" t="str">
            <v>abr-18</v>
          </cell>
          <cell r="H655">
            <v>1</v>
          </cell>
        </row>
        <row r="656">
          <cell r="G656" t="str">
            <v>jul-18</v>
          </cell>
          <cell r="H656">
            <v>1</v>
          </cell>
        </row>
        <row r="657">
          <cell r="G657" t="str">
            <v>abr-17</v>
          </cell>
          <cell r="H657">
            <v>1</v>
          </cell>
        </row>
        <row r="658">
          <cell r="G658" t="str">
            <v>sep-17</v>
          </cell>
          <cell r="H658">
            <v>1</v>
          </cell>
        </row>
        <row r="659">
          <cell r="G659" t="str">
            <v>ene-17</v>
          </cell>
          <cell r="H659">
            <v>3</v>
          </cell>
        </row>
        <row r="660">
          <cell r="G660" t="str">
            <v>jul-17</v>
          </cell>
          <cell r="H660">
            <v>9</v>
          </cell>
        </row>
        <row r="661">
          <cell r="G661" t="str">
            <v>ene-17</v>
          </cell>
          <cell r="H661">
            <v>2</v>
          </cell>
        </row>
        <row r="662">
          <cell r="G662" t="str">
            <v>may-18</v>
          </cell>
          <cell r="H662">
            <v>1</v>
          </cell>
        </row>
        <row r="663">
          <cell r="G663" t="str">
            <v>jul-18</v>
          </cell>
          <cell r="H663">
            <v>1</v>
          </cell>
        </row>
        <row r="664">
          <cell r="G664" t="str">
            <v>dic-17</v>
          </cell>
          <cell r="H664">
            <v>2</v>
          </cell>
        </row>
        <row r="665">
          <cell r="G665" t="str">
            <v>ene-18</v>
          </cell>
          <cell r="H665">
            <v>4</v>
          </cell>
        </row>
        <row r="666">
          <cell r="G666" t="str">
            <v>mar-18</v>
          </cell>
          <cell r="H666">
            <v>3</v>
          </cell>
        </row>
        <row r="667">
          <cell r="G667" t="str">
            <v>abr-18</v>
          </cell>
          <cell r="H667">
            <v>2</v>
          </cell>
        </row>
        <row r="668">
          <cell r="G668" t="str">
            <v>may-18</v>
          </cell>
          <cell r="H668">
            <v>2</v>
          </cell>
        </row>
        <row r="669">
          <cell r="G669" t="str">
            <v>jun-18</v>
          </cell>
          <cell r="H669">
            <v>1</v>
          </cell>
        </row>
        <row r="670">
          <cell r="G670" t="str">
            <v>jul-18</v>
          </cell>
          <cell r="H670">
            <v>3</v>
          </cell>
        </row>
        <row r="671">
          <cell r="G671" t="str">
            <v>may-18</v>
          </cell>
          <cell r="H671">
            <v>1</v>
          </cell>
        </row>
        <row r="672">
          <cell r="G672" t="str">
            <v>dic-17</v>
          </cell>
          <cell r="H672">
            <v>1</v>
          </cell>
        </row>
        <row r="673">
          <cell r="G673" t="str">
            <v>ene-18</v>
          </cell>
          <cell r="H673">
            <v>1</v>
          </cell>
        </row>
        <row r="674">
          <cell r="G674" t="str">
            <v>mar-18</v>
          </cell>
          <cell r="H674">
            <v>1</v>
          </cell>
        </row>
        <row r="675">
          <cell r="G675" t="str">
            <v>abr-18</v>
          </cell>
          <cell r="H675">
            <v>1</v>
          </cell>
        </row>
        <row r="676">
          <cell r="G676" t="str">
            <v>may-18</v>
          </cell>
          <cell r="H676">
            <v>1</v>
          </cell>
        </row>
        <row r="677">
          <cell r="G677" t="str">
            <v>jun-18</v>
          </cell>
          <cell r="H677">
            <v>1</v>
          </cell>
        </row>
        <row r="678">
          <cell r="G678" t="str">
            <v>mar-18</v>
          </cell>
          <cell r="H678">
            <v>1</v>
          </cell>
        </row>
        <row r="679">
          <cell r="G679" t="str">
            <v>abr-18</v>
          </cell>
          <cell r="H679">
            <v>2</v>
          </cell>
        </row>
        <row r="680">
          <cell r="G680" t="str">
            <v>ene-18</v>
          </cell>
          <cell r="H680">
            <v>1</v>
          </cell>
        </row>
        <row r="681">
          <cell r="G681" t="str">
            <v>ene-17</v>
          </cell>
          <cell r="H681">
            <v>1</v>
          </cell>
        </row>
        <row r="682">
          <cell r="G682" t="str">
            <v>feb-17</v>
          </cell>
          <cell r="H682">
            <v>3</v>
          </cell>
        </row>
        <row r="683">
          <cell r="G683" t="str">
            <v>mar-17</v>
          </cell>
          <cell r="H683">
            <v>1</v>
          </cell>
        </row>
        <row r="684">
          <cell r="G684" t="str">
            <v>abr-17</v>
          </cell>
          <cell r="H684">
            <v>4</v>
          </cell>
        </row>
        <row r="685">
          <cell r="G685" t="str">
            <v>may-17</v>
          </cell>
          <cell r="H685">
            <v>3</v>
          </cell>
        </row>
        <row r="686">
          <cell r="G686" t="str">
            <v>jun-17</v>
          </cell>
          <cell r="H686">
            <v>1</v>
          </cell>
        </row>
        <row r="687">
          <cell r="G687" t="str">
            <v>jul-17</v>
          </cell>
          <cell r="H687">
            <v>2</v>
          </cell>
        </row>
        <row r="688">
          <cell r="G688" t="str">
            <v>sep-17</v>
          </cell>
          <cell r="H688">
            <v>3</v>
          </cell>
        </row>
        <row r="689">
          <cell r="G689" t="str">
            <v>oct-17</v>
          </cell>
          <cell r="H689">
            <v>2</v>
          </cell>
        </row>
        <row r="690">
          <cell r="G690" t="str">
            <v>nov-17</v>
          </cell>
          <cell r="H690">
            <v>1</v>
          </cell>
        </row>
        <row r="691">
          <cell r="G691" t="str">
            <v>ene-18</v>
          </cell>
          <cell r="H691">
            <v>1</v>
          </cell>
        </row>
        <row r="692">
          <cell r="G692" t="str">
            <v>abr-18</v>
          </cell>
          <cell r="H692">
            <v>1</v>
          </cell>
        </row>
        <row r="693">
          <cell r="G693" t="str">
            <v>may-18</v>
          </cell>
          <cell r="H693">
            <v>1</v>
          </cell>
        </row>
        <row r="694">
          <cell r="G694" t="str">
            <v>may-17</v>
          </cell>
          <cell r="H694">
            <v>1</v>
          </cell>
        </row>
        <row r="695">
          <cell r="G695" t="str">
            <v>ene-18</v>
          </cell>
          <cell r="H695">
            <v>1</v>
          </cell>
        </row>
        <row r="696">
          <cell r="G696" t="str">
            <v>may-18</v>
          </cell>
          <cell r="H696">
            <v>1</v>
          </cell>
        </row>
        <row r="697">
          <cell r="G697" t="str">
            <v>jun-18</v>
          </cell>
          <cell r="H697">
            <v>1</v>
          </cell>
        </row>
        <row r="698">
          <cell r="G698" t="str">
            <v>nov-17</v>
          </cell>
          <cell r="H698">
            <v>1</v>
          </cell>
        </row>
        <row r="699">
          <cell r="G699" t="str">
            <v>feb-18</v>
          </cell>
          <cell r="H699">
            <v>1</v>
          </cell>
        </row>
        <row r="700">
          <cell r="G700" t="str">
            <v>ene-17</v>
          </cell>
          <cell r="H700">
            <v>2</v>
          </cell>
        </row>
        <row r="701">
          <cell r="G701" t="str">
            <v>feb-17</v>
          </cell>
          <cell r="H701">
            <v>5</v>
          </cell>
        </row>
        <row r="702">
          <cell r="G702" t="str">
            <v>mar-17</v>
          </cell>
          <cell r="H702">
            <v>4</v>
          </cell>
        </row>
        <row r="703">
          <cell r="G703" t="str">
            <v>abr-17</v>
          </cell>
          <cell r="H703">
            <v>4</v>
          </cell>
        </row>
        <row r="704">
          <cell r="G704" t="str">
            <v>may-17</v>
          </cell>
          <cell r="H704">
            <v>5</v>
          </cell>
        </row>
        <row r="705">
          <cell r="G705" t="str">
            <v>ene-18</v>
          </cell>
          <cell r="H705">
            <v>6</v>
          </cell>
        </row>
        <row r="706">
          <cell r="G706" t="str">
            <v>feb-18</v>
          </cell>
          <cell r="H706">
            <v>6</v>
          </cell>
        </row>
        <row r="707">
          <cell r="G707" t="str">
            <v>mar-18</v>
          </cell>
          <cell r="H707">
            <v>10</v>
          </cell>
        </row>
        <row r="708">
          <cell r="G708" t="str">
            <v>abr-18</v>
          </cell>
          <cell r="H708">
            <v>4</v>
          </cell>
        </row>
        <row r="709">
          <cell r="G709" t="str">
            <v>may-18</v>
          </cell>
          <cell r="H709">
            <v>8</v>
          </cell>
        </row>
        <row r="710">
          <cell r="G710" t="str">
            <v>jun-18</v>
          </cell>
          <cell r="H710">
            <v>6</v>
          </cell>
        </row>
        <row r="711">
          <cell r="G711" t="str">
            <v>jul-18</v>
          </cell>
          <cell r="H711">
            <v>3</v>
          </cell>
        </row>
        <row r="712">
          <cell r="G712" t="str">
            <v>feb-17</v>
          </cell>
          <cell r="H712">
            <v>1</v>
          </cell>
        </row>
        <row r="713">
          <cell r="G713" t="str">
            <v>jun-17</v>
          </cell>
          <cell r="H713">
            <v>2</v>
          </cell>
        </row>
        <row r="714">
          <cell r="G714" t="str">
            <v>jul-17</v>
          </cell>
          <cell r="H714">
            <v>5</v>
          </cell>
        </row>
        <row r="715">
          <cell r="G715" t="str">
            <v>feb-18</v>
          </cell>
          <cell r="H715">
            <v>1</v>
          </cell>
        </row>
        <row r="716">
          <cell r="G716" t="str">
            <v>may-18</v>
          </cell>
          <cell r="H716">
            <v>1</v>
          </cell>
        </row>
        <row r="717">
          <cell r="G717" t="str">
            <v>jul-18</v>
          </cell>
          <cell r="H717">
            <v>1</v>
          </cell>
        </row>
        <row r="718">
          <cell r="G718" t="str">
            <v>ene-17</v>
          </cell>
          <cell r="H718">
            <v>1</v>
          </cell>
        </row>
        <row r="719">
          <cell r="G719" t="str">
            <v>feb-17</v>
          </cell>
          <cell r="H719">
            <v>3</v>
          </cell>
        </row>
        <row r="720">
          <cell r="G720" t="str">
            <v>mar-17</v>
          </cell>
          <cell r="H720">
            <v>2</v>
          </cell>
        </row>
        <row r="721">
          <cell r="G721" t="str">
            <v>abr-17</v>
          </cell>
          <cell r="H721">
            <v>1</v>
          </cell>
        </row>
        <row r="722">
          <cell r="G722" t="str">
            <v>jul-17</v>
          </cell>
          <cell r="H722">
            <v>1</v>
          </cell>
        </row>
        <row r="723">
          <cell r="G723" t="str">
            <v>ago-17</v>
          </cell>
          <cell r="H723">
            <v>3</v>
          </cell>
        </row>
        <row r="724">
          <cell r="G724" t="str">
            <v>sep-17</v>
          </cell>
          <cell r="H724">
            <v>4</v>
          </cell>
        </row>
        <row r="725">
          <cell r="G725" t="str">
            <v>oct-17</v>
          </cell>
          <cell r="H725">
            <v>3</v>
          </cell>
        </row>
        <row r="726">
          <cell r="G726" t="str">
            <v>nov-17</v>
          </cell>
          <cell r="H726">
            <v>2</v>
          </cell>
        </row>
        <row r="727">
          <cell r="G727" t="str">
            <v>dic-17</v>
          </cell>
          <cell r="H727">
            <v>1</v>
          </cell>
        </row>
        <row r="728">
          <cell r="G728" t="str">
            <v>ene-18</v>
          </cell>
          <cell r="H728">
            <v>1</v>
          </cell>
        </row>
        <row r="729">
          <cell r="G729" t="str">
            <v>mar-18</v>
          </cell>
          <cell r="H729">
            <v>2</v>
          </cell>
        </row>
        <row r="730">
          <cell r="G730" t="str">
            <v>may-18</v>
          </cell>
          <cell r="H730">
            <v>1</v>
          </cell>
        </row>
        <row r="731">
          <cell r="G731" t="str">
            <v>jun-18</v>
          </cell>
          <cell r="H731">
            <v>1</v>
          </cell>
        </row>
        <row r="732">
          <cell r="G732" t="str">
            <v>mar-18</v>
          </cell>
          <cell r="H732">
            <v>1</v>
          </cell>
        </row>
        <row r="733">
          <cell r="G733" t="str">
            <v>jun-18</v>
          </cell>
          <cell r="H733">
            <v>2</v>
          </cell>
        </row>
        <row r="734">
          <cell r="G734" t="str">
            <v>jun-18</v>
          </cell>
          <cell r="H734">
            <v>3</v>
          </cell>
        </row>
        <row r="735">
          <cell r="G735" t="str">
            <v>jul-18</v>
          </cell>
          <cell r="H735">
            <v>1</v>
          </cell>
        </row>
        <row r="736">
          <cell r="G736" t="str">
            <v>abr-17</v>
          </cell>
          <cell r="H736">
            <v>1</v>
          </cell>
        </row>
        <row r="737">
          <cell r="G737" t="str">
            <v>jun-17</v>
          </cell>
          <cell r="H737">
            <v>1</v>
          </cell>
        </row>
        <row r="738">
          <cell r="G738" t="str">
            <v>feb-18</v>
          </cell>
          <cell r="H738">
            <v>1</v>
          </cell>
        </row>
        <row r="739">
          <cell r="G739" t="str">
            <v>mar-18</v>
          </cell>
          <cell r="H739">
            <v>1</v>
          </cell>
        </row>
        <row r="740">
          <cell r="G740" t="str">
            <v>abr-18</v>
          </cell>
          <cell r="H740">
            <v>1</v>
          </cell>
        </row>
        <row r="741">
          <cell r="G741" t="str">
            <v>may-18</v>
          </cell>
          <cell r="H741">
            <v>1</v>
          </cell>
        </row>
        <row r="742">
          <cell r="G742" t="str">
            <v>jul-18</v>
          </cell>
          <cell r="H742">
            <v>1</v>
          </cell>
        </row>
        <row r="743">
          <cell r="G743" t="str">
            <v>jun-17</v>
          </cell>
          <cell r="H743">
            <v>2</v>
          </cell>
        </row>
        <row r="744">
          <cell r="G744" t="str">
            <v>jul-18</v>
          </cell>
          <cell r="H744">
            <v>1</v>
          </cell>
        </row>
        <row r="745">
          <cell r="G745" t="str">
            <v>ene-18</v>
          </cell>
          <cell r="H745">
            <v>2</v>
          </cell>
        </row>
        <row r="746">
          <cell r="G746" t="str">
            <v>feb-18</v>
          </cell>
          <cell r="H746">
            <v>1</v>
          </cell>
        </row>
        <row r="747">
          <cell r="G747" t="str">
            <v>mar-18</v>
          </cell>
          <cell r="H747">
            <v>2</v>
          </cell>
        </row>
        <row r="748">
          <cell r="G748" t="str">
            <v>abr-18</v>
          </cell>
          <cell r="H748">
            <v>1</v>
          </cell>
        </row>
        <row r="749">
          <cell r="G749" t="str">
            <v>may-18</v>
          </cell>
          <cell r="H749">
            <v>4</v>
          </cell>
        </row>
        <row r="750">
          <cell r="G750" t="str">
            <v>jun-18</v>
          </cell>
          <cell r="H750">
            <v>1</v>
          </cell>
        </row>
        <row r="751">
          <cell r="G751" t="str">
            <v>jul-18</v>
          </cell>
          <cell r="H751">
            <v>1</v>
          </cell>
        </row>
        <row r="752">
          <cell r="G752" t="str">
            <v>mar-17</v>
          </cell>
          <cell r="H752">
            <v>1</v>
          </cell>
        </row>
        <row r="753">
          <cell r="G753" t="str">
            <v>oct-17</v>
          </cell>
          <cell r="H753">
            <v>1</v>
          </cell>
        </row>
        <row r="754">
          <cell r="G754" t="str">
            <v>feb-18</v>
          </cell>
          <cell r="H754">
            <v>1</v>
          </cell>
        </row>
        <row r="755">
          <cell r="G755" t="str">
            <v>may-17</v>
          </cell>
          <cell r="H755">
            <v>1</v>
          </cell>
        </row>
        <row r="756">
          <cell r="G756" t="str">
            <v>feb-18</v>
          </cell>
          <cell r="H756">
            <v>1</v>
          </cell>
        </row>
        <row r="757">
          <cell r="G757" t="str">
            <v>ene-17</v>
          </cell>
          <cell r="H757">
            <v>1</v>
          </cell>
        </row>
        <row r="758">
          <cell r="G758" t="str">
            <v>abr-17</v>
          </cell>
          <cell r="H758">
            <v>1</v>
          </cell>
        </row>
        <row r="759">
          <cell r="G759" t="str">
            <v>may-17</v>
          </cell>
          <cell r="H759">
            <v>1</v>
          </cell>
        </row>
        <row r="760">
          <cell r="G760" t="str">
            <v>ago-17</v>
          </cell>
          <cell r="H760">
            <v>1</v>
          </cell>
        </row>
        <row r="761">
          <cell r="G761" t="str">
            <v>sep-17</v>
          </cell>
          <cell r="H761">
            <v>1</v>
          </cell>
        </row>
        <row r="762">
          <cell r="G762" t="str">
            <v>dic-17</v>
          </cell>
          <cell r="H762">
            <v>1</v>
          </cell>
        </row>
        <row r="763">
          <cell r="G763" t="str">
            <v>feb-18</v>
          </cell>
          <cell r="H763">
            <v>1</v>
          </cell>
        </row>
        <row r="764">
          <cell r="G764" t="str">
            <v>may-18</v>
          </cell>
          <cell r="H764">
            <v>2</v>
          </cell>
        </row>
        <row r="765">
          <cell r="G765" t="str">
            <v>ene-17</v>
          </cell>
          <cell r="H765">
            <v>3</v>
          </cell>
        </row>
        <row r="766">
          <cell r="G766" t="str">
            <v>abr-17</v>
          </cell>
          <cell r="H766">
            <v>1</v>
          </cell>
        </row>
        <row r="767">
          <cell r="G767" t="str">
            <v>may-17</v>
          </cell>
          <cell r="H767">
            <v>1</v>
          </cell>
        </row>
        <row r="768">
          <cell r="G768" t="str">
            <v>ago-17</v>
          </cell>
          <cell r="H768">
            <v>1</v>
          </cell>
        </row>
        <row r="769">
          <cell r="G769" t="str">
            <v>sep-17</v>
          </cell>
          <cell r="H769">
            <v>4</v>
          </cell>
        </row>
        <row r="770">
          <cell r="G770" t="str">
            <v>nov-17</v>
          </cell>
          <cell r="H770">
            <v>1</v>
          </cell>
        </row>
        <row r="771">
          <cell r="G771" t="str">
            <v>dic-17</v>
          </cell>
          <cell r="H771">
            <v>2</v>
          </cell>
        </row>
        <row r="772">
          <cell r="G772" t="str">
            <v>feb-18</v>
          </cell>
          <cell r="H772">
            <v>1</v>
          </cell>
        </row>
        <row r="773">
          <cell r="G773" t="str">
            <v>mar-18</v>
          </cell>
          <cell r="H773">
            <v>1</v>
          </cell>
        </row>
        <row r="774">
          <cell r="G774" t="str">
            <v>abr-18</v>
          </cell>
          <cell r="H774">
            <v>2</v>
          </cell>
        </row>
        <row r="775">
          <cell r="G775" t="str">
            <v>may-18</v>
          </cell>
          <cell r="H775">
            <v>4</v>
          </cell>
        </row>
        <row r="776">
          <cell r="G776" t="str">
            <v>jun-18</v>
          </cell>
          <cell r="H776">
            <v>1</v>
          </cell>
        </row>
        <row r="777">
          <cell r="G777" t="str">
            <v>ene-17</v>
          </cell>
          <cell r="H777">
            <v>2</v>
          </cell>
        </row>
        <row r="778">
          <cell r="G778" t="str">
            <v>ago-17</v>
          </cell>
          <cell r="H778">
            <v>2</v>
          </cell>
        </row>
        <row r="779">
          <cell r="G779" t="str">
            <v>sep-17</v>
          </cell>
          <cell r="H779">
            <v>2</v>
          </cell>
        </row>
        <row r="780">
          <cell r="G780" t="str">
            <v>oct-17</v>
          </cell>
          <cell r="H780">
            <v>2</v>
          </cell>
        </row>
        <row r="781">
          <cell r="G781" t="str">
            <v>abr-18</v>
          </cell>
          <cell r="H781">
            <v>1</v>
          </cell>
        </row>
        <row r="782">
          <cell r="G782" t="str">
            <v>may-18</v>
          </cell>
          <cell r="H782">
            <v>2</v>
          </cell>
        </row>
        <row r="783">
          <cell r="G783" t="str">
            <v>jun-18</v>
          </cell>
          <cell r="H783">
            <v>1</v>
          </cell>
        </row>
        <row r="784">
          <cell r="G784" t="str">
            <v>jul-18</v>
          </cell>
          <cell r="H784">
            <v>2</v>
          </cell>
        </row>
        <row r="785">
          <cell r="G785" t="str">
            <v>jul-18</v>
          </cell>
          <cell r="H785">
            <v>1</v>
          </cell>
        </row>
        <row r="786">
          <cell r="G786" t="str">
            <v>abr-18</v>
          </cell>
          <cell r="H786">
            <v>1</v>
          </cell>
        </row>
        <row r="787">
          <cell r="G787" t="str">
            <v>may-18</v>
          </cell>
          <cell r="H787">
            <v>1</v>
          </cell>
        </row>
        <row r="788">
          <cell r="G788" t="str">
            <v>jun-18</v>
          </cell>
          <cell r="H788">
            <v>1</v>
          </cell>
        </row>
        <row r="789">
          <cell r="G789" t="str">
            <v>jun-17</v>
          </cell>
          <cell r="H789">
            <v>1</v>
          </cell>
        </row>
        <row r="790">
          <cell r="G790" t="str">
            <v>jul-17</v>
          </cell>
          <cell r="H790">
            <v>2</v>
          </cell>
        </row>
        <row r="791">
          <cell r="G791" t="str">
            <v>sep-17</v>
          </cell>
          <cell r="H791">
            <v>1</v>
          </cell>
        </row>
        <row r="792">
          <cell r="G792" t="str">
            <v>oct-17</v>
          </cell>
          <cell r="H792">
            <v>1</v>
          </cell>
        </row>
        <row r="793">
          <cell r="G793" t="str">
            <v>nov-17</v>
          </cell>
          <cell r="H793">
            <v>1</v>
          </cell>
        </row>
        <row r="794">
          <cell r="G794" t="str">
            <v>ene-18</v>
          </cell>
          <cell r="H794">
            <v>1</v>
          </cell>
        </row>
        <row r="795">
          <cell r="G795" t="str">
            <v>abr-18</v>
          </cell>
          <cell r="H795">
            <v>2</v>
          </cell>
        </row>
        <row r="796">
          <cell r="G796" t="str">
            <v>may-18</v>
          </cell>
          <cell r="H796">
            <v>1</v>
          </cell>
        </row>
        <row r="797">
          <cell r="G797" t="str">
            <v>jun-18</v>
          </cell>
          <cell r="H797">
            <v>1</v>
          </cell>
        </row>
        <row r="798">
          <cell r="G798" t="str">
            <v>jul-18</v>
          </cell>
          <cell r="H798">
            <v>2</v>
          </cell>
        </row>
        <row r="799">
          <cell r="G799" t="str">
            <v>feb-18</v>
          </cell>
          <cell r="H799">
            <v>1</v>
          </cell>
        </row>
        <row r="800">
          <cell r="G800" t="str">
            <v>may-18</v>
          </cell>
          <cell r="H800">
            <v>1</v>
          </cell>
        </row>
        <row r="801">
          <cell r="G801" t="str">
            <v>may-18</v>
          </cell>
          <cell r="H801">
            <v>1</v>
          </cell>
        </row>
        <row r="802">
          <cell r="G802" t="str">
            <v>feb-18</v>
          </cell>
          <cell r="H802">
            <v>2</v>
          </cell>
        </row>
        <row r="803">
          <cell r="G803" t="str">
            <v>mar-18</v>
          </cell>
          <cell r="H803">
            <v>5</v>
          </cell>
        </row>
        <row r="804">
          <cell r="G804" t="str">
            <v>abr-18</v>
          </cell>
          <cell r="H804">
            <v>6</v>
          </cell>
        </row>
        <row r="805">
          <cell r="G805" t="str">
            <v>may-18</v>
          </cell>
          <cell r="H805">
            <v>9</v>
          </cell>
        </row>
        <row r="806">
          <cell r="G806" t="str">
            <v>jun-18</v>
          </cell>
          <cell r="H806">
            <v>8</v>
          </cell>
        </row>
        <row r="807">
          <cell r="G807" t="str">
            <v>jul-18</v>
          </cell>
          <cell r="H807">
            <v>4</v>
          </cell>
        </row>
        <row r="808">
          <cell r="G808" t="str">
            <v>ene-17</v>
          </cell>
          <cell r="H808">
            <v>1</v>
          </cell>
        </row>
        <row r="809">
          <cell r="G809" t="str">
            <v>nov-17</v>
          </cell>
          <cell r="H809">
            <v>1</v>
          </cell>
        </row>
        <row r="810">
          <cell r="G810" t="str">
            <v>feb-18</v>
          </cell>
          <cell r="H810">
            <v>1</v>
          </cell>
        </row>
        <row r="811">
          <cell r="G811" t="str">
            <v>jul-18</v>
          </cell>
          <cell r="H811">
            <v>2</v>
          </cell>
        </row>
        <row r="812">
          <cell r="G812" t="str">
            <v>mar-18</v>
          </cell>
          <cell r="H812">
            <v>1</v>
          </cell>
        </row>
        <row r="813">
          <cell r="G813" t="str">
            <v>mar-18</v>
          </cell>
          <cell r="H813">
            <v>1</v>
          </cell>
        </row>
        <row r="814">
          <cell r="G814" t="str">
            <v>may-18</v>
          </cell>
          <cell r="H814">
            <v>2</v>
          </cell>
        </row>
        <row r="815">
          <cell r="G815" t="str">
            <v>jun-18</v>
          </cell>
          <cell r="H815">
            <v>1</v>
          </cell>
        </row>
        <row r="816">
          <cell r="G816" t="str">
            <v>jul-18</v>
          </cell>
          <cell r="H816">
            <v>1</v>
          </cell>
        </row>
        <row r="817">
          <cell r="G817" t="str">
            <v>dic-17</v>
          </cell>
          <cell r="H817">
            <v>2</v>
          </cell>
        </row>
        <row r="818">
          <cell r="G818" t="str">
            <v>ene-18</v>
          </cell>
          <cell r="H818">
            <v>1</v>
          </cell>
        </row>
        <row r="819">
          <cell r="G819" t="str">
            <v>may-17</v>
          </cell>
          <cell r="H819">
            <v>1</v>
          </cell>
        </row>
        <row r="820">
          <cell r="G820" t="str">
            <v>jun-17</v>
          </cell>
          <cell r="H820">
            <v>1</v>
          </cell>
        </row>
        <row r="821">
          <cell r="G821" t="str">
            <v>jul-17</v>
          </cell>
          <cell r="H821">
            <v>1</v>
          </cell>
        </row>
        <row r="822">
          <cell r="G822" t="str">
            <v>may-18</v>
          </cell>
          <cell r="H822">
            <v>1</v>
          </cell>
        </row>
        <row r="823">
          <cell r="G823" t="str">
            <v>jul-18</v>
          </cell>
          <cell r="H823">
            <v>1</v>
          </cell>
        </row>
        <row r="824">
          <cell r="G824" t="str">
            <v>may-17</v>
          </cell>
          <cell r="H824">
            <v>1</v>
          </cell>
        </row>
        <row r="825">
          <cell r="G825" t="str">
            <v>jul-17</v>
          </cell>
          <cell r="H825">
            <v>1</v>
          </cell>
        </row>
        <row r="826">
          <cell r="G826" t="str">
            <v>sep-17</v>
          </cell>
          <cell r="H826">
            <v>1</v>
          </cell>
        </row>
        <row r="827">
          <cell r="G827" t="str">
            <v>dic-17</v>
          </cell>
          <cell r="H827">
            <v>1</v>
          </cell>
        </row>
        <row r="828">
          <cell r="G828" t="str">
            <v>mar-18</v>
          </cell>
          <cell r="H828">
            <v>1</v>
          </cell>
        </row>
        <row r="829">
          <cell r="G829" t="str">
            <v>dic-17</v>
          </cell>
          <cell r="H829">
            <v>1</v>
          </cell>
        </row>
        <row r="830">
          <cell r="G830" t="str">
            <v>may-18</v>
          </cell>
          <cell r="H830">
            <v>2</v>
          </cell>
        </row>
        <row r="831">
          <cell r="G831" t="str">
            <v>jul-18</v>
          </cell>
          <cell r="H831">
            <v>1</v>
          </cell>
        </row>
        <row r="832">
          <cell r="G832" t="str">
            <v>ene-18</v>
          </cell>
          <cell r="H832">
            <v>1</v>
          </cell>
        </row>
        <row r="833">
          <cell r="G833" t="str">
            <v>feb-17</v>
          </cell>
          <cell r="H833">
            <v>1</v>
          </cell>
        </row>
        <row r="834">
          <cell r="G834" t="str">
            <v>may-17</v>
          </cell>
          <cell r="H834">
            <v>1</v>
          </cell>
        </row>
        <row r="835">
          <cell r="G835" t="str">
            <v>may-18</v>
          </cell>
          <cell r="H835">
            <v>1</v>
          </cell>
        </row>
        <row r="836">
          <cell r="G836" t="str">
            <v>mar-18</v>
          </cell>
          <cell r="H836">
            <v>1</v>
          </cell>
        </row>
        <row r="837">
          <cell r="G837" t="str">
            <v>mar-18</v>
          </cell>
          <cell r="H837">
            <v>1</v>
          </cell>
        </row>
        <row r="838">
          <cell r="G838" t="str">
            <v>may-18</v>
          </cell>
          <cell r="H838">
            <v>1</v>
          </cell>
        </row>
        <row r="839">
          <cell r="G839" t="str">
            <v>may-18</v>
          </cell>
          <cell r="H839">
            <v>1</v>
          </cell>
        </row>
        <row r="840">
          <cell r="G840" t="str">
            <v>jun-18</v>
          </cell>
          <cell r="H840">
            <v>1</v>
          </cell>
        </row>
        <row r="841">
          <cell r="G841" t="str">
            <v>mar-17</v>
          </cell>
          <cell r="H841">
            <v>1</v>
          </cell>
        </row>
        <row r="842">
          <cell r="G842" t="str">
            <v>jul-17</v>
          </cell>
          <cell r="H842">
            <v>1</v>
          </cell>
        </row>
        <row r="843">
          <cell r="G843" t="str">
            <v>oct-17</v>
          </cell>
          <cell r="H843">
            <v>1</v>
          </cell>
        </row>
        <row r="844">
          <cell r="G844" t="str">
            <v>ene-18</v>
          </cell>
          <cell r="H844">
            <v>1</v>
          </cell>
        </row>
        <row r="845">
          <cell r="G845" t="str">
            <v>abr-18</v>
          </cell>
          <cell r="H845">
            <v>1</v>
          </cell>
        </row>
        <row r="846">
          <cell r="G846" t="str">
            <v>nov-17</v>
          </cell>
          <cell r="H846">
            <v>1</v>
          </cell>
        </row>
        <row r="847">
          <cell r="G847" t="str">
            <v>oct-17</v>
          </cell>
          <cell r="H847">
            <v>1</v>
          </cell>
        </row>
        <row r="848">
          <cell r="G848" t="str">
            <v>may-18</v>
          </cell>
          <cell r="H848">
            <v>1</v>
          </cell>
        </row>
        <row r="849">
          <cell r="G849" t="str">
            <v>jun-18</v>
          </cell>
          <cell r="H849">
            <v>1</v>
          </cell>
        </row>
        <row r="850">
          <cell r="G850" t="str">
            <v>may-18</v>
          </cell>
          <cell r="H850">
            <v>1</v>
          </cell>
        </row>
        <row r="851">
          <cell r="G851" t="str">
            <v>jun-18</v>
          </cell>
          <cell r="H851">
            <v>1</v>
          </cell>
        </row>
        <row r="852">
          <cell r="G852" t="str">
            <v>jun-17</v>
          </cell>
          <cell r="H852">
            <v>2</v>
          </cell>
        </row>
        <row r="853">
          <cell r="G853" t="str">
            <v>dic-17</v>
          </cell>
          <cell r="H853">
            <v>1</v>
          </cell>
        </row>
        <row r="854">
          <cell r="G854" t="str">
            <v>sep-17</v>
          </cell>
          <cell r="H854">
            <v>1</v>
          </cell>
        </row>
        <row r="855">
          <cell r="G855" t="str">
            <v>feb-18</v>
          </cell>
          <cell r="H855">
            <v>1</v>
          </cell>
        </row>
        <row r="856">
          <cell r="G856" t="str">
            <v>abr-17</v>
          </cell>
          <cell r="H856">
            <v>1</v>
          </cell>
        </row>
        <row r="857">
          <cell r="G857" t="str">
            <v>abr-17</v>
          </cell>
          <cell r="H857">
            <v>2</v>
          </cell>
        </row>
        <row r="858">
          <cell r="G858" t="str">
            <v>ago-17</v>
          </cell>
          <cell r="H858">
            <v>1</v>
          </cell>
        </row>
        <row r="859">
          <cell r="G859" t="str">
            <v>nov-17</v>
          </cell>
          <cell r="H859">
            <v>1</v>
          </cell>
        </row>
        <row r="860">
          <cell r="G860" t="str">
            <v>dic-17</v>
          </cell>
          <cell r="H860">
            <v>2</v>
          </cell>
        </row>
        <row r="861">
          <cell r="G861" t="str">
            <v>feb-17</v>
          </cell>
          <cell r="H861">
            <v>1</v>
          </cell>
        </row>
        <row r="862">
          <cell r="G862" t="str">
            <v>abr-17</v>
          </cell>
          <cell r="H862">
            <v>1</v>
          </cell>
        </row>
        <row r="863">
          <cell r="G863" t="str">
            <v>feb-18</v>
          </cell>
          <cell r="H863">
            <v>2</v>
          </cell>
        </row>
        <row r="864">
          <cell r="G864" t="str">
            <v>abr-18</v>
          </cell>
          <cell r="H864">
            <v>1</v>
          </cell>
        </row>
        <row r="865">
          <cell r="G865" t="str">
            <v>abr-17</v>
          </cell>
          <cell r="H865">
            <v>1</v>
          </cell>
        </row>
        <row r="866">
          <cell r="G866" t="str">
            <v>sep-17</v>
          </cell>
          <cell r="H866">
            <v>1</v>
          </cell>
        </row>
        <row r="867">
          <cell r="G867" t="str">
            <v>mar-18</v>
          </cell>
          <cell r="H867">
            <v>1</v>
          </cell>
        </row>
        <row r="868">
          <cell r="G868" t="str">
            <v>may-18</v>
          </cell>
          <cell r="H868">
            <v>2</v>
          </cell>
        </row>
        <row r="869">
          <cell r="G869" t="str">
            <v>jun-18</v>
          </cell>
          <cell r="H869">
            <v>2</v>
          </cell>
        </row>
        <row r="870">
          <cell r="G870" t="str">
            <v>ene-18</v>
          </cell>
          <cell r="H870">
            <v>1</v>
          </cell>
        </row>
        <row r="871">
          <cell r="G871" t="str">
            <v>ene-18</v>
          </cell>
          <cell r="H871">
            <v>1</v>
          </cell>
        </row>
        <row r="872">
          <cell r="G872" t="str">
            <v>feb-17</v>
          </cell>
          <cell r="H872">
            <v>5</v>
          </cell>
        </row>
        <row r="873">
          <cell r="G873" t="str">
            <v>mar-17</v>
          </cell>
          <cell r="H873">
            <v>2</v>
          </cell>
        </row>
        <row r="874">
          <cell r="G874" t="str">
            <v>abr-17</v>
          </cell>
          <cell r="H874">
            <v>5</v>
          </cell>
        </row>
        <row r="875">
          <cell r="G875" t="str">
            <v>may-17</v>
          </cell>
          <cell r="H875">
            <v>4</v>
          </cell>
        </row>
        <row r="876">
          <cell r="G876" t="str">
            <v>jun-17</v>
          </cell>
          <cell r="H876">
            <v>2</v>
          </cell>
        </row>
        <row r="877">
          <cell r="G877" t="str">
            <v>jul-17</v>
          </cell>
          <cell r="H877">
            <v>8</v>
          </cell>
        </row>
        <row r="878">
          <cell r="G878" t="str">
            <v>ago-17</v>
          </cell>
          <cell r="H878">
            <v>1</v>
          </cell>
        </row>
        <row r="879">
          <cell r="G879" t="str">
            <v>sep-17</v>
          </cell>
          <cell r="H879">
            <v>6</v>
          </cell>
        </row>
        <row r="880">
          <cell r="G880" t="str">
            <v>oct-17</v>
          </cell>
          <cell r="H880">
            <v>1</v>
          </cell>
        </row>
        <row r="881">
          <cell r="G881" t="str">
            <v>nov-17</v>
          </cell>
          <cell r="H881">
            <v>3</v>
          </cell>
        </row>
        <row r="882">
          <cell r="G882" t="str">
            <v>dic-17</v>
          </cell>
          <cell r="H882">
            <v>2</v>
          </cell>
        </row>
        <row r="883">
          <cell r="G883" t="str">
            <v>ene-18</v>
          </cell>
          <cell r="H883">
            <v>2</v>
          </cell>
        </row>
        <row r="884">
          <cell r="G884" t="str">
            <v>feb-18</v>
          </cell>
          <cell r="H884">
            <v>1</v>
          </cell>
        </row>
        <row r="885">
          <cell r="G885" t="str">
            <v>mar-18</v>
          </cell>
          <cell r="H885">
            <v>6</v>
          </cell>
        </row>
        <row r="886">
          <cell r="G886" t="str">
            <v>abr-18</v>
          </cell>
          <cell r="H886">
            <v>3</v>
          </cell>
        </row>
        <row r="887">
          <cell r="G887" t="str">
            <v>may-18</v>
          </cell>
          <cell r="H887">
            <v>3</v>
          </cell>
        </row>
        <row r="888">
          <cell r="G888" t="str">
            <v>jun-18</v>
          </cell>
          <cell r="H888">
            <v>3</v>
          </cell>
        </row>
        <row r="889">
          <cell r="G889" t="str">
            <v>jul-18</v>
          </cell>
          <cell r="H889">
            <v>1</v>
          </cell>
        </row>
        <row r="890">
          <cell r="G890" t="str">
            <v>may-17</v>
          </cell>
          <cell r="H890">
            <v>1</v>
          </cell>
        </row>
        <row r="891">
          <cell r="G891" t="str">
            <v>feb-17</v>
          </cell>
          <cell r="H891">
            <v>1</v>
          </cell>
        </row>
        <row r="892">
          <cell r="G892" t="str">
            <v>mar-17</v>
          </cell>
          <cell r="H892">
            <v>4</v>
          </cell>
        </row>
        <row r="893">
          <cell r="G893" t="str">
            <v>abr-17</v>
          </cell>
          <cell r="H893">
            <v>2</v>
          </cell>
        </row>
        <row r="894">
          <cell r="G894" t="str">
            <v>may-17</v>
          </cell>
          <cell r="H894">
            <v>1</v>
          </cell>
        </row>
        <row r="895">
          <cell r="G895" t="str">
            <v>jun-17</v>
          </cell>
          <cell r="H895">
            <v>1</v>
          </cell>
        </row>
        <row r="896">
          <cell r="G896" t="str">
            <v>ago-17</v>
          </cell>
          <cell r="H896">
            <v>3</v>
          </cell>
        </row>
        <row r="897">
          <cell r="G897" t="str">
            <v>sep-17</v>
          </cell>
          <cell r="H897">
            <v>1</v>
          </cell>
        </row>
        <row r="898">
          <cell r="G898" t="str">
            <v>oct-17</v>
          </cell>
          <cell r="H898">
            <v>2</v>
          </cell>
        </row>
        <row r="899">
          <cell r="G899" t="str">
            <v>abr-18</v>
          </cell>
          <cell r="H899">
            <v>1</v>
          </cell>
        </row>
        <row r="900">
          <cell r="G900" t="str">
            <v>mar-17</v>
          </cell>
          <cell r="H900">
            <v>1</v>
          </cell>
        </row>
        <row r="901">
          <cell r="G901" t="str">
            <v>may-17</v>
          </cell>
          <cell r="H901">
            <v>1</v>
          </cell>
        </row>
        <row r="902">
          <cell r="G902" t="str">
            <v>ago-17</v>
          </cell>
          <cell r="H902">
            <v>1</v>
          </cell>
        </row>
        <row r="903">
          <cell r="G903" t="str">
            <v>feb-17</v>
          </cell>
          <cell r="H903">
            <v>1</v>
          </cell>
        </row>
        <row r="904">
          <cell r="G904" t="str">
            <v>feb-18</v>
          </cell>
          <cell r="H904">
            <v>1</v>
          </cell>
        </row>
        <row r="905">
          <cell r="G905" t="str">
            <v>may-18</v>
          </cell>
          <cell r="H905">
            <v>1</v>
          </cell>
        </row>
        <row r="906">
          <cell r="G906" t="str">
            <v>mar-17</v>
          </cell>
          <cell r="H906">
            <v>1</v>
          </cell>
        </row>
        <row r="907">
          <cell r="G907" t="str">
            <v>may-17</v>
          </cell>
          <cell r="H907">
            <v>2</v>
          </cell>
        </row>
        <row r="908">
          <cell r="G908" t="str">
            <v>nov-17</v>
          </cell>
          <cell r="H908">
            <v>2</v>
          </cell>
        </row>
        <row r="909">
          <cell r="G909" t="str">
            <v>may-18</v>
          </cell>
          <cell r="H909">
            <v>1</v>
          </cell>
        </row>
        <row r="910">
          <cell r="G910" t="str">
            <v>may-18</v>
          </cell>
          <cell r="H910">
            <v>1</v>
          </cell>
        </row>
        <row r="911">
          <cell r="G911" t="str">
            <v>mar-17</v>
          </cell>
          <cell r="H911">
            <v>1</v>
          </cell>
        </row>
        <row r="912">
          <cell r="G912" t="str">
            <v>ene-17</v>
          </cell>
          <cell r="H912">
            <v>1</v>
          </cell>
        </row>
        <row r="913">
          <cell r="G913" t="str">
            <v>jul-17</v>
          </cell>
          <cell r="H913">
            <v>1</v>
          </cell>
        </row>
        <row r="914">
          <cell r="G914" t="str">
            <v>ago-17</v>
          </cell>
          <cell r="H914">
            <v>1</v>
          </cell>
        </row>
        <row r="915">
          <cell r="G915" t="str">
            <v>sep-17</v>
          </cell>
          <cell r="H915">
            <v>1</v>
          </cell>
        </row>
        <row r="916">
          <cell r="G916" t="str">
            <v>dic-17</v>
          </cell>
          <cell r="H916">
            <v>1</v>
          </cell>
        </row>
        <row r="917">
          <cell r="G917" t="str">
            <v>ene-17</v>
          </cell>
          <cell r="H917">
            <v>1</v>
          </cell>
        </row>
        <row r="918">
          <cell r="G918" t="str">
            <v>abr-17</v>
          </cell>
          <cell r="H918">
            <v>1</v>
          </cell>
        </row>
        <row r="919">
          <cell r="G919" t="str">
            <v>jul-17</v>
          </cell>
          <cell r="H919">
            <v>1</v>
          </cell>
        </row>
        <row r="920">
          <cell r="G920" t="str">
            <v>sep-17</v>
          </cell>
          <cell r="H920">
            <v>1</v>
          </cell>
        </row>
        <row r="921">
          <cell r="G921" t="str">
            <v>nov-17</v>
          </cell>
          <cell r="H921">
            <v>1</v>
          </cell>
        </row>
        <row r="922">
          <cell r="G922" t="str">
            <v>ene-18</v>
          </cell>
          <cell r="H922">
            <v>1</v>
          </cell>
        </row>
        <row r="923">
          <cell r="G923" t="str">
            <v>abr-17</v>
          </cell>
          <cell r="H923">
            <v>1</v>
          </cell>
        </row>
        <row r="924">
          <cell r="G924" t="str">
            <v>ene-17</v>
          </cell>
          <cell r="H924">
            <v>6</v>
          </cell>
        </row>
        <row r="925">
          <cell r="G925" t="str">
            <v>dic-17</v>
          </cell>
          <cell r="H925">
            <v>1</v>
          </cell>
        </row>
        <row r="926">
          <cell r="G926" t="str">
            <v>may-18</v>
          </cell>
          <cell r="H926">
            <v>1</v>
          </cell>
        </row>
        <row r="927">
          <cell r="G927" t="str">
            <v>mar-17</v>
          </cell>
          <cell r="H927">
            <v>2</v>
          </cell>
        </row>
        <row r="928">
          <cell r="G928" t="str">
            <v>abr-17</v>
          </cell>
          <cell r="H928">
            <v>1</v>
          </cell>
        </row>
        <row r="929">
          <cell r="G929" t="str">
            <v>may-17</v>
          </cell>
          <cell r="H929">
            <v>1</v>
          </cell>
        </row>
        <row r="930">
          <cell r="G930" t="str">
            <v>jun-17</v>
          </cell>
          <cell r="H930">
            <v>2</v>
          </cell>
        </row>
        <row r="931">
          <cell r="G931" t="str">
            <v>jul-17</v>
          </cell>
          <cell r="H931">
            <v>2</v>
          </cell>
        </row>
        <row r="932">
          <cell r="G932" t="str">
            <v>ago-17</v>
          </cell>
          <cell r="H932">
            <v>2</v>
          </cell>
        </row>
        <row r="933">
          <cell r="G933" t="str">
            <v>sep-17</v>
          </cell>
          <cell r="H933">
            <v>1</v>
          </cell>
        </row>
        <row r="934">
          <cell r="G934" t="str">
            <v>oct-17</v>
          </cell>
          <cell r="H934">
            <v>3</v>
          </cell>
        </row>
        <row r="935">
          <cell r="G935" t="str">
            <v>nov-17</v>
          </cell>
          <cell r="H935">
            <v>2</v>
          </cell>
        </row>
        <row r="936">
          <cell r="G936" t="str">
            <v>mar-17</v>
          </cell>
          <cell r="H936">
            <v>1</v>
          </cell>
        </row>
        <row r="937">
          <cell r="G937" t="str">
            <v>oct-17</v>
          </cell>
          <cell r="H937">
            <v>1</v>
          </cell>
        </row>
        <row r="938">
          <cell r="G938" t="str">
            <v>jun-17</v>
          </cell>
          <cell r="H938">
            <v>1</v>
          </cell>
        </row>
        <row r="939">
          <cell r="G939" t="str">
            <v>mar-17</v>
          </cell>
          <cell r="H939">
            <v>1</v>
          </cell>
        </row>
        <row r="940">
          <cell r="G940" t="str">
            <v>may-17</v>
          </cell>
          <cell r="H940">
            <v>2</v>
          </cell>
        </row>
        <row r="941">
          <cell r="G941" t="str">
            <v>jun-17</v>
          </cell>
          <cell r="H941">
            <v>1</v>
          </cell>
        </row>
        <row r="942">
          <cell r="G942" t="str">
            <v>ago-17</v>
          </cell>
          <cell r="H942">
            <v>2</v>
          </cell>
        </row>
        <row r="943">
          <cell r="G943" t="str">
            <v>may-18</v>
          </cell>
          <cell r="H943">
            <v>1</v>
          </cell>
        </row>
        <row r="944">
          <cell r="G944" t="str">
            <v>may-17</v>
          </cell>
          <cell r="H944">
            <v>1</v>
          </cell>
        </row>
        <row r="945">
          <cell r="G945" t="str">
            <v>nov-17</v>
          </cell>
          <cell r="H945">
            <v>1</v>
          </cell>
        </row>
        <row r="946">
          <cell r="G946" t="str">
            <v>may-17</v>
          </cell>
          <cell r="H946">
            <v>1</v>
          </cell>
        </row>
        <row r="947">
          <cell r="G947" t="str">
            <v>jun-17</v>
          </cell>
          <cell r="H947">
            <v>1</v>
          </cell>
        </row>
        <row r="948">
          <cell r="G948" t="str">
            <v>ago-17</v>
          </cell>
          <cell r="H948">
            <v>1</v>
          </cell>
        </row>
        <row r="949">
          <cell r="G949" t="str">
            <v>sep-17</v>
          </cell>
          <cell r="H949">
            <v>1</v>
          </cell>
        </row>
        <row r="950">
          <cell r="G950" t="str">
            <v>oct-17</v>
          </cell>
          <cell r="H950">
            <v>1</v>
          </cell>
        </row>
        <row r="951">
          <cell r="G951" t="str">
            <v>ene-17</v>
          </cell>
          <cell r="H951">
            <v>1</v>
          </cell>
        </row>
        <row r="952">
          <cell r="G952" t="str">
            <v>mar-17</v>
          </cell>
          <cell r="H952">
            <v>1</v>
          </cell>
        </row>
        <row r="953">
          <cell r="G953" t="str">
            <v>jul-17</v>
          </cell>
          <cell r="H953">
            <v>1</v>
          </cell>
        </row>
        <row r="954">
          <cell r="G954" t="str">
            <v>ago-17</v>
          </cell>
          <cell r="H954">
            <v>2</v>
          </cell>
        </row>
        <row r="955">
          <cell r="G955" t="str">
            <v>dic-17</v>
          </cell>
          <cell r="H955">
            <v>1</v>
          </cell>
        </row>
        <row r="956">
          <cell r="G956" t="str">
            <v>abr-18</v>
          </cell>
          <cell r="H956">
            <v>1</v>
          </cell>
        </row>
        <row r="957">
          <cell r="G957" t="str">
            <v>may-18</v>
          </cell>
          <cell r="H957">
            <v>1</v>
          </cell>
        </row>
        <row r="958">
          <cell r="G958" t="str">
            <v>jun-18</v>
          </cell>
          <cell r="H958">
            <v>1</v>
          </cell>
        </row>
        <row r="959">
          <cell r="G959" t="str">
            <v>jul-18</v>
          </cell>
          <cell r="H959">
            <v>1</v>
          </cell>
        </row>
        <row r="960">
          <cell r="G960" t="str">
            <v>feb-17</v>
          </cell>
          <cell r="H960">
            <v>1</v>
          </cell>
        </row>
        <row r="961">
          <cell r="G961" t="str">
            <v>mar-17</v>
          </cell>
          <cell r="H961">
            <v>1</v>
          </cell>
        </row>
        <row r="962">
          <cell r="G962" t="str">
            <v>abr-18</v>
          </cell>
          <cell r="H962">
            <v>1</v>
          </cell>
        </row>
        <row r="963">
          <cell r="G963" t="str">
            <v>may-18</v>
          </cell>
          <cell r="H963">
            <v>1</v>
          </cell>
        </row>
        <row r="964">
          <cell r="G964" t="str">
            <v>sep-17</v>
          </cell>
          <cell r="H964">
            <v>2</v>
          </cell>
        </row>
        <row r="965">
          <cell r="G965" t="str">
            <v>sep-17</v>
          </cell>
          <cell r="H965">
            <v>1</v>
          </cell>
        </row>
        <row r="966">
          <cell r="G966" t="str">
            <v>sep-17</v>
          </cell>
          <cell r="H966">
            <v>1</v>
          </cell>
        </row>
        <row r="967">
          <cell r="G967" t="str">
            <v>mar-17</v>
          </cell>
          <cell r="H967">
            <v>1</v>
          </cell>
        </row>
        <row r="968">
          <cell r="G968" t="str">
            <v>mar-17</v>
          </cell>
          <cell r="H968">
            <v>1</v>
          </cell>
        </row>
        <row r="969">
          <cell r="G969" t="str">
            <v>jun-18</v>
          </cell>
          <cell r="H969">
            <v>1</v>
          </cell>
        </row>
        <row r="970">
          <cell r="G970" t="str">
            <v>ene-17</v>
          </cell>
          <cell r="H970">
            <v>2</v>
          </cell>
        </row>
        <row r="971">
          <cell r="G971" t="str">
            <v>mar-17</v>
          </cell>
          <cell r="H971">
            <v>1</v>
          </cell>
        </row>
        <row r="972">
          <cell r="G972" t="str">
            <v>abr-17</v>
          </cell>
          <cell r="H972">
            <v>3</v>
          </cell>
        </row>
        <row r="973">
          <cell r="G973" t="str">
            <v>may-17</v>
          </cell>
          <cell r="H973">
            <v>1</v>
          </cell>
        </row>
        <row r="974">
          <cell r="G974" t="str">
            <v>jun-17</v>
          </cell>
          <cell r="H974">
            <v>3</v>
          </cell>
        </row>
        <row r="975">
          <cell r="G975" t="str">
            <v>sep-17</v>
          </cell>
          <cell r="H975">
            <v>1</v>
          </cell>
        </row>
        <row r="976">
          <cell r="G976" t="str">
            <v>nov-17</v>
          </cell>
          <cell r="H976">
            <v>1</v>
          </cell>
        </row>
        <row r="977">
          <cell r="G977" t="str">
            <v>ene-18</v>
          </cell>
          <cell r="H977">
            <v>1</v>
          </cell>
        </row>
        <row r="978">
          <cell r="G978" t="str">
            <v>may-18</v>
          </cell>
          <cell r="H978">
            <v>1</v>
          </cell>
        </row>
        <row r="979">
          <cell r="G979" t="str">
            <v>oct-17</v>
          </cell>
          <cell r="H979">
            <v>1</v>
          </cell>
        </row>
        <row r="980">
          <cell r="G980" t="str">
            <v>may-18</v>
          </cell>
          <cell r="H980">
            <v>1</v>
          </cell>
        </row>
        <row r="981">
          <cell r="G981" t="str">
            <v>sep-17</v>
          </cell>
          <cell r="H981">
            <v>1</v>
          </cell>
        </row>
        <row r="982">
          <cell r="G982" t="str">
            <v>oct-17</v>
          </cell>
          <cell r="H982">
            <v>1</v>
          </cell>
        </row>
        <row r="983">
          <cell r="G983" t="str">
            <v>mar-18</v>
          </cell>
          <cell r="H983">
            <v>1</v>
          </cell>
        </row>
        <row r="984">
          <cell r="G984" t="str">
            <v>may-17</v>
          </cell>
          <cell r="H984">
            <v>1</v>
          </cell>
        </row>
        <row r="985">
          <cell r="G985" t="str">
            <v>ene-17</v>
          </cell>
          <cell r="H985">
            <v>1</v>
          </cell>
        </row>
        <row r="986">
          <cell r="G986" t="str">
            <v>mar-17</v>
          </cell>
          <cell r="H986">
            <v>1</v>
          </cell>
        </row>
        <row r="987">
          <cell r="G987" t="str">
            <v>may-17</v>
          </cell>
          <cell r="H987">
            <v>1</v>
          </cell>
        </row>
        <row r="988">
          <cell r="G988" t="str">
            <v>jul-17</v>
          </cell>
          <cell r="H988">
            <v>1</v>
          </cell>
        </row>
        <row r="989">
          <cell r="G989" t="str">
            <v>oct-17</v>
          </cell>
          <cell r="H989">
            <v>1</v>
          </cell>
        </row>
        <row r="990">
          <cell r="G990" t="str">
            <v>feb-18</v>
          </cell>
          <cell r="H990">
            <v>2</v>
          </cell>
        </row>
        <row r="991">
          <cell r="G991" t="str">
            <v>jun-18</v>
          </cell>
          <cell r="H991">
            <v>2</v>
          </cell>
        </row>
        <row r="992">
          <cell r="G992" t="str">
            <v>jul-18</v>
          </cell>
          <cell r="H992">
            <v>1</v>
          </cell>
        </row>
        <row r="993">
          <cell r="G993" t="str">
            <v>jun-17</v>
          </cell>
          <cell r="H993">
            <v>1</v>
          </cell>
        </row>
        <row r="994">
          <cell r="G994" t="str">
            <v>oct-17</v>
          </cell>
          <cell r="H994">
            <v>1</v>
          </cell>
        </row>
        <row r="995">
          <cell r="G995" t="str">
            <v>jul-17</v>
          </cell>
          <cell r="H995">
            <v>1</v>
          </cell>
        </row>
        <row r="996">
          <cell r="G996" t="str">
            <v>sep-17</v>
          </cell>
          <cell r="H996">
            <v>1</v>
          </cell>
        </row>
        <row r="997">
          <cell r="G997" t="str">
            <v>ene-17</v>
          </cell>
          <cell r="H997">
            <v>2</v>
          </cell>
        </row>
        <row r="998">
          <cell r="G998" t="str">
            <v>feb-17</v>
          </cell>
          <cell r="H998">
            <v>1</v>
          </cell>
        </row>
        <row r="999">
          <cell r="G999" t="str">
            <v>abr-17</v>
          </cell>
          <cell r="H999">
            <v>1</v>
          </cell>
        </row>
        <row r="1000">
          <cell r="G1000" t="str">
            <v>may-17</v>
          </cell>
          <cell r="H1000">
            <v>2</v>
          </cell>
        </row>
        <row r="1001">
          <cell r="G1001" t="str">
            <v>jun-17</v>
          </cell>
          <cell r="H1001">
            <v>3</v>
          </cell>
        </row>
        <row r="1002">
          <cell r="G1002" t="str">
            <v>jul-17</v>
          </cell>
          <cell r="H1002">
            <v>2</v>
          </cell>
        </row>
        <row r="1003">
          <cell r="G1003" t="str">
            <v>ago-17</v>
          </cell>
          <cell r="H1003">
            <v>1</v>
          </cell>
        </row>
        <row r="1004">
          <cell r="G1004" t="str">
            <v>sep-17</v>
          </cell>
          <cell r="H1004">
            <v>1</v>
          </cell>
        </row>
        <row r="1005">
          <cell r="G1005" t="str">
            <v>jul-18</v>
          </cell>
          <cell r="H1005">
            <v>1</v>
          </cell>
        </row>
        <row r="1006">
          <cell r="G1006" t="str">
            <v>ago-17</v>
          </cell>
          <cell r="H1006">
            <v>1</v>
          </cell>
        </row>
        <row r="1007">
          <cell r="G1007" t="str">
            <v>may-17</v>
          </cell>
          <cell r="H1007">
            <v>1</v>
          </cell>
        </row>
        <row r="1008">
          <cell r="G1008" t="str">
            <v>jun-17</v>
          </cell>
          <cell r="H1008">
            <v>1</v>
          </cell>
        </row>
        <row r="1009">
          <cell r="G1009" t="str">
            <v>jul-17</v>
          </cell>
          <cell r="H1009">
            <v>1</v>
          </cell>
        </row>
        <row r="1010">
          <cell r="G1010" t="str">
            <v>ago-17</v>
          </cell>
          <cell r="H1010">
            <v>1</v>
          </cell>
        </row>
        <row r="1011">
          <cell r="G1011" t="str">
            <v>mar-17</v>
          </cell>
          <cell r="H1011">
            <v>3</v>
          </cell>
        </row>
        <row r="1012">
          <cell r="G1012" t="str">
            <v>abr-17</v>
          </cell>
          <cell r="H1012">
            <v>2</v>
          </cell>
        </row>
        <row r="1013">
          <cell r="G1013" t="str">
            <v>abr-17</v>
          </cell>
          <cell r="H1013">
            <v>1</v>
          </cell>
        </row>
        <row r="1014">
          <cell r="G1014" t="str">
            <v>ene-18</v>
          </cell>
          <cell r="H1014">
            <v>1</v>
          </cell>
        </row>
        <row r="1015">
          <cell r="G1015" t="str">
            <v>ene-18</v>
          </cell>
          <cell r="H1015">
            <v>1</v>
          </cell>
        </row>
        <row r="1016">
          <cell r="G1016" t="str">
            <v>oct-17</v>
          </cell>
          <cell r="H1016">
            <v>1</v>
          </cell>
        </row>
        <row r="1017">
          <cell r="G1017" t="str">
            <v>oct-17</v>
          </cell>
          <cell r="H1017">
            <v>1</v>
          </cell>
        </row>
        <row r="1018">
          <cell r="G1018" t="str">
            <v>oct-17</v>
          </cell>
          <cell r="H1018">
            <v>1</v>
          </cell>
        </row>
        <row r="1019">
          <cell r="G1019" t="str">
            <v>oct-17</v>
          </cell>
          <cell r="H1019">
            <v>1</v>
          </cell>
        </row>
        <row r="1020">
          <cell r="G1020" t="str">
            <v>feb-17</v>
          </cell>
          <cell r="H1020">
            <v>1</v>
          </cell>
        </row>
        <row r="1021">
          <cell r="G1021" t="str">
            <v>may-17</v>
          </cell>
          <cell r="H1021">
            <v>1</v>
          </cell>
        </row>
        <row r="1022">
          <cell r="G1022" t="str">
            <v>oct-17</v>
          </cell>
          <cell r="H1022">
            <v>1</v>
          </cell>
        </row>
        <row r="1023">
          <cell r="G1023" t="str">
            <v>may-18</v>
          </cell>
          <cell r="H1023">
            <v>1</v>
          </cell>
        </row>
        <row r="1024">
          <cell r="G1024" t="str">
            <v>ene-17</v>
          </cell>
          <cell r="H1024">
            <v>3</v>
          </cell>
        </row>
        <row r="1025">
          <cell r="G1025" t="str">
            <v>feb-18</v>
          </cell>
          <cell r="H1025">
            <v>1</v>
          </cell>
        </row>
        <row r="1026">
          <cell r="G1026" t="str">
            <v>may-18</v>
          </cell>
          <cell r="H1026">
            <v>1</v>
          </cell>
        </row>
        <row r="1027">
          <cell r="G1027" t="str">
            <v>may-18</v>
          </cell>
          <cell r="H1027">
            <v>1</v>
          </cell>
        </row>
        <row r="1028">
          <cell r="G1028" t="str">
            <v>jun-18</v>
          </cell>
          <cell r="H1028">
            <v>2</v>
          </cell>
        </row>
        <row r="1029">
          <cell r="G1029" t="str">
            <v>mar-17</v>
          </cell>
          <cell r="H1029">
            <v>1</v>
          </cell>
        </row>
        <row r="1030">
          <cell r="G1030" t="str">
            <v>may-17</v>
          </cell>
          <cell r="H1030">
            <v>1</v>
          </cell>
        </row>
        <row r="1031">
          <cell r="G1031" t="str">
            <v>oct-17</v>
          </cell>
          <cell r="H1031">
            <v>2</v>
          </cell>
        </row>
        <row r="1032">
          <cell r="G1032" t="str">
            <v>nov-17</v>
          </cell>
          <cell r="H1032">
            <v>1</v>
          </cell>
        </row>
        <row r="1033">
          <cell r="G1033" t="str">
            <v>may-17</v>
          </cell>
          <cell r="H1033">
            <v>1</v>
          </cell>
        </row>
        <row r="1034">
          <cell r="G1034" t="str">
            <v>jun-17</v>
          </cell>
          <cell r="H1034">
            <v>1</v>
          </cell>
        </row>
        <row r="1035">
          <cell r="G1035" t="str">
            <v>jul-17</v>
          </cell>
          <cell r="H1035">
            <v>1</v>
          </cell>
        </row>
        <row r="1036">
          <cell r="G1036" t="str">
            <v>oct-17</v>
          </cell>
          <cell r="H1036">
            <v>1</v>
          </cell>
        </row>
        <row r="1037">
          <cell r="G1037" t="str">
            <v>nov-17</v>
          </cell>
          <cell r="H1037">
            <v>1</v>
          </cell>
        </row>
        <row r="1038">
          <cell r="G1038" t="str">
            <v>dic-17</v>
          </cell>
          <cell r="H1038">
            <v>1</v>
          </cell>
        </row>
        <row r="1039">
          <cell r="G1039" t="str">
            <v>ene-18</v>
          </cell>
          <cell r="H1039">
            <v>1</v>
          </cell>
        </row>
        <row r="1040">
          <cell r="G1040" t="str">
            <v>feb-18</v>
          </cell>
          <cell r="H1040">
            <v>1</v>
          </cell>
        </row>
        <row r="1041">
          <cell r="G1041" t="str">
            <v>jun-17</v>
          </cell>
          <cell r="H1041">
            <v>1</v>
          </cell>
        </row>
        <row r="1042">
          <cell r="G1042" t="str">
            <v>sep-17</v>
          </cell>
          <cell r="H1042">
            <v>2</v>
          </cell>
        </row>
        <row r="1043">
          <cell r="G1043" t="str">
            <v>oct-17</v>
          </cell>
          <cell r="H1043">
            <v>1</v>
          </cell>
        </row>
        <row r="1044">
          <cell r="G1044" t="str">
            <v>ene-18</v>
          </cell>
          <cell r="H1044">
            <v>1</v>
          </cell>
        </row>
        <row r="1045">
          <cell r="G1045" t="str">
            <v>feb-18</v>
          </cell>
          <cell r="H1045">
            <v>1</v>
          </cell>
        </row>
        <row r="1046">
          <cell r="G1046" t="str">
            <v>mar-18</v>
          </cell>
          <cell r="H1046">
            <v>2</v>
          </cell>
        </row>
        <row r="1047">
          <cell r="G1047" t="str">
            <v>abr-18</v>
          </cell>
          <cell r="H1047">
            <v>1</v>
          </cell>
        </row>
        <row r="1048">
          <cell r="G1048" t="str">
            <v>may-18</v>
          </cell>
          <cell r="H1048">
            <v>1</v>
          </cell>
        </row>
        <row r="1049">
          <cell r="G1049" t="str">
            <v>oct-17</v>
          </cell>
          <cell r="H1049">
            <v>1</v>
          </cell>
        </row>
        <row r="1050">
          <cell r="G1050" t="str">
            <v>feb-18</v>
          </cell>
          <cell r="H1050">
            <v>1</v>
          </cell>
        </row>
        <row r="1051">
          <cell r="G1051" t="str">
            <v>ago-17</v>
          </cell>
          <cell r="H1051">
            <v>1</v>
          </cell>
        </row>
        <row r="1052">
          <cell r="G1052" t="str">
            <v>ago-17</v>
          </cell>
          <cell r="H1052">
            <v>1</v>
          </cell>
        </row>
        <row r="1053">
          <cell r="G1053" t="str">
            <v>ago-17</v>
          </cell>
          <cell r="H1053">
            <v>1</v>
          </cell>
        </row>
        <row r="1054">
          <cell r="G1054" t="str">
            <v>jul-18</v>
          </cell>
          <cell r="H1054">
            <v>1</v>
          </cell>
        </row>
        <row r="1055">
          <cell r="G1055" t="str">
            <v>oct-17</v>
          </cell>
          <cell r="H1055">
            <v>1</v>
          </cell>
        </row>
        <row r="1056">
          <cell r="G1056" t="str">
            <v>dic-17</v>
          </cell>
          <cell r="H1056">
            <v>1</v>
          </cell>
        </row>
        <row r="1057">
          <cell r="G1057" t="str">
            <v>abr-18</v>
          </cell>
          <cell r="H1057">
            <v>1</v>
          </cell>
        </row>
        <row r="1058">
          <cell r="G1058" t="str">
            <v>jun-18</v>
          </cell>
          <cell r="H1058">
            <v>1</v>
          </cell>
        </row>
        <row r="1059">
          <cell r="G1059" t="str">
            <v>nov-17</v>
          </cell>
          <cell r="H1059">
            <v>1</v>
          </cell>
        </row>
        <row r="1060">
          <cell r="G1060" t="str">
            <v>jul-17</v>
          </cell>
          <cell r="H1060">
            <v>1</v>
          </cell>
        </row>
        <row r="1061">
          <cell r="G1061" t="str">
            <v>jun-18</v>
          </cell>
          <cell r="H1061">
            <v>1</v>
          </cell>
        </row>
        <row r="1062">
          <cell r="G1062" t="str">
            <v>ene-18</v>
          </cell>
          <cell r="H1062">
            <v>1</v>
          </cell>
        </row>
        <row r="1063">
          <cell r="G1063" t="str">
            <v>abr-18</v>
          </cell>
          <cell r="H1063">
            <v>2</v>
          </cell>
        </row>
        <row r="1064">
          <cell r="G1064" t="str">
            <v>jul-18</v>
          </cell>
          <cell r="H1064">
            <v>1</v>
          </cell>
        </row>
        <row r="1065">
          <cell r="G1065" t="str">
            <v>jul-17</v>
          </cell>
          <cell r="H1065">
            <v>1</v>
          </cell>
        </row>
        <row r="1066">
          <cell r="G1066" t="str">
            <v>jun-18</v>
          </cell>
          <cell r="H1066">
            <v>1</v>
          </cell>
        </row>
        <row r="1067">
          <cell r="G1067" t="str">
            <v>oct-17</v>
          </cell>
          <cell r="H1067">
            <v>1</v>
          </cell>
        </row>
        <row r="1068">
          <cell r="G1068" t="str">
            <v>jun-17</v>
          </cell>
          <cell r="H1068">
            <v>2</v>
          </cell>
        </row>
        <row r="1069">
          <cell r="G1069" t="str">
            <v>dic-17</v>
          </cell>
          <cell r="H1069">
            <v>1</v>
          </cell>
        </row>
        <row r="1070">
          <cell r="G1070" t="str">
            <v>jun-18</v>
          </cell>
          <cell r="H1070">
            <v>1</v>
          </cell>
        </row>
        <row r="1071">
          <cell r="G1071" t="str">
            <v>dic-17</v>
          </cell>
          <cell r="H1071">
            <v>1</v>
          </cell>
        </row>
        <row r="1072">
          <cell r="G1072" t="str">
            <v>ene-18</v>
          </cell>
          <cell r="H1072">
            <v>1</v>
          </cell>
        </row>
        <row r="1073">
          <cell r="G1073" t="str">
            <v>nov-17</v>
          </cell>
          <cell r="H1073">
            <v>1</v>
          </cell>
        </row>
        <row r="1074">
          <cell r="G1074" t="str">
            <v>ene-17</v>
          </cell>
          <cell r="H1074">
            <v>1</v>
          </cell>
        </row>
        <row r="1075">
          <cell r="G1075" t="str">
            <v>feb-17</v>
          </cell>
          <cell r="H1075">
            <v>1</v>
          </cell>
        </row>
        <row r="1076">
          <cell r="G1076" t="str">
            <v>jun-17</v>
          </cell>
          <cell r="H1076">
            <v>2</v>
          </cell>
        </row>
        <row r="1077">
          <cell r="G1077" t="str">
            <v>oct-17</v>
          </cell>
          <cell r="H1077">
            <v>1</v>
          </cell>
        </row>
        <row r="1078">
          <cell r="G1078" t="str">
            <v>nov-17</v>
          </cell>
          <cell r="H1078">
            <v>2</v>
          </cell>
        </row>
        <row r="1079">
          <cell r="G1079" t="str">
            <v>ene-18</v>
          </cell>
          <cell r="H1079">
            <v>1</v>
          </cell>
        </row>
        <row r="1080">
          <cell r="G1080" t="str">
            <v>mar-18</v>
          </cell>
          <cell r="H1080">
            <v>1</v>
          </cell>
        </row>
        <row r="1081">
          <cell r="G1081" t="str">
            <v>abr-18</v>
          </cell>
          <cell r="H1081">
            <v>1</v>
          </cell>
        </row>
        <row r="1082">
          <cell r="G1082" t="str">
            <v>ene-18</v>
          </cell>
          <cell r="H1082">
            <v>1</v>
          </cell>
        </row>
        <row r="1083">
          <cell r="G1083" t="str">
            <v>abr-18</v>
          </cell>
          <cell r="H1083">
            <v>2</v>
          </cell>
        </row>
        <row r="1084">
          <cell r="G1084" t="str">
            <v>feb-18</v>
          </cell>
          <cell r="H1084">
            <v>1</v>
          </cell>
        </row>
        <row r="1085">
          <cell r="G1085" t="str">
            <v>may-18</v>
          </cell>
          <cell r="H1085">
            <v>1</v>
          </cell>
        </row>
        <row r="1086">
          <cell r="G1086" t="str">
            <v>ene-18</v>
          </cell>
          <cell r="H1086">
            <v>1</v>
          </cell>
        </row>
        <row r="1087">
          <cell r="G1087" t="str">
            <v>feb-18</v>
          </cell>
          <cell r="H1087">
            <v>2</v>
          </cell>
        </row>
        <row r="1088">
          <cell r="G1088" t="str">
            <v>abr-18</v>
          </cell>
          <cell r="H1088">
            <v>1</v>
          </cell>
        </row>
        <row r="1089">
          <cell r="G1089" t="str">
            <v>jun-18</v>
          </cell>
          <cell r="H1089">
            <v>1</v>
          </cell>
        </row>
        <row r="1090">
          <cell r="G1090" t="str">
            <v>feb-17</v>
          </cell>
          <cell r="H1090">
            <v>1</v>
          </cell>
        </row>
        <row r="1091">
          <cell r="G1091" t="str">
            <v>feb-18</v>
          </cell>
          <cell r="H1091">
            <v>1</v>
          </cell>
        </row>
        <row r="1092">
          <cell r="G1092" t="str">
            <v>mar-18</v>
          </cell>
          <cell r="H1092">
            <v>2</v>
          </cell>
        </row>
        <row r="1093">
          <cell r="G1093" t="str">
            <v>abr-18</v>
          </cell>
          <cell r="H1093">
            <v>1</v>
          </cell>
        </row>
        <row r="1094">
          <cell r="G1094" t="str">
            <v>may-18</v>
          </cell>
          <cell r="H1094">
            <v>1</v>
          </cell>
        </row>
        <row r="1095">
          <cell r="G1095" t="str">
            <v>ene-17</v>
          </cell>
          <cell r="H1095">
            <v>2</v>
          </cell>
        </row>
        <row r="1096">
          <cell r="G1096" t="str">
            <v>mar-17</v>
          </cell>
          <cell r="H1096">
            <v>4</v>
          </cell>
        </row>
        <row r="1097">
          <cell r="G1097" t="str">
            <v>abr-17</v>
          </cell>
          <cell r="H1097">
            <v>3</v>
          </cell>
        </row>
        <row r="1098">
          <cell r="G1098" t="str">
            <v>may-17</v>
          </cell>
          <cell r="H1098">
            <v>3</v>
          </cell>
        </row>
        <row r="1099">
          <cell r="G1099" t="str">
            <v>feb-18</v>
          </cell>
          <cell r="H1099">
            <v>1</v>
          </cell>
        </row>
        <row r="1100">
          <cell r="G1100" t="str">
            <v>mar-18</v>
          </cell>
          <cell r="H1100">
            <v>1</v>
          </cell>
        </row>
        <row r="1101">
          <cell r="G1101" t="str">
            <v>may-18</v>
          </cell>
          <cell r="H1101">
            <v>1</v>
          </cell>
        </row>
        <row r="1102">
          <cell r="G1102" t="str">
            <v>feb-17</v>
          </cell>
          <cell r="H1102">
            <v>1</v>
          </cell>
        </row>
        <row r="1103">
          <cell r="G1103" t="str">
            <v>mar-17</v>
          </cell>
          <cell r="H1103">
            <v>1</v>
          </cell>
        </row>
        <row r="1104">
          <cell r="G1104" t="str">
            <v>oct-17</v>
          </cell>
          <cell r="H1104">
            <v>1</v>
          </cell>
        </row>
        <row r="1105">
          <cell r="G1105" t="str">
            <v>nov-17</v>
          </cell>
          <cell r="H1105">
            <v>1</v>
          </cell>
        </row>
        <row r="1106">
          <cell r="G1106" t="str">
            <v>ene-18</v>
          </cell>
          <cell r="H1106">
            <v>1</v>
          </cell>
        </row>
        <row r="1107">
          <cell r="G1107" t="str">
            <v>feb-18</v>
          </cell>
          <cell r="H1107">
            <v>1</v>
          </cell>
        </row>
        <row r="1108">
          <cell r="G1108" t="str">
            <v>mar-18</v>
          </cell>
          <cell r="H1108">
            <v>2</v>
          </cell>
        </row>
        <row r="1109">
          <cell r="G1109" t="str">
            <v>jun-18</v>
          </cell>
          <cell r="H1109">
            <v>2</v>
          </cell>
        </row>
        <row r="1110">
          <cell r="G1110" t="str">
            <v>jul-18</v>
          </cell>
          <cell r="H1110">
            <v>1</v>
          </cell>
        </row>
        <row r="1111">
          <cell r="G1111" t="str">
            <v>ene-17</v>
          </cell>
          <cell r="H1111">
            <v>1</v>
          </cell>
        </row>
        <row r="1112">
          <cell r="G1112" t="str">
            <v>jun-18</v>
          </cell>
          <cell r="H1112">
            <v>1</v>
          </cell>
        </row>
        <row r="1113">
          <cell r="G1113" t="str">
            <v>abr-18</v>
          </cell>
          <cell r="H1113">
            <v>1</v>
          </cell>
        </row>
        <row r="1114">
          <cell r="G1114" t="str">
            <v>mar-17</v>
          </cell>
          <cell r="H1114">
            <v>2</v>
          </cell>
        </row>
        <row r="1115">
          <cell r="G1115" t="str">
            <v>may-18</v>
          </cell>
          <cell r="H1115">
            <v>1</v>
          </cell>
        </row>
        <row r="1116">
          <cell r="G1116" t="str">
            <v>jun-18</v>
          </cell>
          <cell r="H1116">
            <v>1</v>
          </cell>
        </row>
        <row r="1117">
          <cell r="G1117" t="str">
            <v>dic-17</v>
          </cell>
          <cell r="H1117">
            <v>1</v>
          </cell>
        </row>
        <row r="1118">
          <cell r="G1118" t="str">
            <v>may-18</v>
          </cell>
          <cell r="H1118">
            <v>1</v>
          </cell>
        </row>
        <row r="1119">
          <cell r="G1119" t="str">
            <v>jun-18</v>
          </cell>
          <cell r="H1119">
            <v>1</v>
          </cell>
        </row>
        <row r="1120">
          <cell r="G1120" t="str">
            <v>dic-17</v>
          </cell>
          <cell r="H1120">
            <v>1</v>
          </cell>
        </row>
        <row r="1121">
          <cell r="G1121" t="str">
            <v>ene-18</v>
          </cell>
          <cell r="H1121">
            <v>2</v>
          </cell>
        </row>
        <row r="1122">
          <cell r="G1122" t="str">
            <v>jun-17</v>
          </cell>
          <cell r="H1122">
            <v>1</v>
          </cell>
        </row>
        <row r="1123">
          <cell r="G1123" t="str">
            <v>ago-17</v>
          </cell>
          <cell r="H1123">
            <v>1</v>
          </cell>
        </row>
        <row r="1124">
          <cell r="G1124" t="str">
            <v>nov-17</v>
          </cell>
          <cell r="H1124">
            <v>2</v>
          </cell>
        </row>
        <row r="1125">
          <cell r="G1125" t="str">
            <v>jun-17</v>
          </cell>
          <cell r="H1125">
            <v>1</v>
          </cell>
        </row>
        <row r="1126">
          <cell r="G1126" t="str">
            <v>nov-17</v>
          </cell>
          <cell r="H1126">
            <v>1</v>
          </cell>
        </row>
        <row r="1127">
          <cell r="G1127" t="str">
            <v>ene-18</v>
          </cell>
          <cell r="H1127">
            <v>1</v>
          </cell>
        </row>
        <row r="1128">
          <cell r="G1128" t="str">
            <v>feb-18</v>
          </cell>
          <cell r="H1128">
            <v>1</v>
          </cell>
        </row>
        <row r="1129">
          <cell r="G1129" t="str">
            <v>may-18</v>
          </cell>
          <cell r="H1129">
            <v>1</v>
          </cell>
        </row>
        <row r="1130">
          <cell r="G1130" t="str">
            <v>jun-18</v>
          </cell>
          <cell r="H1130">
            <v>1</v>
          </cell>
        </row>
        <row r="1131">
          <cell r="G1131" t="str">
            <v>dic-17</v>
          </cell>
          <cell r="H1131">
            <v>2</v>
          </cell>
        </row>
        <row r="1132">
          <cell r="G1132" t="str">
            <v>feb-18</v>
          </cell>
          <cell r="H1132">
            <v>1</v>
          </cell>
        </row>
        <row r="1133">
          <cell r="G1133" t="str">
            <v>abr-18</v>
          </cell>
          <cell r="H1133">
            <v>1</v>
          </cell>
        </row>
        <row r="1134">
          <cell r="G1134" t="str">
            <v>jul-18</v>
          </cell>
          <cell r="H1134">
            <v>1</v>
          </cell>
        </row>
        <row r="1135">
          <cell r="G1135" t="str">
            <v>may-17</v>
          </cell>
          <cell r="H1135">
            <v>2</v>
          </cell>
        </row>
        <row r="1136">
          <cell r="G1136" t="str">
            <v>sep-17</v>
          </cell>
          <cell r="H1136">
            <v>1</v>
          </cell>
        </row>
        <row r="1137">
          <cell r="G1137" t="str">
            <v>mar-18</v>
          </cell>
          <cell r="H1137">
            <v>1</v>
          </cell>
        </row>
        <row r="1138">
          <cell r="G1138" t="str">
            <v>dic-17</v>
          </cell>
          <cell r="H1138">
            <v>2</v>
          </cell>
        </row>
        <row r="1139">
          <cell r="G1139" t="str">
            <v>ene-18</v>
          </cell>
          <cell r="H1139">
            <v>2</v>
          </cell>
        </row>
        <row r="1140">
          <cell r="G1140" t="str">
            <v>feb-18</v>
          </cell>
          <cell r="H1140">
            <v>2</v>
          </cell>
        </row>
        <row r="1141">
          <cell r="G1141" t="str">
            <v>jul-18</v>
          </cell>
          <cell r="H1141">
            <v>1</v>
          </cell>
        </row>
        <row r="1142">
          <cell r="G1142" t="str">
            <v>ago-17</v>
          </cell>
          <cell r="H1142">
            <v>1</v>
          </cell>
        </row>
        <row r="1143">
          <cell r="G1143" t="str">
            <v>sep-17</v>
          </cell>
          <cell r="H1143">
            <v>1</v>
          </cell>
        </row>
        <row r="1144">
          <cell r="G1144" t="str">
            <v>nov-17</v>
          </cell>
          <cell r="H1144">
            <v>1</v>
          </cell>
        </row>
        <row r="1145">
          <cell r="G1145" t="str">
            <v>nov-17</v>
          </cell>
          <cell r="H1145">
            <v>1</v>
          </cell>
        </row>
        <row r="1146">
          <cell r="G1146" t="str">
            <v>mar-18</v>
          </cell>
          <cell r="H1146">
            <v>1</v>
          </cell>
        </row>
        <row r="1147">
          <cell r="G1147" t="str">
            <v>ene-17</v>
          </cell>
          <cell r="H1147">
            <v>1</v>
          </cell>
        </row>
        <row r="1148">
          <cell r="G1148" t="str">
            <v>mar-17</v>
          </cell>
          <cell r="H1148">
            <v>1</v>
          </cell>
        </row>
        <row r="1149">
          <cell r="G1149" t="str">
            <v>may-18</v>
          </cell>
          <cell r="H1149">
            <v>1</v>
          </cell>
        </row>
        <row r="1150">
          <cell r="G1150" t="str">
            <v>dic-17</v>
          </cell>
          <cell r="H1150">
            <v>1</v>
          </cell>
        </row>
        <row r="1151">
          <cell r="G1151" t="str">
            <v>ene-17</v>
          </cell>
          <cell r="H1151">
            <v>2</v>
          </cell>
        </row>
        <row r="1152">
          <cell r="G1152" t="str">
            <v>feb-17</v>
          </cell>
          <cell r="H1152">
            <v>2</v>
          </cell>
        </row>
        <row r="1153">
          <cell r="G1153" t="str">
            <v>may-17</v>
          </cell>
          <cell r="H1153">
            <v>1</v>
          </cell>
        </row>
        <row r="1154">
          <cell r="G1154" t="str">
            <v>dic-17</v>
          </cell>
          <cell r="H1154">
            <v>1</v>
          </cell>
        </row>
        <row r="1155">
          <cell r="G1155" t="str">
            <v>jun-17</v>
          </cell>
          <cell r="H1155">
            <v>1</v>
          </cell>
        </row>
        <row r="1156">
          <cell r="G1156" t="str">
            <v>dic-17</v>
          </cell>
          <cell r="H1156">
            <v>1</v>
          </cell>
        </row>
        <row r="1157">
          <cell r="G1157" t="str">
            <v>jun-17</v>
          </cell>
          <cell r="H1157">
            <v>1</v>
          </cell>
        </row>
        <row r="1158">
          <cell r="G1158" t="str">
            <v>sep-17</v>
          </cell>
          <cell r="H1158">
            <v>1</v>
          </cell>
        </row>
        <row r="1159">
          <cell r="G1159" t="str">
            <v>nov-17</v>
          </cell>
          <cell r="H1159">
            <v>1</v>
          </cell>
        </row>
        <row r="1160">
          <cell r="G1160" t="str">
            <v>jun-18</v>
          </cell>
          <cell r="H1160">
            <v>1</v>
          </cell>
        </row>
        <row r="1161">
          <cell r="G1161" t="str">
            <v>jul-18</v>
          </cell>
          <cell r="H1161">
            <v>1</v>
          </cell>
        </row>
        <row r="1162">
          <cell r="G1162" t="str">
            <v>feb-17</v>
          </cell>
          <cell r="H1162">
            <v>3</v>
          </cell>
        </row>
        <row r="1163">
          <cell r="G1163" t="str">
            <v>mar-17</v>
          </cell>
          <cell r="H1163">
            <v>2</v>
          </cell>
        </row>
        <row r="1164">
          <cell r="G1164" t="str">
            <v>abr-17</v>
          </cell>
          <cell r="H1164">
            <v>1</v>
          </cell>
        </row>
        <row r="1165">
          <cell r="G1165" t="str">
            <v>jul-17</v>
          </cell>
          <cell r="H1165">
            <v>1</v>
          </cell>
        </row>
        <row r="1166">
          <cell r="G1166" t="str">
            <v>sep-17</v>
          </cell>
          <cell r="H1166">
            <v>1</v>
          </cell>
        </row>
        <row r="1167">
          <cell r="G1167" t="str">
            <v>oct-17</v>
          </cell>
          <cell r="H1167">
            <v>1</v>
          </cell>
        </row>
        <row r="1168">
          <cell r="G1168" t="str">
            <v>mar-18</v>
          </cell>
          <cell r="H1168">
            <v>1</v>
          </cell>
        </row>
        <row r="1169">
          <cell r="G1169" t="str">
            <v>oct-17</v>
          </cell>
          <cell r="H1169">
            <v>1</v>
          </cell>
        </row>
        <row r="1170">
          <cell r="G1170" t="str">
            <v>abr-18</v>
          </cell>
          <cell r="H1170">
            <v>1</v>
          </cell>
        </row>
        <row r="1171">
          <cell r="G1171" t="str">
            <v>nov-17</v>
          </cell>
          <cell r="H1171">
            <v>1</v>
          </cell>
        </row>
        <row r="1172">
          <cell r="G1172" t="str">
            <v>abr-18</v>
          </cell>
          <cell r="H1172">
            <v>1</v>
          </cell>
        </row>
        <row r="1173">
          <cell r="G1173" t="str">
            <v>may-18</v>
          </cell>
          <cell r="H1173">
            <v>1</v>
          </cell>
        </row>
        <row r="1174">
          <cell r="G1174" t="str">
            <v>ene-17</v>
          </cell>
          <cell r="H1174">
            <v>1</v>
          </cell>
        </row>
        <row r="1175">
          <cell r="G1175" t="str">
            <v>mar-17</v>
          </cell>
          <cell r="H1175">
            <v>1</v>
          </cell>
        </row>
        <row r="1176">
          <cell r="G1176" t="str">
            <v>ago-17</v>
          </cell>
          <cell r="H1176">
            <v>1</v>
          </cell>
        </row>
        <row r="1177">
          <cell r="G1177" t="str">
            <v>abr-17</v>
          </cell>
          <cell r="H1177">
            <v>1</v>
          </cell>
        </row>
        <row r="1178">
          <cell r="G1178" t="str">
            <v>mar-18</v>
          </cell>
          <cell r="H1178">
            <v>1</v>
          </cell>
        </row>
        <row r="1179">
          <cell r="G1179" t="str">
            <v>jun-17</v>
          </cell>
          <cell r="H1179">
            <v>1</v>
          </cell>
        </row>
        <row r="1180">
          <cell r="G1180" t="str">
            <v>abr-17</v>
          </cell>
          <cell r="H1180">
            <v>1</v>
          </cell>
        </row>
        <row r="1181">
          <cell r="G1181" t="str">
            <v>may-17</v>
          </cell>
          <cell r="H1181">
            <v>1</v>
          </cell>
        </row>
        <row r="1182">
          <cell r="G1182" t="str">
            <v>jun-17</v>
          </cell>
          <cell r="H1182">
            <v>1</v>
          </cell>
        </row>
        <row r="1183">
          <cell r="G1183" t="str">
            <v>nov-17</v>
          </cell>
          <cell r="H1183">
            <v>1</v>
          </cell>
        </row>
        <row r="1184">
          <cell r="G1184" t="str">
            <v>feb-18</v>
          </cell>
          <cell r="H1184">
            <v>1</v>
          </cell>
        </row>
        <row r="1185">
          <cell r="G1185" t="str">
            <v>mar-18</v>
          </cell>
          <cell r="H1185">
            <v>1</v>
          </cell>
        </row>
        <row r="1186">
          <cell r="G1186" t="str">
            <v>may-18</v>
          </cell>
          <cell r="H1186">
            <v>1</v>
          </cell>
        </row>
        <row r="1187">
          <cell r="G1187" t="str">
            <v>jun-17</v>
          </cell>
          <cell r="H1187">
            <v>1</v>
          </cell>
        </row>
        <row r="1188">
          <cell r="G1188" t="str">
            <v>jul-17</v>
          </cell>
          <cell r="H1188">
            <v>1</v>
          </cell>
        </row>
        <row r="1189">
          <cell r="G1189" t="str">
            <v>jul-17</v>
          </cell>
          <cell r="H1189">
            <v>1</v>
          </cell>
        </row>
        <row r="1190">
          <cell r="G1190" t="str">
            <v>oct-17</v>
          </cell>
          <cell r="H1190">
            <v>1</v>
          </cell>
        </row>
        <row r="1191">
          <cell r="G1191" t="str">
            <v>may-17</v>
          </cell>
          <cell r="H1191">
            <v>1</v>
          </cell>
        </row>
        <row r="1192">
          <cell r="G1192" t="str">
            <v>abr-18</v>
          </cell>
          <cell r="H1192">
            <v>1</v>
          </cell>
        </row>
        <row r="1193">
          <cell r="G1193" t="str">
            <v>mar-17</v>
          </cell>
          <cell r="H1193">
            <v>2</v>
          </cell>
        </row>
        <row r="1194">
          <cell r="G1194" t="str">
            <v>feb-18</v>
          </cell>
          <cell r="H1194">
            <v>1</v>
          </cell>
        </row>
        <row r="1195">
          <cell r="G1195" t="str">
            <v>feb-18</v>
          </cell>
          <cell r="H1195">
            <v>1</v>
          </cell>
        </row>
        <row r="1196">
          <cell r="G1196" t="str">
            <v>feb-17</v>
          </cell>
          <cell r="H1196">
            <v>1</v>
          </cell>
        </row>
        <row r="1197">
          <cell r="G1197" t="str">
            <v>may-17</v>
          </cell>
          <cell r="H1197">
            <v>1</v>
          </cell>
        </row>
        <row r="1198">
          <cell r="G1198" t="str">
            <v>ago-17</v>
          </cell>
          <cell r="H1198">
            <v>2</v>
          </cell>
        </row>
        <row r="1199">
          <cell r="G1199" t="str">
            <v>sep-17</v>
          </cell>
          <cell r="H1199">
            <v>1</v>
          </cell>
        </row>
        <row r="1200">
          <cell r="G1200" t="str">
            <v>oct-17</v>
          </cell>
          <cell r="H1200">
            <v>3</v>
          </cell>
        </row>
        <row r="1201">
          <cell r="G1201" t="str">
            <v>nov-17</v>
          </cell>
          <cell r="H1201">
            <v>1</v>
          </cell>
        </row>
        <row r="1202">
          <cell r="G1202" t="str">
            <v>dic-17</v>
          </cell>
          <cell r="H1202">
            <v>1</v>
          </cell>
        </row>
        <row r="1203">
          <cell r="G1203" t="str">
            <v>jun-18</v>
          </cell>
          <cell r="H1203">
            <v>3</v>
          </cell>
        </row>
        <row r="1204">
          <cell r="G1204" t="str">
            <v>jun-17</v>
          </cell>
          <cell r="H1204">
            <v>1</v>
          </cell>
        </row>
        <row r="1205">
          <cell r="G1205" t="str">
            <v>jul-17</v>
          </cell>
          <cell r="H1205">
            <v>1</v>
          </cell>
        </row>
        <row r="1206">
          <cell r="G1206" t="str">
            <v>ago-17</v>
          </cell>
          <cell r="H1206">
            <v>2</v>
          </cell>
        </row>
        <row r="1207">
          <cell r="G1207" t="str">
            <v>sep-17</v>
          </cell>
          <cell r="H1207">
            <v>1</v>
          </cell>
        </row>
        <row r="1208">
          <cell r="G1208" t="str">
            <v>ago-17</v>
          </cell>
          <cell r="H1208">
            <v>1</v>
          </cell>
        </row>
        <row r="1209">
          <cell r="G1209" t="str">
            <v>sep-17</v>
          </cell>
          <cell r="H1209">
            <v>1</v>
          </cell>
        </row>
        <row r="1210">
          <cell r="G1210" t="str">
            <v>oct-17</v>
          </cell>
          <cell r="H1210">
            <v>1</v>
          </cell>
        </row>
        <row r="1211">
          <cell r="G1211" t="str">
            <v>dic-17</v>
          </cell>
          <cell r="H1211">
            <v>1</v>
          </cell>
        </row>
        <row r="1212">
          <cell r="G1212" t="str">
            <v>sep-17</v>
          </cell>
          <cell r="H1212">
            <v>1</v>
          </cell>
        </row>
        <row r="1213">
          <cell r="G1213" t="str">
            <v>mar-17</v>
          </cell>
          <cell r="H1213">
            <v>1</v>
          </cell>
        </row>
        <row r="1214">
          <cell r="G1214" t="str">
            <v>feb-18</v>
          </cell>
          <cell r="H1214">
            <v>1</v>
          </cell>
        </row>
        <row r="1215">
          <cell r="G1215" t="str">
            <v>may-18</v>
          </cell>
          <cell r="H1215">
            <v>1</v>
          </cell>
        </row>
        <row r="1216">
          <cell r="G1216" t="str">
            <v>sep-17</v>
          </cell>
          <cell r="H1216">
            <v>1</v>
          </cell>
        </row>
        <row r="1217">
          <cell r="G1217" t="str">
            <v>mar-18</v>
          </cell>
          <cell r="H1217">
            <v>1</v>
          </cell>
        </row>
        <row r="1218">
          <cell r="G1218" t="str">
            <v>ene-17</v>
          </cell>
          <cell r="H1218">
            <v>2</v>
          </cell>
        </row>
        <row r="1219">
          <cell r="G1219" t="str">
            <v>feb-17</v>
          </cell>
          <cell r="H1219">
            <v>1</v>
          </cell>
        </row>
        <row r="1220">
          <cell r="G1220" t="str">
            <v>mar-17</v>
          </cell>
          <cell r="H1220">
            <v>3</v>
          </cell>
        </row>
        <row r="1221">
          <cell r="G1221" t="str">
            <v>abr-17</v>
          </cell>
          <cell r="H1221">
            <v>1</v>
          </cell>
        </row>
        <row r="1222">
          <cell r="G1222" t="str">
            <v>jun-17</v>
          </cell>
          <cell r="H1222">
            <v>1</v>
          </cell>
        </row>
        <row r="1223">
          <cell r="G1223" t="str">
            <v>jul-17</v>
          </cell>
          <cell r="H1223">
            <v>2</v>
          </cell>
        </row>
        <row r="1224">
          <cell r="G1224" t="str">
            <v>ago-17</v>
          </cell>
          <cell r="H1224">
            <v>4</v>
          </cell>
        </row>
        <row r="1225">
          <cell r="G1225" t="str">
            <v>sep-17</v>
          </cell>
          <cell r="H1225">
            <v>2</v>
          </cell>
        </row>
        <row r="1226">
          <cell r="G1226" t="str">
            <v>oct-17</v>
          </cell>
          <cell r="H1226">
            <v>1</v>
          </cell>
        </row>
        <row r="1227">
          <cell r="G1227" t="str">
            <v>nov-17</v>
          </cell>
          <cell r="H1227">
            <v>3</v>
          </cell>
        </row>
        <row r="1228">
          <cell r="G1228" t="str">
            <v>jun-17</v>
          </cell>
          <cell r="H1228">
            <v>1</v>
          </cell>
        </row>
        <row r="1229">
          <cell r="G1229" t="str">
            <v>oct-17</v>
          </cell>
          <cell r="H1229">
            <v>1</v>
          </cell>
        </row>
        <row r="1230">
          <cell r="G1230" t="str">
            <v>dic-17</v>
          </cell>
          <cell r="H1230">
            <v>1</v>
          </cell>
        </row>
        <row r="1231">
          <cell r="G1231" t="str">
            <v>feb-18</v>
          </cell>
          <cell r="H1231">
            <v>1</v>
          </cell>
        </row>
        <row r="1232">
          <cell r="G1232" t="str">
            <v>abr-18</v>
          </cell>
          <cell r="H1232">
            <v>2</v>
          </cell>
        </row>
        <row r="1233">
          <cell r="G1233" t="str">
            <v>ene-17</v>
          </cell>
          <cell r="H1233">
            <v>157</v>
          </cell>
        </row>
        <row r="1234">
          <cell r="G1234" t="str">
            <v>feb-17</v>
          </cell>
          <cell r="H1234">
            <v>153</v>
          </cell>
        </row>
        <row r="1235">
          <cell r="G1235" t="str">
            <v>mar-17</v>
          </cell>
          <cell r="H1235">
            <v>145</v>
          </cell>
        </row>
        <row r="1236">
          <cell r="G1236" t="str">
            <v>abr-17</v>
          </cell>
          <cell r="H1236">
            <v>148</v>
          </cell>
        </row>
        <row r="1237">
          <cell r="G1237" t="str">
            <v>may-17</v>
          </cell>
          <cell r="H1237">
            <v>150</v>
          </cell>
        </row>
        <row r="1238">
          <cell r="G1238" t="str">
            <v>jun-17</v>
          </cell>
          <cell r="H1238">
            <v>145</v>
          </cell>
        </row>
        <row r="1239">
          <cell r="G1239" t="str">
            <v>jul-17</v>
          </cell>
          <cell r="H1239">
            <v>126</v>
          </cell>
        </row>
        <row r="1240">
          <cell r="G1240" t="str">
            <v>ago-17</v>
          </cell>
          <cell r="H1240">
            <v>150</v>
          </cell>
        </row>
        <row r="1241">
          <cell r="G1241" t="str">
            <v>sep-17</v>
          </cell>
          <cell r="H1241">
            <v>141</v>
          </cell>
        </row>
        <row r="1242">
          <cell r="G1242" t="str">
            <v>oct-17</v>
          </cell>
          <cell r="H1242">
            <v>149</v>
          </cell>
        </row>
        <row r="1243">
          <cell r="G1243" t="str">
            <v>nov-17</v>
          </cell>
          <cell r="H1243">
            <v>142</v>
          </cell>
        </row>
        <row r="1244">
          <cell r="G1244" t="str">
            <v>dic-17</v>
          </cell>
          <cell r="H1244">
            <v>127</v>
          </cell>
        </row>
        <row r="1245">
          <cell r="G1245" t="str">
            <v>ene-18</v>
          </cell>
          <cell r="H1245">
            <v>189</v>
          </cell>
        </row>
        <row r="1246">
          <cell r="G1246" t="str">
            <v>feb-18</v>
          </cell>
          <cell r="H1246">
            <v>176</v>
          </cell>
        </row>
        <row r="1247">
          <cell r="G1247" t="str">
            <v>mar-18</v>
          </cell>
          <cell r="H1247">
            <v>168</v>
          </cell>
        </row>
        <row r="1248">
          <cell r="G1248" t="str">
            <v>abr-18</v>
          </cell>
          <cell r="H1248">
            <v>179</v>
          </cell>
        </row>
        <row r="1249">
          <cell r="G1249" t="str">
            <v>may-18</v>
          </cell>
          <cell r="H1249">
            <v>146</v>
          </cell>
        </row>
        <row r="1250">
          <cell r="G1250" t="str">
            <v>jun-18</v>
          </cell>
          <cell r="H1250">
            <v>47</v>
          </cell>
        </row>
        <row r="1251">
          <cell r="G1251" t="str">
            <v>ene-17</v>
          </cell>
          <cell r="H1251">
            <v>178</v>
          </cell>
        </row>
        <row r="1252">
          <cell r="G1252" t="str">
            <v>feb-17</v>
          </cell>
          <cell r="H1252">
            <v>127</v>
          </cell>
        </row>
        <row r="1253">
          <cell r="G1253" t="str">
            <v>mar-17</v>
          </cell>
          <cell r="H1253">
            <v>198</v>
          </cell>
        </row>
        <row r="1254">
          <cell r="G1254" t="str">
            <v>abr-17</v>
          </cell>
          <cell r="H1254">
            <v>193</v>
          </cell>
        </row>
        <row r="1255">
          <cell r="G1255" t="str">
            <v>may-17</v>
          </cell>
          <cell r="H1255">
            <v>220</v>
          </cell>
        </row>
        <row r="1256">
          <cell r="G1256" t="str">
            <v>jun-17</v>
          </cell>
          <cell r="H1256">
            <v>202</v>
          </cell>
        </row>
        <row r="1257">
          <cell r="G1257" t="str">
            <v>jul-17</v>
          </cell>
          <cell r="H1257">
            <v>213</v>
          </cell>
        </row>
        <row r="1258">
          <cell r="G1258" t="str">
            <v>ago-17</v>
          </cell>
          <cell r="H1258">
            <v>251</v>
          </cell>
        </row>
        <row r="1259">
          <cell r="G1259" t="str">
            <v>sep-17</v>
          </cell>
          <cell r="H1259">
            <v>265</v>
          </cell>
        </row>
        <row r="1260">
          <cell r="G1260" t="str">
            <v>oct-17</v>
          </cell>
          <cell r="H1260">
            <v>197</v>
          </cell>
        </row>
        <row r="1261">
          <cell r="G1261" t="str">
            <v>nov-17</v>
          </cell>
          <cell r="H1261">
            <v>272</v>
          </cell>
        </row>
        <row r="1262">
          <cell r="G1262" t="str">
            <v>dic-17</v>
          </cell>
          <cell r="H1262">
            <v>178</v>
          </cell>
        </row>
        <row r="1263">
          <cell r="G1263" t="str">
            <v>ene-18</v>
          </cell>
          <cell r="H1263">
            <v>226</v>
          </cell>
        </row>
        <row r="1264">
          <cell r="G1264" t="str">
            <v>feb-18</v>
          </cell>
          <cell r="H1264">
            <v>196</v>
          </cell>
        </row>
        <row r="1265">
          <cell r="G1265" t="str">
            <v>mar-18</v>
          </cell>
          <cell r="H1265">
            <v>254</v>
          </cell>
        </row>
        <row r="1266">
          <cell r="G1266" t="str">
            <v>abr-18</v>
          </cell>
          <cell r="H1266">
            <v>201</v>
          </cell>
        </row>
        <row r="1267">
          <cell r="G1267" t="str">
            <v>may-18</v>
          </cell>
          <cell r="H1267">
            <v>228</v>
          </cell>
        </row>
        <row r="1268">
          <cell r="G1268" t="str">
            <v>jun-18</v>
          </cell>
          <cell r="H1268">
            <v>65</v>
          </cell>
        </row>
        <row r="1269">
          <cell r="G1269" t="str">
            <v>ene-17</v>
          </cell>
          <cell r="H1269">
            <v>1</v>
          </cell>
        </row>
        <row r="1270">
          <cell r="G1270" t="str">
            <v>feb-17</v>
          </cell>
          <cell r="H1270">
            <v>1</v>
          </cell>
        </row>
        <row r="1271">
          <cell r="G1271" t="str">
            <v>mar-17</v>
          </cell>
          <cell r="H1271">
            <v>2</v>
          </cell>
        </row>
        <row r="1272">
          <cell r="G1272" t="str">
            <v>abr-17</v>
          </cell>
          <cell r="H1272">
            <v>1</v>
          </cell>
        </row>
        <row r="1273">
          <cell r="G1273" t="str">
            <v>may-17</v>
          </cell>
          <cell r="H1273">
            <v>1</v>
          </cell>
        </row>
        <row r="1274">
          <cell r="G1274" t="str">
            <v>jun-17</v>
          </cell>
          <cell r="H1274">
            <v>1</v>
          </cell>
        </row>
        <row r="1275">
          <cell r="G1275" t="str">
            <v>jul-17</v>
          </cell>
          <cell r="H1275">
            <v>1</v>
          </cell>
        </row>
        <row r="1276">
          <cell r="G1276" t="str">
            <v>ago-17</v>
          </cell>
          <cell r="H1276">
            <v>4</v>
          </cell>
        </row>
        <row r="1277">
          <cell r="G1277" t="str">
            <v>sep-17</v>
          </cell>
          <cell r="H1277">
            <v>2</v>
          </cell>
        </row>
        <row r="1278">
          <cell r="G1278" t="str">
            <v>oct-17</v>
          </cell>
          <cell r="H1278">
            <v>5</v>
          </cell>
        </row>
        <row r="1279">
          <cell r="G1279" t="str">
            <v>nov-17</v>
          </cell>
          <cell r="H1279">
            <v>2</v>
          </cell>
        </row>
        <row r="1280">
          <cell r="G1280" t="str">
            <v>dic-17</v>
          </cell>
          <cell r="H1280">
            <v>2</v>
          </cell>
        </row>
        <row r="1281">
          <cell r="G1281" t="str">
            <v>ene-18</v>
          </cell>
          <cell r="H1281">
            <v>3</v>
          </cell>
        </row>
        <row r="1282">
          <cell r="G1282" t="str">
            <v>feb-18</v>
          </cell>
          <cell r="H1282">
            <v>2</v>
          </cell>
        </row>
        <row r="1283">
          <cell r="G1283" t="str">
            <v>mar-18</v>
          </cell>
          <cell r="H1283">
            <v>3</v>
          </cell>
        </row>
        <row r="1284">
          <cell r="G1284" t="str">
            <v>abr-18</v>
          </cell>
          <cell r="H1284">
            <v>3</v>
          </cell>
        </row>
        <row r="1285">
          <cell r="G1285" t="str">
            <v>may-18</v>
          </cell>
          <cell r="H1285">
            <v>2</v>
          </cell>
        </row>
        <row r="1286">
          <cell r="G1286" t="str">
            <v>ene-17</v>
          </cell>
          <cell r="H1286">
            <v>4</v>
          </cell>
        </row>
        <row r="1287">
          <cell r="G1287" t="str">
            <v>feb-17</v>
          </cell>
          <cell r="H1287">
            <v>4</v>
          </cell>
        </row>
        <row r="1288">
          <cell r="G1288" t="str">
            <v>mar-17</v>
          </cell>
          <cell r="H1288">
            <v>17</v>
          </cell>
        </row>
        <row r="1289">
          <cell r="G1289" t="str">
            <v>abr-17</v>
          </cell>
          <cell r="H1289">
            <v>17</v>
          </cell>
        </row>
        <row r="1290">
          <cell r="G1290" t="str">
            <v>may-17</v>
          </cell>
          <cell r="H1290">
            <v>17</v>
          </cell>
        </row>
        <row r="1291">
          <cell r="G1291" t="str">
            <v>jun-17</v>
          </cell>
          <cell r="H1291">
            <v>35</v>
          </cell>
        </row>
        <row r="1292">
          <cell r="G1292" t="str">
            <v>jul-17</v>
          </cell>
          <cell r="H1292">
            <v>7</v>
          </cell>
        </row>
        <row r="1293">
          <cell r="G1293" t="str">
            <v>ago-17</v>
          </cell>
          <cell r="H1293">
            <v>16</v>
          </cell>
        </row>
        <row r="1294">
          <cell r="G1294" t="str">
            <v>sep-17</v>
          </cell>
          <cell r="H1294">
            <v>7</v>
          </cell>
        </row>
        <row r="1295">
          <cell r="G1295" t="str">
            <v>oct-17</v>
          </cell>
          <cell r="H1295">
            <v>17</v>
          </cell>
        </row>
        <row r="1296">
          <cell r="G1296" t="str">
            <v>nov-17</v>
          </cell>
          <cell r="H1296">
            <v>8</v>
          </cell>
        </row>
        <row r="1297">
          <cell r="G1297" t="str">
            <v>dic-17</v>
          </cell>
          <cell r="H1297">
            <v>10</v>
          </cell>
        </row>
        <row r="1298">
          <cell r="G1298" t="str">
            <v>ene-18</v>
          </cell>
          <cell r="H1298">
            <v>10</v>
          </cell>
        </row>
        <row r="1299">
          <cell r="G1299" t="str">
            <v>feb-18</v>
          </cell>
          <cell r="H1299">
            <v>8</v>
          </cell>
        </row>
        <row r="1300">
          <cell r="G1300" t="str">
            <v>mar-18</v>
          </cell>
          <cell r="H1300">
            <v>21</v>
          </cell>
        </row>
        <row r="1301">
          <cell r="G1301" t="str">
            <v>abr-18</v>
          </cell>
          <cell r="H1301">
            <v>35</v>
          </cell>
        </row>
        <row r="1302">
          <cell r="G1302" t="str">
            <v>may-18</v>
          </cell>
          <cell r="H1302">
            <v>26</v>
          </cell>
        </row>
        <row r="1303">
          <cell r="G1303" t="str">
            <v>jun-18</v>
          </cell>
          <cell r="H1303">
            <v>5</v>
          </cell>
        </row>
        <row r="1304">
          <cell r="G1304" t="str">
            <v>ene-17</v>
          </cell>
          <cell r="H1304">
            <v>1</v>
          </cell>
        </row>
        <row r="1305">
          <cell r="G1305" t="str">
            <v>feb-17</v>
          </cell>
          <cell r="H1305">
            <v>1</v>
          </cell>
        </row>
        <row r="1306">
          <cell r="G1306" t="str">
            <v>abr-17</v>
          </cell>
          <cell r="H1306">
            <v>4</v>
          </cell>
        </row>
        <row r="1307">
          <cell r="G1307" t="str">
            <v>may-17</v>
          </cell>
          <cell r="H1307">
            <v>1</v>
          </cell>
        </row>
        <row r="1308">
          <cell r="G1308" t="str">
            <v>jun-17</v>
          </cell>
          <cell r="H1308">
            <v>1</v>
          </cell>
        </row>
        <row r="1309">
          <cell r="G1309" t="str">
            <v>ago-17</v>
          </cell>
          <cell r="H1309">
            <v>4</v>
          </cell>
        </row>
        <row r="1310">
          <cell r="G1310" t="str">
            <v>oct-17</v>
          </cell>
          <cell r="H1310">
            <v>1</v>
          </cell>
        </row>
        <row r="1311">
          <cell r="G1311" t="str">
            <v>dic-17</v>
          </cell>
          <cell r="H1311">
            <v>1</v>
          </cell>
        </row>
        <row r="1312">
          <cell r="G1312" t="str">
            <v>feb-18</v>
          </cell>
          <cell r="H1312">
            <v>3</v>
          </cell>
        </row>
        <row r="1313">
          <cell r="G1313" t="str">
            <v>mar-18</v>
          </cell>
          <cell r="H1313">
            <v>4</v>
          </cell>
        </row>
        <row r="1314">
          <cell r="G1314" t="str">
            <v>may-18</v>
          </cell>
          <cell r="H1314">
            <v>5</v>
          </cell>
        </row>
        <row r="1315">
          <cell r="G1315" t="str">
            <v>jun-18</v>
          </cell>
          <cell r="H1315">
            <v>1</v>
          </cell>
        </row>
        <row r="1316">
          <cell r="G1316" t="str">
            <v>nov-17</v>
          </cell>
          <cell r="H1316">
            <v>3</v>
          </cell>
        </row>
        <row r="1317">
          <cell r="G1317" t="str">
            <v>ene-18</v>
          </cell>
          <cell r="H1317">
            <v>1</v>
          </cell>
        </row>
        <row r="1318">
          <cell r="G1318" t="str">
            <v>feb-18</v>
          </cell>
          <cell r="H1318">
            <v>1</v>
          </cell>
        </row>
        <row r="1319">
          <cell r="G1319" t="str">
            <v>ene-17</v>
          </cell>
          <cell r="H1319">
            <v>149</v>
          </cell>
        </row>
        <row r="1320">
          <cell r="G1320" t="str">
            <v>feb-17</v>
          </cell>
          <cell r="H1320">
            <v>157</v>
          </cell>
        </row>
        <row r="1321">
          <cell r="G1321" t="str">
            <v>mar-17</v>
          </cell>
          <cell r="H1321">
            <v>129</v>
          </cell>
        </row>
        <row r="1322">
          <cell r="G1322" t="str">
            <v>abr-17</v>
          </cell>
          <cell r="H1322">
            <v>155</v>
          </cell>
        </row>
        <row r="1323">
          <cell r="G1323" t="str">
            <v>may-17</v>
          </cell>
          <cell r="H1323">
            <v>119</v>
          </cell>
        </row>
        <row r="1324">
          <cell r="G1324" t="str">
            <v>jun-17</v>
          </cell>
          <cell r="H1324">
            <v>118</v>
          </cell>
        </row>
        <row r="1325">
          <cell r="G1325" t="str">
            <v>jul-17</v>
          </cell>
          <cell r="H1325">
            <v>120</v>
          </cell>
        </row>
        <row r="1326">
          <cell r="G1326" t="str">
            <v>ago-17</v>
          </cell>
          <cell r="H1326">
            <v>137</v>
          </cell>
        </row>
        <row r="1327">
          <cell r="G1327" t="str">
            <v>sep-17</v>
          </cell>
          <cell r="H1327">
            <v>130</v>
          </cell>
        </row>
        <row r="1328">
          <cell r="G1328" t="str">
            <v>oct-17</v>
          </cell>
          <cell r="H1328">
            <v>148</v>
          </cell>
        </row>
        <row r="1329">
          <cell r="G1329" t="str">
            <v>nov-17</v>
          </cell>
          <cell r="H1329">
            <v>139</v>
          </cell>
        </row>
        <row r="1330">
          <cell r="G1330" t="str">
            <v>dic-17</v>
          </cell>
          <cell r="H1330">
            <v>131</v>
          </cell>
        </row>
        <row r="1331">
          <cell r="G1331" t="str">
            <v>ene-18</v>
          </cell>
          <cell r="H1331">
            <v>142</v>
          </cell>
        </row>
        <row r="1332">
          <cell r="G1332" t="str">
            <v>feb-18</v>
          </cell>
          <cell r="H1332">
            <v>182</v>
          </cell>
        </row>
        <row r="1333">
          <cell r="G1333" t="str">
            <v>mar-18</v>
          </cell>
          <cell r="H1333">
            <v>139</v>
          </cell>
        </row>
        <row r="1334">
          <cell r="G1334" t="str">
            <v>abr-18</v>
          </cell>
          <cell r="H1334">
            <v>152</v>
          </cell>
        </row>
        <row r="1335">
          <cell r="G1335" t="str">
            <v>may-18</v>
          </cell>
          <cell r="H1335">
            <v>174</v>
          </cell>
        </row>
        <row r="1336">
          <cell r="G1336" t="str">
            <v>jun-18</v>
          </cell>
          <cell r="H1336">
            <v>54</v>
          </cell>
        </row>
        <row r="1337">
          <cell r="G1337" t="str">
            <v>may-18</v>
          </cell>
          <cell r="H1337">
            <v>1</v>
          </cell>
        </row>
        <row r="1338">
          <cell r="G1338" t="str">
            <v>may-17</v>
          </cell>
          <cell r="H1338">
            <v>1</v>
          </cell>
        </row>
        <row r="1339">
          <cell r="G1339" t="str">
            <v>jun-17</v>
          </cell>
          <cell r="H1339">
            <v>2</v>
          </cell>
        </row>
        <row r="1340">
          <cell r="G1340" t="str">
            <v>sep-17</v>
          </cell>
          <cell r="H1340">
            <v>1</v>
          </cell>
        </row>
        <row r="1341">
          <cell r="G1341" t="str">
            <v>oct-17</v>
          </cell>
          <cell r="H1341">
            <v>1</v>
          </cell>
        </row>
        <row r="1342">
          <cell r="G1342" t="str">
            <v>nov-17</v>
          </cell>
          <cell r="H1342">
            <v>1</v>
          </cell>
        </row>
        <row r="1343">
          <cell r="G1343" t="str">
            <v>dic-17</v>
          </cell>
          <cell r="H1343">
            <v>2</v>
          </cell>
        </row>
        <row r="1344">
          <cell r="G1344" t="str">
            <v>ene-18</v>
          </cell>
          <cell r="H1344">
            <v>3</v>
          </cell>
        </row>
        <row r="1345">
          <cell r="G1345" t="str">
            <v>mar-18</v>
          </cell>
          <cell r="H1345">
            <v>1</v>
          </cell>
        </row>
        <row r="1346">
          <cell r="G1346" t="str">
            <v>abr-18</v>
          </cell>
          <cell r="H1346">
            <v>1</v>
          </cell>
        </row>
        <row r="1347">
          <cell r="G1347" t="str">
            <v>oct-17</v>
          </cell>
          <cell r="H1347">
            <v>1</v>
          </cell>
        </row>
        <row r="1348">
          <cell r="G1348" t="str">
            <v>dic-17</v>
          </cell>
          <cell r="H1348">
            <v>1</v>
          </cell>
        </row>
        <row r="1349">
          <cell r="G1349" t="str">
            <v>may-18</v>
          </cell>
          <cell r="H1349">
            <v>1</v>
          </cell>
        </row>
        <row r="1350">
          <cell r="G1350" t="str">
            <v>may-18</v>
          </cell>
          <cell r="H1350">
            <v>1</v>
          </cell>
        </row>
        <row r="1351">
          <cell r="G1351" t="str">
            <v>ene-17</v>
          </cell>
          <cell r="H1351">
            <v>1</v>
          </cell>
        </row>
        <row r="1352">
          <cell r="G1352" t="str">
            <v>feb-17</v>
          </cell>
          <cell r="H1352">
            <v>3</v>
          </cell>
        </row>
        <row r="1353">
          <cell r="G1353" t="str">
            <v>abr-17</v>
          </cell>
          <cell r="H1353">
            <v>1</v>
          </cell>
        </row>
        <row r="1354">
          <cell r="G1354" t="str">
            <v>jun-17</v>
          </cell>
          <cell r="H1354">
            <v>1</v>
          </cell>
        </row>
        <row r="1355">
          <cell r="G1355" t="str">
            <v>nov-17</v>
          </cell>
          <cell r="H1355">
            <v>1</v>
          </cell>
        </row>
        <row r="1356">
          <cell r="G1356" t="str">
            <v>dic-17</v>
          </cell>
          <cell r="H1356">
            <v>1</v>
          </cell>
        </row>
        <row r="1357">
          <cell r="G1357" t="str">
            <v>ene-18</v>
          </cell>
          <cell r="H1357">
            <v>2</v>
          </cell>
        </row>
        <row r="1358">
          <cell r="G1358" t="str">
            <v>feb-18</v>
          </cell>
          <cell r="H1358">
            <v>2</v>
          </cell>
        </row>
        <row r="1359">
          <cell r="G1359" t="str">
            <v>mar-18</v>
          </cell>
          <cell r="H1359">
            <v>2</v>
          </cell>
        </row>
        <row r="1360">
          <cell r="G1360" t="str">
            <v>abr-18</v>
          </cell>
          <cell r="H1360">
            <v>1</v>
          </cell>
        </row>
        <row r="1361">
          <cell r="G1361" t="str">
            <v>may-18</v>
          </cell>
          <cell r="H1361">
            <v>1</v>
          </cell>
        </row>
        <row r="1362">
          <cell r="G1362" t="str">
            <v>abr-18</v>
          </cell>
          <cell r="H1362">
            <v>1</v>
          </cell>
        </row>
        <row r="1363">
          <cell r="G1363" t="str">
            <v>feb-17</v>
          </cell>
          <cell r="H1363">
            <v>1</v>
          </cell>
        </row>
        <row r="1364">
          <cell r="G1364" t="str">
            <v>mar-17</v>
          </cell>
          <cell r="H1364">
            <v>1</v>
          </cell>
        </row>
        <row r="1365">
          <cell r="G1365" t="str">
            <v>abr-17</v>
          </cell>
          <cell r="H1365">
            <v>1</v>
          </cell>
        </row>
        <row r="1366">
          <cell r="G1366" t="str">
            <v>may-17</v>
          </cell>
          <cell r="H1366">
            <v>3</v>
          </cell>
        </row>
        <row r="1367">
          <cell r="G1367" t="str">
            <v>jun-17</v>
          </cell>
          <cell r="H1367">
            <v>1</v>
          </cell>
        </row>
        <row r="1368">
          <cell r="G1368" t="str">
            <v>jul-17</v>
          </cell>
          <cell r="H1368">
            <v>3</v>
          </cell>
        </row>
        <row r="1369">
          <cell r="G1369" t="str">
            <v>ago-17</v>
          </cell>
          <cell r="H1369">
            <v>1</v>
          </cell>
        </row>
        <row r="1370">
          <cell r="G1370" t="str">
            <v>oct-17</v>
          </cell>
          <cell r="H1370">
            <v>2</v>
          </cell>
        </row>
        <row r="1371">
          <cell r="G1371" t="str">
            <v>nov-17</v>
          </cell>
          <cell r="H1371">
            <v>2</v>
          </cell>
        </row>
        <row r="1372">
          <cell r="G1372" t="str">
            <v>ene-18</v>
          </cell>
          <cell r="H1372">
            <v>3</v>
          </cell>
        </row>
        <row r="1373">
          <cell r="G1373" t="str">
            <v>mar-18</v>
          </cell>
          <cell r="H1373">
            <v>2</v>
          </cell>
        </row>
        <row r="1374">
          <cell r="G1374" t="str">
            <v>abr-18</v>
          </cell>
          <cell r="H1374">
            <v>1</v>
          </cell>
        </row>
        <row r="1375">
          <cell r="G1375" t="str">
            <v>may-18</v>
          </cell>
          <cell r="H1375">
            <v>1</v>
          </cell>
        </row>
        <row r="1376">
          <cell r="G1376" t="str">
            <v>jun-18</v>
          </cell>
          <cell r="H1376">
            <v>1</v>
          </cell>
        </row>
        <row r="1377">
          <cell r="G1377" t="str">
            <v>feb-17</v>
          </cell>
          <cell r="H1377">
            <v>2</v>
          </cell>
        </row>
        <row r="1378">
          <cell r="G1378" t="str">
            <v>dic-17</v>
          </cell>
          <cell r="H1378">
            <v>1</v>
          </cell>
        </row>
        <row r="1379">
          <cell r="G1379" t="str">
            <v>mar-18</v>
          </cell>
          <cell r="H1379">
            <v>1</v>
          </cell>
        </row>
        <row r="1380">
          <cell r="G1380" t="str">
            <v>ene-18</v>
          </cell>
          <cell r="H1380">
            <v>1</v>
          </cell>
        </row>
        <row r="1381">
          <cell r="G1381" t="str">
            <v>feb-18</v>
          </cell>
          <cell r="H1381">
            <v>1</v>
          </cell>
        </row>
        <row r="1382">
          <cell r="G1382" t="str">
            <v>mar-18</v>
          </cell>
          <cell r="H1382">
            <v>1</v>
          </cell>
        </row>
        <row r="1383">
          <cell r="G1383" t="str">
            <v>abr-18</v>
          </cell>
          <cell r="H1383">
            <v>1</v>
          </cell>
        </row>
        <row r="1384">
          <cell r="G1384" t="str">
            <v>feb-18</v>
          </cell>
          <cell r="H1384">
            <v>1</v>
          </cell>
        </row>
        <row r="1385">
          <cell r="G1385" t="str">
            <v>mar-18</v>
          </cell>
          <cell r="H1385">
            <v>1</v>
          </cell>
        </row>
        <row r="1386">
          <cell r="G1386" t="str">
            <v>may-18</v>
          </cell>
          <cell r="H1386">
            <v>1</v>
          </cell>
        </row>
        <row r="1387">
          <cell r="G1387" t="str">
            <v>mar-18</v>
          </cell>
          <cell r="H1387">
            <v>1</v>
          </cell>
        </row>
        <row r="1388">
          <cell r="G1388" t="str">
            <v>abr-18</v>
          </cell>
          <cell r="H1388">
            <v>1</v>
          </cell>
        </row>
        <row r="1389">
          <cell r="G1389" t="str">
            <v>feb-17</v>
          </cell>
          <cell r="H1389">
            <v>1</v>
          </cell>
        </row>
        <row r="1390">
          <cell r="G1390" t="str">
            <v>mar-17</v>
          </cell>
          <cell r="H1390">
            <v>1</v>
          </cell>
        </row>
        <row r="1391">
          <cell r="G1391" t="str">
            <v>dic-17</v>
          </cell>
          <cell r="H1391">
            <v>1</v>
          </cell>
        </row>
        <row r="1392">
          <cell r="G1392" t="str">
            <v>ene-18</v>
          </cell>
          <cell r="H1392">
            <v>5</v>
          </cell>
        </row>
        <row r="1393">
          <cell r="G1393" t="str">
            <v>feb-18</v>
          </cell>
          <cell r="H1393">
            <v>1</v>
          </cell>
        </row>
        <row r="1394">
          <cell r="G1394" t="str">
            <v>abr-18</v>
          </cell>
          <cell r="H1394">
            <v>2</v>
          </cell>
        </row>
        <row r="1395">
          <cell r="G1395" t="str">
            <v>feb-18</v>
          </cell>
          <cell r="H1395">
            <v>1</v>
          </cell>
        </row>
        <row r="1396">
          <cell r="G1396" t="str">
            <v>ene-18</v>
          </cell>
          <cell r="H1396">
            <v>3</v>
          </cell>
        </row>
        <row r="1397">
          <cell r="G1397" t="str">
            <v>feb-18</v>
          </cell>
          <cell r="H1397">
            <v>1</v>
          </cell>
        </row>
        <row r="1398">
          <cell r="G1398" t="str">
            <v>may-18</v>
          </cell>
          <cell r="H1398">
            <v>2</v>
          </cell>
        </row>
        <row r="1399">
          <cell r="G1399" t="str">
            <v>mar-17</v>
          </cell>
          <cell r="H1399">
            <v>1</v>
          </cell>
        </row>
        <row r="1400">
          <cell r="G1400" t="str">
            <v>oct-17</v>
          </cell>
          <cell r="H1400">
            <v>1</v>
          </cell>
        </row>
        <row r="1401">
          <cell r="G1401" t="str">
            <v>dic-17</v>
          </cell>
          <cell r="H1401">
            <v>1</v>
          </cell>
        </row>
        <row r="1402">
          <cell r="G1402" t="str">
            <v>ene-18</v>
          </cell>
          <cell r="H1402">
            <v>1</v>
          </cell>
        </row>
        <row r="1403">
          <cell r="G1403" t="str">
            <v>ene-17</v>
          </cell>
          <cell r="H1403">
            <v>2</v>
          </cell>
        </row>
        <row r="1404">
          <cell r="G1404" t="str">
            <v>abr-17</v>
          </cell>
          <cell r="H1404">
            <v>2</v>
          </cell>
        </row>
        <row r="1405">
          <cell r="G1405" t="str">
            <v>jun-17</v>
          </cell>
          <cell r="H1405">
            <v>3</v>
          </cell>
        </row>
        <row r="1406">
          <cell r="G1406" t="str">
            <v>jul-17</v>
          </cell>
          <cell r="H1406">
            <v>2</v>
          </cell>
        </row>
        <row r="1407">
          <cell r="G1407" t="str">
            <v>sep-17</v>
          </cell>
          <cell r="H1407">
            <v>2</v>
          </cell>
        </row>
        <row r="1408">
          <cell r="G1408" t="str">
            <v>oct-17</v>
          </cell>
          <cell r="H1408">
            <v>2</v>
          </cell>
        </row>
        <row r="1409">
          <cell r="G1409" t="str">
            <v>nov-17</v>
          </cell>
          <cell r="H1409">
            <v>4</v>
          </cell>
        </row>
        <row r="1410">
          <cell r="G1410" t="str">
            <v>ene-18</v>
          </cell>
          <cell r="H1410">
            <v>2</v>
          </cell>
        </row>
        <row r="1411">
          <cell r="G1411" t="str">
            <v>feb-18</v>
          </cell>
          <cell r="H1411">
            <v>5</v>
          </cell>
        </row>
        <row r="1412">
          <cell r="G1412" t="str">
            <v>mar-18</v>
          </cell>
          <cell r="H1412">
            <v>2</v>
          </cell>
        </row>
        <row r="1413">
          <cell r="G1413" t="str">
            <v>abr-18</v>
          </cell>
          <cell r="H1413">
            <v>2</v>
          </cell>
        </row>
        <row r="1414">
          <cell r="G1414" t="str">
            <v>may-18</v>
          </cell>
          <cell r="H1414">
            <v>15</v>
          </cell>
        </row>
        <row r="1415">
          <cell r="G1415" t="str">
            <v>dic-17</v>
          </cell>
          <cell r="H1415">
            <v>1</v>
          </cell>
        </row>
        <row r="1416">
          <cell r="G1416" t="str">
            <v>ene-18</v>
          </cell>
          <cell r="H1416">
            <v>7</v>
          </cell>
        </row>
        <row r="1417">
          <cell r="G1417" t="str">
            <v>feb-18</v>
          </cell>
          <cell r="H1417">
            <v>2</v>
          </cell>
        </row>
        <row r="1418">
          <cell r="G1418" t="str">
            <v>mar-18</v>
          </cell>
          <cell r="H1418">
            <v>1</v>
          </cell>
        </row>
        <row r="1419">
          <cell r="G1419" t="str">
            <v>may-18</v>
          </cell>
          <cell r="H1419">
            <v>1</v>
          </cell>
        </row>
        <row r="1420">
          <cell r="G1420" t="str">
            <v>jun-18</v>
          </cell>
          <cell r="H1420">
            <v>2</v>
          </cell>
        </row>
        <row r="1421">
          <cell r="G1421" t="str">
            <v>feb-18</v>
          </cell>
          <cell r="H1421">
            <v>1</v>
          </cell>
        </row>
        <row r="1422">
          <cell r="G1422" t="str">
            <v>abr-18</v>
          </cell>
          <cell r="H1422">
            <v>1</v>
          </cell>
        </row>
        <row r="1423">
          <cell r="G1423" t="str">
            <v>abr-18</v>
          </cell>
          <cell r="H1423">
            <v>2</v>
          </cell>
        </row>
        <row r="1424">
          <cell r="G1424" t="str">
            <v>ene-18</v>
          </cell>
          <cell r="H1424">
            <v>2</v>
          </cell>
        </row>
        <row r="1425">
          <cell r="G1425" t="str">
            <v>abr-18</v>
          </cell>
          <cell r="H1425">
            <v>1</v>
          </cell>
        </row>
        <row r="1426">
          <cell r="G1426" t="str">
            <v>may-18</v>
          </cell>
          <cell r="H1426">
            <v>1</v>
          </cell>
        </row>
        <row r="1427">
          <cell r="G1427" t="str">
            <v>jul-17</v>
          </cell>
          <cell r="H1427">
            <v>1</v>
          </cell>
        </row>
        <row r="1428">
          <cell r="G1428" t="str">
            <v>abr-18</v>
          </cell>
          <cell r="H1428">
            <v>1</v>
          </cell>
        </row>
        <row r="1429">
          <cell r="G1429" t="str">
            <v>may-17</v>
          </cell>
          <cell r="H1429">
            <v>1</v>
          </cell>
        </row>
        <row r="1430">
          <cell r="G1430" t="str">
            <v>jun-17</v>
          </cell>
          <cell r="H1430">
            <v>1</v>
          </cell>
        </row>
        <row r="1431">
          <cell r="G1431" t="str">
            <v>nov-17</v>
          </cell>
          <cell r="H1431">
            <v>1</v>
          </cell>
        </row>
        <row r="1432">
          <cell r="G1432" t="str">
            <v>dic-17</v>
          </cell>
          <cell r="H1432">
            <v>1</v>
          </cell>
        </row>
        <row r="1433">
          <cell r="G1433" t="str">
            <v>ene-18</v>
          </cell>
          <cell r="H1433">
            <v>2</v>
          </cell>
        </row>
        <row r="1434">
          <cell r="G1434" t="str">
            <v>feb-18</v>
          </cell>
          <cell r="H1434">
            <v>1</v>
          </cell>
        </row>
        <row r="1435">
          <cell r="G1435" t="str">
            <v>ene-17</v>
          </cell>
          <cell r="H1435">
            <v>1</v>
          </cell>
        </row>
        <row r="1436">
          <cell r="G1436" t="str">
            <v>abr-17</v>
          </cell>
          <cell r="H1436">
            <v>1</v>
          </cell>
        </row>
        <row r="1437">
          <cell r="G1437" t="str">
            <v>ene-18</v>
          </cell>
          <cell r="H1437">
            <v>2</v>
          </cell>
        </row>
        <row r="1438">
          <cell r="G1438" t="str">
            <v>abr-18</v>
          </cell>
          <cell r="H1438">
            <v>2</v>
          </cell>
        </row>
        <row r="1439">
          <cell r="G1439" t="str">
            <v>ene-17</v>
          </cell>
          <cell r="H1439">
            <v>1</v>
          </cell>
        </row>
        <row r="1440">
          <cell r="G1440" t="str">
            <v>feb-17</v>
          </cell>
          <cell r="H1440">
            <v>1</v>
          </cell>
        </row>
        <row r="1441">
          <cell r="G1441" t="str">
            <v>mar-17</v>
          </cell>
          <cell r="H1441">
            <v>1</v>
          </cell>
        </row>
        <row r="1442">
          <cell r="G1442" t="str">
            <v>jun-17</v>
          </cell>
          <cell r="H1442">
            <v>2</v>
          </cell>
        </row>
        <row r="1443">
          <cell r="G1443" t="str">
            <v>jul-17</v>
          </cell>
          <cell r="H1443">
            <v>3</v>
          </cell>
        </row>
        <row r="1444">
          <cell r="G1444" t="str">
            <v>sep-17</v>
          </cell>
          <cell r="H1444">
            <v>2</v>
          </cell>
        </row>
        <row r="1445">
          <cell r="G1445" t="str">
            <v>nov-17</v>
          </cell>
          <cell r="H1445">
            <v>1</v>
          </cell>
        </row>
        <row r="1446">
          <cell r="G1446" t="str">
            <v>dic-17</v>
          </cell>
          <cell r="H1446">
            <v>3</v>
          </cell>
        </row>
        <row r="1447">
          <cell r="G1447" t="str">
            <v>ene-18</v>
          </cell>
          <cell r="H1447">
            <v>4</v>
          </cell>
        </row>
        <row r="1448">
          <cell r="G1448" t="str">
            <v>feb-18</v>
          </cell>
          <cell r="H1448">
            <v>1</v>
          </cell>
        </row>
        <row r="1449">
          <cell r="G1449" t="str">
            <v>mar-18</v>
          </cell>
          <cell r="H1449">
            <v>1</v>
          </cell>
        </row>
        <row r="1450">
          <cell r="G1450" t="str">
            <v>may-18</v>
          </cell>
          <cell r="H1450">
            <v>1</v>
          </cell>
        </row>
        <row r="1451">
          <cell r="G1451" t="str">
            <v>jun-18</v>
          </cell>
          <cell r="H1451">
            <v>2</v>
          </cell>
        </row>
        <row r="1452">
          <cell r="G1452" t="str">
            <v>sep-17</v>
          </cell>
          <cell r="H1452">
            <v>1</v>
          </cell>
        </row>
        <row r="1453">
          <cell r="G1453" t="str">
            <v>ene-17</v>
          </cell>
          <cell r="H1453">
            <v>1</v>
          </cell>
        </row>
        <row r="1454">
          <cell r="G1454" t="str">
            <v>feb-17</v>
          </cell>
          <cell r="H1454">
            <v>1</v>
          </cell>
        </row>
        <row r="1455">
          <cell r="G1455" t="str">
            <v>may-17</v>
          </cell>
          <cell r="H1455">
            <v>1</v>
          </cell>
        </row>
        <row r="1456">
          <cell r="G1456" t="str">
            <v>jun-17</v>
          </cell>
          <cell r="H1456">
            <v>1</v>
          </cell>
        </row>
        <row r="1457">
          <cell r="G1457" t="str">
            <v>mar-18</v>
          </cell>
          <cell r="H1457">
            <v>1</v>
          </cell>
        </row>
        <row r="1458">
          <cell r="G1458" t="str">
            <v>feb-17</v>
          </cell>
          <cell r="H1458">
            <v>1</v>
          </cell>
        </row>
        <row r="1459">
          <cell r="G1459" t="str">
            <v>jun-17</v>
          </cell>
          <cell r="H1459">
            <v>1</v>
          </cell>
        </row>
        <row r="1460">
          <cell r="G1460" t="str">
            <v>nov-17</v>
          </cell>
          <cell r="H1460">
            <v>1</v>
          </cell>
        </row>
        <row r="1461">
          <cell r="G1461" t="str">
            <v>dic-17</v>
          </cell>
          <cell r="H1461">
            <v>4</v>
          </cell>
        </row>
        <row r="1462">
          <cell r="G1462" t="str">
            <v>ene-18</v>
          </cell>
          <cell r="H1462">
            <v>1</v>
          </cell>
        </row>
        <row r="1463">
          <cell r="G1463" t="str">
            <v>mar-18</v>
          </cell>
          <cell r="H1463">
            <v>2</v>
          </cell>
        </row>
        <row r="1464">
          <cell r="G1464" t="str">
            <v>abr-18</v>
          </cell>
          <cell r="H1464">
            <v>3</v>
          </cell>
        </row>
        <row r="1465">
          <cell r="G1465" t="str">
            <v>may-18</v>
          </cell>
          <cell r="H1465">
            <v>1</v>
          </cell>
        </row>
        <row r="1466">
          <cell r="G1466" t="str">
            <v>jun-18</v>
          </cell>
          <cell r="H1466">
            <v>1</v>
          </cell>
        </row>
        <row r="1467">
          <cell r="G1467" t="str">
            <v>dic-17</v>
          </cell>
          <cell r="H1467">
            <v>1</v>
          </cell>
        </row>
        <row r="1468">
          <cell r="G1468" t="str">
            <v>oct-17</v>
          </cell>
          <cell r="H1468">
            <v>1</v>
          </cell>
        </row>
        <row r="1469">
          <cell r="G1469" t="str">
            <v>dic-17</v>
          </cell>
          <cell r="H1469">
            <v>1</v>
          </cell>
        </row>
        <row r="1470">
          <cell r="G1470" t="str">
            <v>feb-18</v>
          </cell>
          <cell r="H1470">
            <v>2</v>
          </cell>
        </row>
        <row r="1471">
          <cell r="G1471" t="str">
            <v>may-18</v>
          </cell>
          <cell r="H1471">
            <v>1</v>
          </cell>
        </row>
        <row r="1472">
          <cell r="G1472" t="str">
            <v>jun-18</v>
          </cell>
          <cell r="H1472">
            <v>1</v>
          </cell>
        </row>
        <row r="1473">
          <cell r="G1473" t="str">
            <v>feb-17</v>
          </cell>
          <cell r="H1473">
            <v>1</v>
          </cell>
        </row>
        <row r="1474">
          <cell r="G1474" t="str">
            <v>jul-17</v>
          </cell>
          <cell r="H1474">
            <v>1</v>
          </cell>
        </row>
        <row r="1475">
          <cell r="G1475" t="str">
            <v>sep-17</v>
          </cell>
          <cell r="H1475">
            <v>1</v>
          </cell>
        </row>
        <row r="1476">
          <cell r="G1476" t="str">
            <v>dic-17</v>
          </cell>
          <cell r="H1476">
            <v>1</v>
          </cell>
        </row>
        <row r="1477">
          <cell r="G1477" t="str">
            <v>nov-17</v>
          </cell>
          <cell r="H1477">
            <v>1</v>
          </cell>
        </row>
        <row r="1478">
          <cell r="G1478" t="str">
            <v>dic-17</v>
          </cell>
          <cell r="H1478">
            <v>1</v>
          </cell>
        </row>
        <row r="1479">
          <cell r="G1479" t="str">
            <v>nov-17</v>
          </cell>
          <cell r="H1479">
            <v>1</v>
          </cell>
        </row>
        <row r="1480">
          <cell r="G1480" t="str">
            <v>jun-17</v>
          </cell>
          <cell r="H1480">
            <v>1</v>
          </cell>
        </row>
        <row r="1481">
          <cell r="G1481" t="str">
            <v>ago-17</v>
          </cell>
          <cell r="H1481">
            <v>1</v>
          </cell>
        </row>
        <row r="1482">
          <cell r="G1482" t="str">
            <v>nov-17</v>
          </cell>
          <cell r="H1482">
            <v>1</v>
          </cell>
        </row>
        <row r="1483">
          <cell r="G1483" t="str">
            <v>abr-18</v>
          </cell>
          <cell r="H1483">
            <v>6</v>
          </cell>
        </row>
        <row r="1484">
          <cell r="G1484" t="str">
            <v>may-18</v>
          </cell>
          <cell r="H1484">
            <v>6</v>
          </cell>
        </row>
        <row r="1485">
          <cell r="G1485" t="str">
            <v>abr-17</v>
          </cell>
          <cell r="H1485">
            <v>1</v>
          </cell>
        </row>
        <row r="1486">
          <cell r="G1486" t="str">
            <v>mar-18</v>
          </cell>
          <cell r="H1486">
            <v>1</v>
          </cell>
        </row>
        <row r="1487">
          <cell r="G1487" t="str">
            <v>feb-17</v>
          </cell>
          <cell r="H1487">
            <v>1</v>
          </cell>
        </row>
        <row r="1488">
          <cell r="G1488" t="str">
            <v>dic-17</v>
          </cell>
          <cell r="H1488">
            <v>1</v>
          </cell>
        </row>
        <row r="1489">
          <cell r="G1489" t="str">
            <v>dic-17</v>
          </cell>
          <cell r="H1489">
            <v>1</v>
          </cell>
        </row>
        <row r="1490">
          <cell r="G1490" t="str">
            <v>ene-18</v>
          </cell>
          <cell r="H1490">
            <v>3</v>
          </cell>
        </row>
        <row r="1491">
          <cell r="G1491" t="str">
            <v>feb-18</v>
          </cell>
          <cell r="H1491">
            <v>6</v>
          </cell>
        </row>
        <row r="1492">
          <cell r="G1492" t="str">
            <v>abr-18</v>
          </cell>
          <cell r="H1492">
            <v>1</v>
          </cell>
        </row>
        <row r="1493">
          <cell r="G1493" t="str">
            <v>may-18</v>
          </cell>
          <cell r="H1493">
            <v>2</v>
          </cell>
        </row>
        <row r="1494">
          <cell r="G1494" t="str">
            <v>mar-17</v>
          </cell>
          <cell r="H1494">
            <v>1</v>
          </cell>
        </row>
        <row r="1495">
          <cell r="G1495" t="str">
            <v>dic-17</v>
          </cell>
          <cell r="H1495">
            <v>2</v>
          </cell>
        </row>
        <row r="1496">
          <cell r="G1496" t="str">
            <v>feb-18</v>
          </cell>
          <cell r="H1496">
            <v>1</v>
          </cell>
        </row>
        <row r="1497">
          <cell r="G1497" t="str">
            <v>abr-17</v>
          </cell>
          <cell r="H1497">
            <v>1</v>
          </cell>
        </row>
        <row r="1498">
          <cell r="G1498" t="str">
            <v>abr-17</v>
          </cell>
          <cell r="H1498">
            <v>1</v>
          </cell>
        </row>
        <row r="1499">
          <cell r="G1499" t="str">
            <v>ene-18</v>
          </cell>
          <cell r="H1499">
            <v>1</v>
          </cell>
        </row>
        <row r="1500">
          <cell r="G1500" t="str">
            <v>oct-17</v>
          </cell>
          <cell r="H1500">
            <v>1</v>
          </cell>
        </row>
        <row r="1501">
          <cell r="G1501" t="str">
            <v>ene-18</v>
          </cell>
          <cell r="H1501">
            <v>1</v>
          </cell>
        </row>
        <row r="1502">
          <cell r="G1502" t="str">
            <v>mar-18</v>
          </cell>
          <cell r="H1502">
            <v>1</v>
          </cell>
        </row>
        <row r="1503">
          <cell r="G1503" t="str">
            <v>abr-18</v>
          </cell>
          <cell r="H1503">
            <v>1</v>
          </cell>
        </row>
        <row r="1504">
          <cell r="G1504" t="str">
            <v>jun-18</v>
          </cell>
          <cell r="H1504">
            <v>1</v>
          </cell>
        </row>
        <row r="1505">
          <cell r="G1505" t="str">
            <v>abr-17</v>
          </cell>
          <cell r="H1505">
            <v>2</v>
          </cell>
        </row>
        <row r="1506">
          <cell r="G1506" t="str">
            <v>feb-17</v>
          </cell>
          <cell r="H1506">
            <v>1</v>
          </cell>
        </row>
        <row r="1507">
          <cell r="G1507" t="str">
            <v>sep-17</v>
          </cell>
          <cell r="H1507">
            <v>1</v>
          </cell>
        </row>
        <row r="1508">
          <cell r="G1508" t="str">
            <v>dic-17</v>
          </cell>
          <cell r="H1508">
            <v>1</v>
          </cell>
        </row>
        <row r="1509">
          <cell r="G1509" t="str">
            <v>ene-18</v>
          </cell>
          <cell r="H1509">
            <v>2</v>
          </cell>
        </row>
        <row r="1510">
          <cell r="G1510" t="str">
            <v>mar-18</v>
          </cell>
          <cell r="H1510">
            <v>2</v>
          </cell>
        </row>
        <row r="1511">
          <cell r="G1511" t="str">
            <v>abr-18</v>
          </cell>
          <cell r="H1511">
            <v>1</v>
          </cell>
        </row>
        <row r="1512">
          <cell r="G1512" t="str">
            <v>oct-17</v>
          </cell>
          <cell r="H1512">
            <v>1</v>
          </cell>
        </row>
        <row r="1513">
          <cell r="G1513" t="str">
            <v>ene-17</v>
          </cell>
          <cell r="H1513">
            <v>1</v>
          </cell>
        </row>
        <row r="1514">
          <cell r="G1514" t="str">
            <v>may-17</v>
          </cell>
          <cell r="H1514">
            <v>1</v>
          </cell>
        </row>
        <row r="1515">
          <cell r="G1515" t="str">
            <v>jul-17</v>
          </cell>
          <cell r="H1515">
            <v>2</v>
          </cell>
        </row>
        <row r="1516">
          <cell r="G1516" t="str">
            <v>dic-17</v>
          </cell>
          <cell r="H1516">
            <v>1</v>
          </cell>
        </row>
        <row r="1517">
          <cell r="G1517" t="str">
            <v>mar-18</v>
          </cell>
          <cell r="H1517">
            <v>1</v>
          </cell>
        </row>
        <row r="1518">
          <cell r="G1518" t="str">
            <v>jun-17</v>
          </cell>
          <cell r="H1518">
            <v>1</v>
          </cell>
        </row>
        <row r="1519">
          <cell r="G1519" t="str">
            <v>abr-17</v>
          </cell>
          <cell r="H1519">
            <v>2</v>
          </cell>
        </row>
        <row r="1520">
          <cell r="G1520" t="str">
            <v>jun-17</v>
          </cell>
          <cell r="H1520">
            <v>1</v>
          </cell>
        </row>
        <row r="1521">
          <cell r="G1521" t="str">
            <v>ago-17</v>
          </cell>
          <cell r="H1521">
            <v>1</v>
          </cell>
        </row>
        <row r="1522">
          <cell r="G1522" t="str">
            <v>nov-17</v>
          </cell>
          <cell r="H1522">
            <v>1</v>
          </cell>
        </row>
        <row r="1523">
          <cell r="G1523" t="str">
            <v>dic-17</v>
          </cell>
          <cell r="H1523">
            <v>1</v>
          </cell>
        </row>
        <row r="1524">
          <cell r="G1524" t="str">
            <v>ene-18</v>
          </cell>
          <cell r="H1524">
            <v>2</v>
          </cell>
        </row>
        <row r="1525">
          <cell r="G1525" t="str">
            <v>feb-18</v>
          </cell>
          <cell r="H1525">
            <v>2</v>
          </cell>
        </row>
        <row r="1526">
          <cell r="G1526" t="str">
            <v>mar-18</v>
          </cell>
          <cell r="H1526">
            <v>1</v>
          </cell>
        </row>
        <row r="1527">
          <cell r="G1527" t="str">
            <v>abr-18</v>
          </cell>
          <cell r="H1527">
            <v>5</v>
          </cell>
        </row>
        <row r="1528">
          <cell r="G1528" t="str">
            <v>may-18</v>
          </cell>
          <cell r="H1528">
            <v>1</v>
          </cell>
        </row>
        <row r="1529">
          <cell r="G1529" t="str">
            <v>jun-18</v>
          </cell>
          <cell r="H1529">
            <v>1</v>
          </cell>
        </row>
        <row r="1530">
          <cell r="G1530" t="str">
            <v>jul-17</v>
          </cell>
          <cell r="H1530">
            <v>1</v>
          </cell>
        </row>
        <row r="1531">
          <cell r="G1531" t="str">
            <v>mar-17</v>
          </cell>
          <cell r="H1531">
            <v>1</v>
          </cell>
        </row>
        <row r="1532">
          <cell r="G1532" t="str">
            <v>abr-17</v>
          </cell>
          <cell r="H1532">
            <v>1</v>
          </cell>
        </row>
        <row r="1533">
          <cell r="G1533" t="str">
            <v>feb-17</v>
          </cell>
          <cell r="H1533">
            <v>1</v>
          </cell>
        </row>
        <row r="1534">
          <cell r="G1534" t="str">
            <v>oct-17</v>
          </cell>
          <cell r="H1534">
            <v>1</v>
          </cell>
        </row>
        <row r="1535">
          <cell r="G1535" t="str">
            <v>mar-18</v>
          </cell>
          <cell r="H1535">
            <v>1</v>
          </cell>
        </row>
        <row r="1536">
          <cell r="G1536" t="str">
            <v>feb-18</v>
          </cell>
          <cell r="H1536">
            <v>1</v>
          </cell>
        </row>
        <row r="1537">
          <cell r="G1537" t="str">
            <v>ene-17</v>
          </cell>
          <cell r="H1537">
            <v>2</v>
          </cell>
        </row>
        <row r="1538">
          <cell r="G1538" t="str">
            <v>mar-17</v>
          </cell>
          <cell r="H1538">
            <v>1</v>
          </cell>
        </row>
        <row r="1539">
          <cell r="G1539" t="str">
            <v>abr-17</v>
          </cell>
          <cell r="H1539">
            <v>1</v>
          </cell>
        </row>
        <row r="1540">
          <cell r="G1540" t="str">
            <v>may-17</v>
          </cell>
          <cell r="H1540">
            <v>1</v>
          </cell>
        </row>
        <row r="1541">
          <cell r="G1541" t="str">
            <v>ago-17</v>
          </cell>
          <cell r="H1541">
            <v>1</v>
          </cell>
        </row>
        <row r="1542">
          <cell r="G1542" t="str">
            <v>sep-17</v>
          </cell>
          <cell r="H1542">
            <v>1</v>
          </cell>
        </row>
        <row r="1543">
          <cell r="G1543" t="str">
            <v>oct-17</v>
          </cell>
          <cell r="H1543">
            <v>1</v>
          </cell>
        </row>
        <row r="1544">
          <cell r="G1544" t="str">
            <v>feb-18</v>
          </cell>
          <cell r="H1544">
            <v>1</v>
          </cell>
        </row>
        <row r="1545">
          <cell r="G1545" t="str">
            <v>mar-18</v>
          </cell>
          <cell r="H1545">
            <v>1</v>
          </cell>
        </row>
        <row r="1546">
          <cell r="G1546" t="str">
            <v>ene-18</v>
          </cell>
          <cell r="H1546">
            <v>1</v>
          </cell>
        </row>
        <row r="1547">
          <cell r="G1547" t="str">
            <v>abr-18</v>
          </cell>
          <cell r="H1547">
            <v>1</v>
          </cell>
        </row>
        <row r="1548">
          <cell r="G1548" t="str">
            <v>mar-17</v>
          </cell>
          <cell r="H1548">
            <v>1</v>
          </cell>
        </row>
        <row r="1549">
          <cell r="G1549" t="str">
            <v>mar-18</v>
          </cell>
          <cell r="H1549">
            <v>1</v>
          </cell>
        </row>
        <row r="1550">
          <cell r="G1550" t="str">
            <v>dic-17</v>
          </cell>
          <cell r="H1550">
            <v>1</v>
          </cell>
        </row>
        <row r="1551">
          <cell r="G1551" t="str">
            <v>feb-17</v>
          </cell>
          <cell r="H1551">
            <v>3</v>
          </cell>
        </row>
        <row r="1552">
          <cell r="G1552" t="str">
            <v>sep-17</v>
          </cell>
          <cell r="H1552">
            <v>1</v>
          </cell>
        </row>
        <row r="1553">
          <cell r="G1553" t="str">
            <v>feb-17</v>
          </cell>
          <cell r="H1553">
            <v>1</v>
          </cell>
        </row>
        <row r="1554">
          <cell r="G1554" t="str">
            <v>abr-17</v>
          </cell>
          <cell r="H1554">
            <v>1</v>
          </cell>
        </row>
        <row r="1555">
          <cell r="G1555" t="str">
            <v>feb-18</v>
          </cell>
          <cell r="H1555">
            <v>1</v>
          </cell>
        </row>
        <row r="1556">
          <cell r="G1556" t="str">
            <v>feb-18</v>
          </cell>
          <cell r="H1556">
            <v>1</v>
          </cell>
        </row>
        <row r="1557">
          <cell r="G1557" t="str">
            <v>feb-17</v>
          </cell>
          <cell r="H1557">
            <v>2</v>
          </cell>
        </row>
        <row r="1558">
          <cell r="G1558" t="str">
            <v>mar-17</v>
          </cell>
          <cell r="H1558">
            <v>3</v>
          </cell>
        </row>
        <row r="1559">
          <cell r="G1559" t="str">
            <v>may-17</v>
          </cell>
          <cell r="H1559">
            <v>1</v>
          </cell>
        </row>
        <row r="1560">
          <cell r="G1560" t="str">
            <v>jul-17</v>
          </cell>
          <cell r="H1560">
            <v>1</v>
          </cell>
        </row>
        <row r="1561">
          <cell r="G1561" t="str">
            <v>sep-17</v>
          </cell>
          <cell r="H1561">
            <v>1</v>
          </cell>
        </row>
        <row r="1562">
          <cell r="G1562" t="str">
            <v>jul-17</v>
          </cell>
          <cell r="H1562">
            <v>1</v>
          </cell>
        </row>
        <row r="1563">
          <cell r="G1563" t="str">
            <v>abr-17</v>
          </cell>
          <cell r="H1563">
            <v>1</v>
          </cell>
        </row>
        <row r="1564">
          <cell r="G1564" t="str">
            <v>may-17</v>
          </cell>
          <cell r="H1564">
            <v>1</v>
          </cell>
        </row>
        <row r="1565">
          <cell r="G1565" t="str">
            <v>ene-17</v>
          </cell>
          <cell r="H1565">
            <v>1</v>
          </cell>
        </row>
        <row r="1566">
          <cell r="G1566" t="str">
            <v>ago-17</v>
          </cell>
          <cell r="H1566">
            <v>2</v>
          </cell>
        </row>
        <row r="1567">
          <cell r="G1567" t="str">
            <v>sep-17</v>
          </cell>
          <cell r="H1567">
            <v>2</v>
          </cell>
        </row>
        <row r="1568">
          <cell r="G1568" t="str">
            <v>oct-17</v>
          </cell>
          <cell r="H1568">
            <v>1</v>
          </cell>
        </row>
        <row r="1569">
          <cell r="G1569" t="str">
            <v>nov-17</v>
          </cell>
          <cell r="H1569">
            <v>1</v>
          </cell>
        </row>
        <row r="1570">
          <cell r="G1570" t="str">
            <v>feb-18</v>
          </cell>
          <cell r="H1570">
            <v>1</v>
          </cell>
        </row>
        <row r="1571">
          <cell r="G1571" t="str">
            <v>mar-18</v>
          </cell>
          <cell r="H1571">
            <v>2</v>
          </cell>
        </row>
        <row r="1572">
          <cell r="G1572" t="str">
            <v>abr-18</v>
          </cell>
          <cell r="H1572">
            <v>1</v>
          </cell>
        </row>
        <row r="1573">
          <cell r="G1573" t="str">
            <v>mar-17</v>
          </cell>
          <cell r="H1573">
            <v>2</v>
          </cell>
        </row>
        <row r="1574">
          <cell r="G1574" t="str">
            <v>jun-17</v>
          </cell>
          <cell r="H1574">
            <v>1</v>
          </cell>
        </row>
        <row r="1575">
          <cell r="G1575" t="str">
            <v>jul-17</v>
          </cell>
          <cell r="H1575">
            <v>1</v>
          </cell>
        </row>
        <row r="1576">
          <cell r="G1576" t="str">
            <v>abr-18</v>
          </cell>
          <cell r="H1576">
            <v>2</v>
          </cell>
        </row>
        <row r="1577">
          <cell r="G1577" t="str">
            <v>feb-17</v>
          </cell>
          <cell r="H1577">
            <v>1</v>
          </cell>
        </row>
        <row r="1578">
          <cell r="G1578" t="str">
            <v>jun-17</v>
          </cell>
          <cell r="H1578">
            <v>1</v>
          </cell>
        </row>
        <row r="1579">
          <cell r="G1579" t="str">
            <v>sep-17</v>
          </cell>
          <cell r="H1579">
            <v>1</v>
          </cell>
        </row>
        <row r="1580">
          <cell r="G1580" t="str">
            <v>feb-17</v>
          </cell>
          <cell r="H1580">
            <v>1</v>
          </cell>
        </row>
        <row r="1581">
          <cell r="G1581" t="str">
            <v>jun-17</v>
          </cell>
          <cell r="H1581">
            <v>1</v>
          </cell>
        </row>
        <row r="1582">
          <cell r="G1582" t="str">
            <v>abr-17</v>
          </cell>
          <cell r="H1582">
            <v>1</v>
          </cell>
        </row>
        <row r="1583">
          <cell r="G1583" t="str">
            <v>abr-17</v>
          </cell>
          <cell r="H1583">
            <v>1</v>
          </cell>
        </row>
        <row r="1584">
          <cell r="G1584" t="str">
            <v>abr-17</v>
          </cell>
          <cell r="H1584">
            <v>1</v>
          </cell>
        </row>
        <row r="1585">
          <cell r="G1585" t="str">
            <v>feb-17</v>
          </cell>
          <cell r="H1585">
            <v>1</v>
          </cell>
        </row>
        <row r="1586">
          <cell r="G1586" t="str">
            <v>mar-17</v>
          </cell>
          <cell r="H1586">
            <v>2</v>
          </cell>
        </row>
        <row r="1587">
          <cell r="G1587" t="str">
            <v>abr-17</v>
          </cell>
          <cell r="H1587">
            <v>3</v>
          </cell>
        </row>
        <row r="1588">
          <cell r="G1588" t="str">
            <v>jun-17</v>
          </cell>
          <cell r="H1588">
            <v>2</v>
          </cell>
        </row>
        <row r="1589">
          <cell r="G1589" t="str">
            <v>ago-17</v>
          </cell>
          <cell r="H1589">
            <v>2</v>
          </cell>
        </row>
        <row r="1590">
          <cell r="G1590" t="str">
            <v>sep-17</v>
          </cell>
          <cell r="H1590">
            <v>1</v>
          </cell>
        </row>
        <row r="1591">
          <cell r="G1591" t="str">
            <v>oct-17</v>
          </cell>
          <cell r="H1591">
            <v>1</v>
          </cell>
        </row>
        <row r="1592">
          <cell r="G1592" t="str">
            <v>abr-18</v>
          </cell>
          <cell r="H1592">
            <v>1</v>
          </cell>
        </row>
        <row r="1593">
          <cell r="G1593" t="str">
            <v>mar-17</v>
          </cell>
          <cell r="H1593">
            <v>2</v>
          </cell>
        </row>
        <row r="1594">
          <cell r="G1594" t="str">
            <v>abr-17</v>
          </cell>
          <cell r="H1594">
            <v>1</v>
          </cell>
        </row>
        <row r="1595">
          <cell r="G1595" t="str">
            <v>dic-17</v>
          </cell>
          <cell r="H1595">
            <v>1</v>
          </cell>
        </row>
        <row r="1596">
          <cell r="G1596" t="str">
            <v>feb-18</v>
          </cell>
          <cell r="H1596">
            <v>1</v>
          </cell>
        </row>
        <row r="1597">
          <cell r="G1597" t="str">
            <v>mar-18</v>
          </cell>
          <cell r="H1597">
            <v>1</v>
          </cell>
        </row>
        <row r="1598">
          <cell r="G1598" t="str">
            <v>abr-17</v>
          </cell>
          <cell r="H1598">
            <v>1</v>
          </cell>
        </row>
        <row r="1599">
          <cell r="G1599" t="str">
            <v>feb-17</v>
          </cell>
          <cell r="H1599">
            <v>1</v>
          </cell>
        </row>
        <row r="1600">
          <cell r="G1600" t="str">
            <v>oct-17</v>
          </cell>
          <cell r="H1600">
            <v>1</v>
          </cell>
        </row>
        <row r="1601">
          <cell r="G1601" t="str">
            <v>nov-17</v>
          </cell>
          <cell r="H1601">
            <v>1</v>
          </cell>
        </row>
        <row r="1602">
          <cell r="G1602" t="str">
            <v>feb-17</v>
          </cell>
          <cell r="H1602">
            <v>1</v>
          </cell>
        </row>
        <row r="1603">
          <cell r="G1603" t="str">
            <v>ene-17</v>
          </cell>
          <cell r="H1603">
            <v>1</v>
          </cell>
        </row>
        <row r="1604">
          <cell r="G1604" t="str">
            <v>feb-17</v>
          </cell>
          <cell r="H1604">
            <v>2</v>
          </cell>
        </row>
        <row r="1605">
          <cell r="G1605" t="str">
            <v>may-17</v>
          </cell>
          <cell r="H1605">
            <v>1</v>
          </cell>
        </row>
        <row r="1606">
          <cell r="G1606" t="str">
            <v>oct-17</v>
          </cell>
          <cell r="H1606">
            <v>1</v>
          </cell>
        </row>
        <row r="1607">
          <cell r="G1607" t="str">
            <v>jul-17</v>
          </cell>
          <cell r="H1607">
            <v>2</v>
          </cell>
        </row>
        <row r="1608">
          <cell r="G1608" t="str">
            <v>ago-17</v>
          </cell>
          <cell r="H1608">
            <v>2</v>
          </cell>
        </row>
        <row r="1609">
          <cell r="G1609" t="str">
            <v>nov-17</v>
          </cell>
          <cell r="H1609">
            <v>1</v>
          </cell>
        </row>
        <row r="1610">
          <cell r="G1610" t="str">
            <v>ene-18</v>
          </cell>
          <cell r="H1610">
            <v>1</v>
          </cell>
        </row>
        <row r="1611">
          <cell r="G1611" t="str">
            <v>mar-18</v>
          </cell>
          <cell r="H1611">
            <v>1</v>
          </cell>
        </row>
        <row r="1612">
          <cell r="G1612" t="str">
            <v>abr-18</v>
          </cell>
          <cell r="H1612">
            <v>1</v>
          </cell>
        </row>
        <row r="1613">
          <cell r="G1613" t="str">
            <v>sep-17</v>
          </cell>
          <cell r="H1613">
            <v>1</v>
          </cell>
        </row>
        <row r="1614">
          <cell r="G1614" t="str">
            <v>oct-17</v>
          </cell>
          <cell r="H1614">
            <v>1</v>
          </cell>
        </row>
        <row r="1615">
          <cell r="G1615" t="str">
            <v>ene-17</v>
          </cell>
          <cell r="H1615">
            <v>1</v>
          </cell>
        </row>
        <row r="1616">
          <cell r="G1616" t="str">
            <v>may-17</v>
          </cell>
          <cell r="H1616">
            <v>1</v>
          </cell>
        </row>
        <row r="1617">
          <cell r="G1617" t="str">
            <v>jul-17</v>
          </cell>
          <cell r="H1617">
            <v>1</v>
          </cell>
        </row>
        <row r="1618">
          <cell r="G1618" t="str">
            <v>oct-17</v>
          </cell>
          <cell r="H1618">
            <v>1</v>
          </cell>
        </row>
        <row r="1619">
          <cell r="G1619" t="str">
            <v>dic-17</v>
          </cell>
          <cell r="H1619">
            <v>1</v>
          </cell>
        </row>
        <row r="1620">
          <cell r="G1620" t="str">
            <v>ene-18</v>
          </cell>
          <cell r="H1620">
            <v>1</v>
          </cell>
        </row>
        <row r="1621">
          <cell r="G1621" t="str">
            <v>feb-18</v>
          </cell>
          <cell r="H1621">
            <v>1</v>
          </cell>
        </row>
        <row r="1622">
          <cell r="G1622" t="str">
            <v>may-18</v>
          </cell>
          <cell r="H1622">
            <v>1</v>
          </cell>
        </row>
        <row r="1623">
          <cell r="G1623" t="str">
            <v>jun-18</v>
          </cell>
          <cell r="H1623">
            <v>1</v>
          </cell>
        </row>
        <row r="1624">
          <cell r="G1624" t="str">
            <v>jun-17</v>
          </cell>
          <cell r="H1624">
            <v>2</v>
          </cell>
        </row>
        <row r="1625">
          <cell r="G1625" t="str">
            <v>ago-17</v>
          </cell>
          <cell r="H1625">
            <v>3</v>
          </cell>
        </row>
        <row r="1626">
          <cell r="G1626" t="str">
            <v>sep-17</v>
          </cell>
          <cell r="H1626">
            <v>4</v>
          </cell>
        </row>
        <row r="1627">
          <cell r="G1627" t="str">
            <v>oct-17</v>
          </cell>
          <cell r="H1627">
            <v>5</v>
          </cell>
        </row>
        <row r="1628">
          <cell r="G1628" t="str">
            <v>nov-17</v>
          </cell>
          <cell r="H1628">
            <v>3</v>
          </cell>
        </row>
        <row r="1629">
          <cell r="G1629" t="str">
            <v>feb-18</v>
          </cell>
          <cell r="H1629">
            <v>1</v>
          </cell>
        </row>
        <row r="1630">
          <cell r="G1630" t="str">
            <v>mar-18</v>
          </cell>
          <cell r="H1630">
            <v>4</v>
          </cell>
        </row>
        <row r="1631">
          <cell r="G1631" t="str">
            <v>may-18</v>
          </cell>
          <cell r="H1631">
            <v>1</v>
          </cell>
        </row>
        <row r="1632">
          <cell r="G1632" t="str">
            <v>abr-17</v>
          </cell>
          <cell r="H1632">
            <v>1</v>
          </cell>
        </row>
        <row r="1633">
          <cell r="G1633" t="str">
            <v>mar-18</v>
          </cell>
          <cell r="H1633">
            <v>1</v>
          </cell>
        </row>
        <row r="1634">
          <cell r="G1634" t="str">
            <v>jul-17</v>
          </cell>
          <cell r="H1634">
            <v>1</v>
          </cell>
        </row>
        <row r="1635">
          <cell r="G1635" t="str">
            <v>mar-18</v>
          </cell>
          <cell r="H1635">
            <v>1</v>
          </cell>
        </row>
        <row r="1636">
          <cell r="G1636" t="str">
            <v>dic-17</v>
          </cell>
          <cell r="H1636">
            <v>1</v>
          </cell>
        </row>
        <row r="1637">
          <cell r="G1637" t="str">
            <v>ago-17</v>
          </cell>
          <cell r="H1637">
            <v>1</v>
          </cell>
        </row>
        <row r="1638">
          <cell r="G1638" t="str">
            <v>oct-17</v>
          </cell>
          <cell r="H1638">
            <v>2</v>
          </cell>
        </row>
        <row r="1639">
          <cell r="G1639" t="str">
            <v>nov-17</v>
          </cell>
          <cell r="H1639">
            <v>1</v>
          </cell>
        </row>
        <row r="1640">
          <cell r="G1640" t="str">
            <v>mar-18</v>
          </cell>
          <cell r="H1640">
            <v>1</v>
          </cell>
        </row>
        <row r="1641">
          <cell r="G1641" t="str">
            <v>ene-17</v>
          </cell>
          <cell r="H1641">
            <v>1</v>
          </cell>
        </row>
        <row r="1642">
          <cell r="G1642" t="str">
            <v>jun-17</v>
          </cell>
          <cell r="H1642">
            <v>1</v>
          </cell>
        </row>
        <row r="1643">
          <cell r="G1643" t="str">
            <v>jul-17</v>
          </cell>
          <cell r="H1643">
            <v>1</v>
          </cell>
        </row>
        <row r="1644">
          <cell r="G1644" t="str">
            <v>may-17</v>
          </cell>
          <cell r="H1644">
            <v>1</v>
          </cell>
        </row>
        <row r="1645">
          <cell r="G1645" t="str">
            <v>jul-17</v>
          </cell>
          <cell r="H1645">
            <v>1</v>
          </cell>
        </row>
        <row r="1646">
          <cell r="G1646" t="str">
            <v>sep-17</v>
          </cell>
          <cell r="H1646">
            <v>1</v>
          </cell>
        </row>
        <row r="1647">
          <cell r="G1647" t="str">
            <v>nov-17</v>
          </cell>
          <cell r="H1647">
            <v>1</v>
          </cell>
        </row>
        <row r="1648">
          <cell r="G1648" t="str">
            <v>dic-17</v>
          </cell>
          <cell r="H1648">
            <v>2</v>
          </cell>
        </row>
        <row r="1649">
          <cell r="G1649" t="str">
            <v>may-18</v>
          </cell>
          <cell r="H1649">
            <v>1</v>
          </cell>
        </row>
        <row r="1650">
          <cell r="G1650" t="str">
            <v>may-17</v>
          </cell>
          <cell r="H1650">
            <v>2</v>
          </cell>
        </row>
        <row r="1651">
          <cell r="G1651" t="str">
            <v>ene-18</v>
          </cell>
          <cell r="H1651">
            <v>1</v>
          </cell>
        </row>
        <row r="1652">
          <cell r="G1652" t="str">
            <v>ene-17</v>
          </cell>
          <cell r="H1652">
            <v>49</v>
          </cell>
        </row>
        <row r="1653">
          <cell r="G1653" t="str">
            <v>feb-17</v>
          </cell>
          <cell r="H1653">
            <v>35</v>
          </cell>
        </row>
        <row r="1654">
          <cell r="G1654" t="str">
            <v>mar-17</v>
          </cell>
          <cell r="H1654">
            <v>29</v>
          </cell>
        </row>
        <row r="1655">
          <cell r="G1655" t="str">
            <v>abr-17</v>
          </cell>
          <cell r="H1655">
            <v>37</v>
          </cell>
        </row>
        <row r="1656">
          <cell r="G1656" t="str">
            <v>may-17</v>
          </cell>
          <cell r="H1656">
            <v>40</v>
          </cell>
        </row>
        <row r="1657">
          <cell r="G1657" t="str">
            <v>jun-17</v>
          </cell>
          <cell r="H1657">
            <v>22</v>
          </cell>
        </row>
        <row r="1658">
          <cell r="G1658" t="str">
            <v>jul-17</v>
          </cell>
          <cell r="H1658">
            <v>16</v>
          </cell>
        </row>
        <row r="1659">
          <cell r="G1659" t="str">
            <v>ago-17</v>
          </cell>
          <cell r="H1659">
            <v>51</v>
          </cell>
        </row>
        <row r="1660">
          <cell r="G1660" t="str">
            <v>sep-17</v>
          </cell>
          <cell r="H1660">
            <v>31</v>
          </cell>
        </row>
        <row r="1661">
          <cell r="G1661" t="str">
            <v>oct-17</v>
          </cell>
          <cell r="H1661">
            <v>36</v>
          </cell>
        </row>
        <row r="1662">
          <cell r="G1662" t="str">
            <v>nov-17</v>
          </cell>
          <cell r="H1662">
            <v>28</v>
          </cell>
        </row>
        <row r="1663">
          <cell r="G1663" t="str">
            <v>dic-17</v>
          </cell>
          <cell r="H1663">
            <v>21</v>
          </cell>
        </row>
        <row r="1664">
          <cell r="G1664" t="str">
            <v>ene-18</v>
          </cell>
          <cell r="H1664">
            <v>22</v>
          </cell>
        </row>
        <row r="1665">
          <cell r="G1665" t="str">
            <v>feb-18</v>
          </cell>
          <cell r="H1665">
            <v>30</v>
          </cell>
        </row>
        <row r="1666">
          <cell r="G1666" t="str">
            <v>mar-18</v>
          </cell>
          <cell r="H1666">
            <v>29</v>
          </cell>
        </row>
        <row r="1667">
          <cell r="G1667" t="str">
            <v>abr-18</v>
          </cell>
          <cell r="H1667">
            <v>39</v>
          </cell>
        </row>
        <row r="1668">
          <cell r="G1668" t="str">
            <v>may-18</v>
          </cell>
          <cell r="H1668">
            <v>65</v>
          </cell>
        </row>
        <row r="1669">
          <cell r="G1669" t="str">
            <v>jun-18</v>
          </cell>
          <cell r="H1669">
            <v>48</v>
          </cell>
        </row>
        <row r="1670">
          <cell r="G1670" t="str">
            <v>ene-17</v>
          </cell>
          <cell r="H1670">
            <v>44</v>
          </cell>
        </row>
        <row r="1671">
          <cell r="G1671" t="str">
            <v>feb-17</v>
          </cell>
          <cell r="H1671">
            <v>50</v>
          </cell>
        </row>
        <row r="1672">
          <cell r="G1672" t="str">
            <v>mar-17</v>
          </cell>
          <cell r="H1672">
            <v>56</v>
          </cell>
        </row>
        <row r="1673">
          <cell r="G1673" t="str">
            <v>abr-17</v>
          </cell>
          <cell r="H1673">
            <v>70</v>
          </cell>
        </row>
        <row r="1674">
          <cell r="G1674" t="str">
            <v>may-17</v>
          </cell>
          <cell r="H1674">
            <v>61</v>
          </cell>
        </row>
        <row r="1675">
          <cell r="G1675" t="str">
            <v>jun-17</v>
          </cell>
          <cell r="H1675">
            <v>45</v>
          </cell>
        </row>
        <row r="1676">
          <cell r="G1676" t="str">
            <v>jul-17</v>
          </cell>
          <cell r="H1676">
            <v>44</v>
          </cell>
        </row>
        <row r="1677">
          <cell r="G1677" t="str">
            <v>ago-17</v>
          </cell>
          <cell r="H1677">
            <v>66</v>
          </cell>
        </row>
        <row r="1678">
          <cell r="G1678" t="str">
            <v>sep-17</v>
          </cell>
          <cell r="H1678">
            <v>51</v>
          </cell>
        </row>
        <row r="1679">
          <cell r="G1679" t="str">
            <v>oct-17</v>
          </cell>
          <cell r="H1679">
            <v>59</v>
          </cell>
        </row>
        <row r="1680">
          <cell r="G1680" t="str">
            <v>nov-17</v>
          </cell>
          <cell r="H1680">
            <v>80</v>
          </cell>
        </row>
        <row r="1681">
          <cell r="G1681" t="str">
            <v>dic-17</v>
          </cell>
          <cell r="H1681">
            <v>56</v>
          </cell>
        </row>
        <row r="1682">
          <cell r="G1682" t="str">
            <v>ene-18</v>
          </cell>
          <cell r="H1682">
            <v>83</v>
          </cell>
        </row>
        <row r="1683">
          <cell r="G1683" t="str">
            <v>feb-18</v>
          </cell>
          <cell r="H1683">
            <v>85</v>
          </cell>
        </row>
        <row r="1684">
          <cell r="G1684" t="str">
            <v>mar-18</v>
          </cell>
          <cell r="H1684">
            <v>97</v>
          </cell>
        </row>
        <row r="1685">
          <cell r="G1685" t="str">
            <v>abr-18</v>
          </cell>
          <cell r="H1685">
            <v>78</v>
          </cell>
        </row>
        <row r="1686">
          <cell r="G1686" t="str">
            <v>may-18</v>
          </cell>
          <cell r="H1686">
            <v>82</v>
          </cell>
        </row>
        <row r="1687">
          <cell r="G1687" t="str">
            <v>jun-18</v>
          </cell>
          <cell r="H1687">
            <v>90</v>
          </cell>
        </row>
        <row r="1688">
          <cell r="G1688" t="str">
            <v>ene-17</v>
          </cell>
          <cell r="H1688">
            <v>15</v>
          </cell>
        </row>
        <row r="1689">
          <cell r="G1689" t="str">
            <v>feb-17</v>
          </cell>
          <cell r="H1689">
            <v>4</v>
          </cell>
        </row>
        <row r="1690">
          <cell r="G1690" t="str">
            <v>jun-17</v>
          </cell>
          <cell r="H1690">
            <v>4</v>
          </cell>
        </row>
        <row r="1691">
          <cell r="G1691" t="str">
            <v>jul-17</v>
          </cell>
          <cell r="H1691">
            <v>11</v>
          </cell>
        </row>
        <row r="1692">
          <cell r="G1692" t="str">
            <v>sep-17</v>
          </cell>
          <cell r="H1692">
            <v>12</v>
          </cell>
        </row>
        <row r="1693">
          <cell r="G1693" t="str">
            <v>oct-17</v>
          </cell>
          <cell r="H1693">
            <v>1</v>
          </cell>
        </row>
        <row r="1694">
          <cell r="G1694" t="str">
            <v>dic-17</v>
          </cell>
          <cell r="H1694">
            <v>12</v>
          </cell>
        </row>
        <row r="1695">
          <cell r="G1695" t="str">
            <v>ene-18</v>
          </cell>
          <cell r="H1695">
            <v>17</v>
          </cell>
        </row>
        <row r="1696">
          <cell r="G1696" t="str">
            <v>feb-18</v>
          </cell>
          <cell r="H1696">
            <v>16</v>
          </cell>
        </row>
        <row r="1697">
          <cell r="G1697" t="str">
            <v>mar-18</v>
          </cell>
          <cell r="H1697">
            <v>15</v>
          </cell>
        </row>
        <row r="1698">
          <cell r="G1698" t="str">
            <v>abr-18</v>
          </cell>
          <cell r="H1698">
            <v>22</v>
          </cell>
        </row>
        <row r="1699">
          <cell r="G1699" t="str">
            <v>may-18</v>
          </cell>
          <cell r="H1699">
            <v>33</v>
          </cell>
        </row>
        <row r="1700">
          <cell r="G1700" t="str">
            <v>jun-18</v>
          </cell>
          <cell r="H1700">
            <v>10</v>
          </cell>
        </row>
        <row r="1701">
          <cell r="G1701" t="str">
            <v>feb-18</v>
          </cell>
          <cell r="H1701">
            <v>1</v>
          </cell>
        </row>
        <row r="1702">
          <cell r="G1702" t="str">
            <v>mar-18</v>
          </cell>
          <cell r="H1702">
            <v>1</v>
          </cell>
        </row>
        <row r="1703">
          <cell r="G1703" t="str">
            <v>ene-17</v>
          </cell>
          <cell r="H1703">
            <v>13</v>
          </cell>
        </row>
        <row r="1704">
          <cell r="G1704" t="str">
            <v>feb-17</v>
          </cell>
          <cell r="H1704">
            <v>22</v>
          </cell>
        </row>
        <row r="1705">
          <cell r="G1705" t="str">
            <v>mar-17</v>
          </cell>
          <cell r="H1705">
            <v>19</v>
          </cell>
        </row>
        <row r="1706">
          <cell r="G1706" t="str">
            <v>abr-17</v>
          </cell>
          <cell r="H1706">
            <v>21</v>
          </cell>
        </row>
        <row r="1707">
          <cell r="G1707" t="str">
            <v>may-17</v>
          </cell>
          <cell r="H1707">
            <v>18</v>
          </cell>
        </row>
        <row r="1708">
          <cell r="G1708" t="str">
            <v>jun-17</v>
          </cell>
          <cell r="H1708">
            <v>27</v>
          </cell>
        </row>
        <row r="1709">
          <cell r="G1709" t="str">
            <v>jul-17</v>
          </cell>
          <cell r="H1709">
            <v>11</v>
          </cell>
        </row>
        <row r="1710">
          <cell r="G1710" t="str">
            <v>ago-17</v>
          </cell>
          <cell r="H1710">
            <v>26</v>
          </cell>
        </row>
        <row r="1711">
          <cell r="G1711" t="str">
            <v>sep-17</v>
          </cell>
          <cell r="H1711">
            <v>38</v>
          </cell>
        </row>
        <row r="1712">
          <cell r="G1712" t="str">
            <v>oct-17</v>
          </cell>
          <cell r="H1712">
            <v>29</v>
          </cell>
        </row>
        <row r="1713">
          <cell r="G1713" t="str">
            <v>nov-17</v>
          </cell>
          <cell r="H1713">
            <v>17</v>
          </cell>
        </row>
        <row r="1714">
          <cell r="G1714" t="str">
            <v>dic-17</v>
          </cell>
          <cell r="H1714">
            <v>27</v>
          </cell>
        </row>
        <row r="1715">
          <cell r="G1715" t="str">
            <v>ene-18</v>
          </cell>
          <cell r="H1715">
            <v>34</v>
          </cell>
        </row>
        <row r="1716">
          <cell r="G1716" t="str">
            <v>feb-18</v>
          </cell>
          <cell r="H1716">
            <v>42</v>
          </cell>
        </row>
        <row r="1717">
          <cell r="G1717" t="str">
            <v>mar-18</v>
          </cell>
          <cell r="H1717">
            <v>58</v>
          </cell>
        </row>
        <row r="1718">
          <cell r="G1718" t="str">
            <v>abr-18</v>
          </cell>
          <cell r="H1718">
            <v>39</v>
          </cell>
        </row>
        <row r="1719">
          <cell r="G1719" t="str">
            <v>may-18</v>
          </cell>
          <cell r="H1719">
            <v>41</v>
          </cell>
        </row>
        <row r="1720">
          <cell r="G1720" t="str">
            <v>jun-18</v>
          </cell>
          <cell r="H1720">
            <v>42</v>
          </cell>
        </row>
        <row r="1721">
          <cell r="G1721" t="str">
            <v>dic-17</v>
          </cell>
          <cell r="H1721">
            <v>1</v>
          </cell>
        </row>
        <row r="1722">
          <cell r="G1722" t="str">
            <v>feb-18</v>
          </cell>
          <cell r="H1722">
            <v>1</v>
          </cell>
        </row>
        <row r="1723">
          <cell r="G1723" t="str">
            <v>mar-18</v>
          </cell>
          <cell r="H1723">
            <v>1</v>
          </cell>
        </row>
        <row r="1724">
          <cell r="G1724" t="str">
            <v>may-18</v>
          </cell>
          <cell r="H1724">
            <v>1</v>
          </cell>
        </row>
        <row r="1725">
          <cell r="G1725" t="str">
            <v>sep-17</v>
          </cell>
          <cell r="H1725">
            <v>1</v>
          </cell>
        </row>
        <row r="1726">
          <cell r="G1726" t="str">
            <v>nov-17</v>
          </cell>
          <cell r="H1726">
            <v>2</v>
          </cell>
        </row>
        <row r="1727">
          <cell r="G1727" t="str">
            <v>dic-17</v>
          </cell>
          <cell r="H1727">
            <v>1</v>
          </cell>
        </row>
        <row r="1728">
          <cell r="G1728" t="str">
            <v>may-18</v>
          </cell>
          <cell r="H1728">
            <v>1</v>
          </cell>
        </row>
        <row r="1729">
          <cell r="G1729" t="str">
            <v>jun-18</v>
          </cell>
          <cell r="H1729">
            <v>1</v>
          </cell>
        </row>
        <row r="1730">
          <cell r="G1730" t="str">
            <v>ene-18</v>
          </cell>
          <cell r="H1730">
            <v>1</v>
          </cell>
        </row>
        <row r="1731">
          <cell r="G1731" t="str">
            <v>ago-17</v>
          </cell>
          <cell r="H1731">
            <v>1</v>
          </cell>
        </row>
        <row r="1732">
          <cell r="G1732" t="str">
            <v>ago-17</v>
          </cell>
          <cell r="H1732">
            <v>1</v>
          </cell>
        </row>
        <row r="1733">
          <cell r="G1733" t="str">
            <v>sep-17</v>
          </cell>
          <cell r="H1733">
            <v>1</v>
          </cell>
        </row>
        <row r="1734">
          <cell r="G1734" t="str">
            <v>abr-18</v>
          </cell>
          <cell r="H1734">
            <v>1</v>
          </cell>
        </row>
        <row r="1735">
          <cell r="G1735" t="str">
            <v>jul-17</v>
          </cell>
          <cell r="H1735">
            <v>1</v>
          </cell>
        </row>
        <row r="1736">
          <cell r="G1736" t="str">
            <v>ene-18</v>
          </cell>
          <cell r="H1736">
            <v>1</v>
          </cell>
        </row>
        <row r="1737">
          <cell r="G1737" t="str">
            <v>feb-18</v>
          </cell>
          <cell r="H1737">
            <v>3</v>
          </cell>
        </row>
        <row r="1738">
          <cell r="G1738" t="str">
            <v>mar-18</v>
          </cell>
          <cell r="H1738">
            <v>6</v>
          </cell>
        </row>
        <row r="1739">
          <cell r="G1739" t="str">
            <v>abr-18</v>
          </cell>
          <cell r="H1739">
            <v>4</v>
          </cell>
        </row>
        <row r="1740">
          <cell r="G1740" t="str">
            <v>may-18</v>
          </cell>
          <cell r="H1740">
            <v>3</v>
          </cell>
        </row>
        <row r="1741">
          <cell r="G1741" t="str">
            <v>jun-18</v>
          </cell>
          <cell r="H1741">
            <v>5</v>
          </cell>
        </row>
        <row r="1742">
          <cell r="G1742" t="str">
            <v>feb-18</v>
          </cell>
          <cell r="H1742">
            <v>1</v>
          </cell>
        </row>
        <row r="1743">
          <cell r="G1743" t="str">
            <v>may-18</v>
          </cell>
          <cell r="H1743">
            <v>1</v>
          </cell>
        </row>
        <row r="1744">
          <cell r="G1744" t="str">
            <v>dic-17</v>
          </cell>
          <cell r="H1744">
            <v>1</v>
          </cell>
        </row>
        <row r="1745">
          <cell r="G1745" t="str">
            <v>may-18</v>
          </cell>
          <cell r="H1745">
            <v>1</v>
          </cell>
        </row>
        <row r="1746">
          <cell r="G1746" t="str">
            <v>mar-17</v>
          </cell>
          <cell r="H1746">
            <v>1</v>
          </cell>
        </row>
        <row r="1747">
          <cell r="G1747" t="str">
            <v>may-17</v>
          </cell>
          <cell r="H1747">
            <v>1</v>
          </cell>
        </row>
        <row r="1748">
          <cell r="G1748" t="str">
            <v>may-18</v>
          </cell>
          <cell r="H1748">
            <v>1</v>
          </cell>
        </row>
        <row r="1749">
          <cell r="G1749" t="str">
            <v>jun-18</v>
          </cell>
          <cell r="H1749">
            <v>1</v>
          </cell>
        </row>
        <row r="1750">
          <cell r="G1750" t="str">
            <v>jun-18</v>
          </cell>
          <cell r="H1750">
            <v>1</v>
          </cell>
        </row>
        <row r="1751">
          <cell r="G1751" t="str">
            <v>may-18</v>
          </cell>
          <cell r="H1751">
            <v>1</v>
          </cell>
        </row>
        <row r="1752">
          <cell r="G1752" t="str">
            <v>feb-18</v>
          </cell>
          <cell r="H1752">
            <v>1</v>
          </cell>
        </row>
        <row r="1753">
          <cell r="G1753" t="str">
            <v>may-18</v>
          </cell>
          <cell r="H1753">
            <v>1</v>
          </cell>
        </row>
        <row r="1754">
          <cell r="G1754" t="str">
            <v>mar-17</v>
          </cell>
          <cell r="H1754">
            <v>1</v>
          </cell>
        </row>
        <row r="1755">
          <cell r="G1755" t="str">
            <v>jul-17</v>
          </cell>
          <cell r="H1755">
            <v>1</v>
          </cell>
        </row>
        <row r="1756">
          <cell r="G1756" t="str">
            <v>abr-18</v>
          </cell>
          <cell r="H1756">
            <v>1</v>
          </cell>
        </row>
        <row r="1757">
          <cell r="G1757" t="str">
            <v>abr-18</v>
          </cell>
          <cell r="H1757">
            <v>1</v>
          </cell>
        </row>
        <row r="1758">
          <cell r="G1758" t="str">
            <v>jun-17</v>
          </cell>
          <cell r="H1758">
            <v>1</v>
          </cell>
        </row>
        <row r="1759">
          <cell r="G1759" t="str">
            <v>abr-18</v>
          </cell>
          <cell r="H1759">
            <v>1</v>
          </cell>
        </row>
        <row r="1760">
          <cell r="G1760" t="str">
            <v>oct-17</v>
          </cell>
          <cell r="H1760">
            <v>1</v>
          </cell>
        </row>
        <row r="1761">
          <cell r="G1761" t="str">
            <v>ene-18</v>
          </cell>
          <cell r="H1761">
            <v>1</v>
          </cell>
        </row>
        <row r="1762">
          <cell r="G1762" t="str">
            <v>abr-18</v>
          </cell>
          <cell r="H1762">
            <v>2</v>
          </cell>
        </row>
        <row r="1763">
          <cell r="G1763" t="str">
            <v>may-18</v>
          </cell>
          <cell r="H1763">
            <v>2</v>
          </cell>
        </row>
        <row r="1764">
          <cell r="G1764" t="str">
            <v>jun-18</v>
          </cell>
          <cell r="H1764">
            <v>1</v>
          </cell>
        </row>
        <row r="1765">
          <cell r="G1765" t="str">
            <v>nov-17</v>
          </cell>
          <cell r="H1765">
            <v>1</v>
          </cell>
        </row>
        <row r="1766">
          <cell r="G1766" t="str">
            <v>ene-18</v>
          </cell>
          <cell r="H1766">
            <v>1</v>
          </cell>
        </row>
        <row r="1767">
          <cell r="G1767" t="str">
            <v>abr-18</v>
          </cell>
          <cell r="H1767">
            <v>1</v>
          </cell>
        </row>
        <row r="1768">
          <cell r="G1768" t="str">
            <v>jun-17</v>
          </cell>
          <cell r="H1768">
            <v>1</v>
          </cell>
        </row>
        <row r="1769">
          <cell r="G1769" t="str">
            <v>abr-18</v>
          </cell>
          <cell r="H1769">
            <v>2</v>
          </cell>
        </row>
        <row r="1770">
          <cell r="G1770" t="str">
            <v>may-18</v>
          </cell>
          <cell r="H1770">
            <v>3</v>
          </cell>
        </row>
        <row r="1771">
          <cell r="G1771" t="str">
            <v>abr-18</v>
          </cell>
          <cell r="H1771">
            <v>2</v>
          </cell>
        </row>
        <row r="1772">
          <cell r="G1772" t="str">
            <v>may-18</v>
          </cell>
          <cell r="H1772">
            <v>3</v>
          </cell>
        </row>
        <row r="1773">
          <cell r="G1773" t="str">
            <v>dic-17</v>
          </cell>
          <cell r="H1773">
            <v>1</v>
          </cell>
        </row>
        <row r="1774">
          <cell r="G1774" t="str">
            <v>may-18</v>
          </cell>
          <cell r="H1774">
            <v>4</v>
          </cell>
        </row>
        <row r="1775">
          <cell r="G1775" t="str">
            <v>may-18</v>
          </cell>
          <cell r="H1775">
            <v>1</v>
          </cell>
        </row>
        <row r="1776">
          <cell r="G1776" t="str">
            <v>mar-17</v>
          </cell>
          <cell r="H1776">
            <v>1</v>
          </cell>
        </row>
        <row r="1777">
          <cell r="G1777" t="str">
            <v>oct-17</v>
          </cell>
          <cell r="H1777">
            <v>1</v>
          </cell>
        </row>
        <row r="1778">
          <cell r="G1778" t="str">
            <v>mar-18</v>
          </cell>
          <cell r="H1778">
            <v>1</v>
          </cell>
        </row>
        <row r="1779">
          <cell r="G1779" t="str">
            <v>may-18</v>
          </cell>
          <cell r="H1779">
            <v>1</v>
          </cell>
        </row>
        <row r="1780">
          <cell r="G1780" t="str">
            <v>ene-18</v>
          </cell>
          <cell r="H1780">
            <v>1</v>
          </cell>
        </row>
        <row r="1781">
          <cell r="G1781" t="str">
            <v>feb-17</v>
          </cell>
          <cell r="H1781">
            <v>1</v>
          </cell>
        </row>
        <row r="1782">
          <cell r="G1782" t="str">
            <v>ago-17</v>
          </cell>
          <cell r="H1782">
            <v>1</v>
          </cell>
        </row>
        <row r="1783">
          <cell r="G1783" t="str">
            <v>ago-17</v>
          </cell>
          <cell r="H1783">
            <v>1</v>
          </cell>
        </row>
        <row r="1784">
          <cell r="G1784" t="str">
            <v>jul-17</v>
          </cell>
          <cell r="H1784">
            <v>1</v>
          </cell>
        </row>
        <row r="1785">
          <cell r="G1785" t="str">
            <v>feb-17</v>
          </cell>
          <cell r="H1785">
            <v>1</v>
          </cell>
        </row>
        <row r="1786">
          <cell r="G1786" t="str">
            <v>ene-17</v>
          </cell>
          <cell r="H1786">
            <v>1</v>
          </cell>
        </row>
        <row r="1787">
          <cell r="G1787" t="str">
            <v>jun-17</v>
          </cell>
          <cell r="H1787">
            <v>1</v>
          </cell>
        </row>
        <row r="1788">
          <cell r="G1788" t="str">
            <v>ene-18</v>
          </cell>
          <cell r="H1788">
            <v>1</v>
          </cell>
        </row>
        <row r="1789">
          <cell r="G1789" t="str">
            <v>abr-18</v>
          </cell>
          <cell r="H1789">
            <v>1</v>
          </cell>
        </row>
        <row r="1790">
          <cell r="G1790" t="str">
            <v>may-18</v>
          </cell>
          <cell r="H1790">
            <v>1</v>
          </cell>
        </row>
        <row r="1791">
          <cell r="G1791" t="str">
            <v>jul-17</v>
          </cell>
          <cell r="H1791">
            <v>1</v>
          </cell>
        </row>
        <row r="1792">
          <cell r="G1792" t="str">
            <v>ago-17</v>
          </cell>
          <cell r="H1792">
            <v>1</v>
          </cell>
        </row>
        <row r="1793">
          <cell r="G1793" t="str">
            <v>sep-17</v>
          </cell>
          <cell r="H1793">
            <v>2</v>
          </cell>
        </row>
        <row r="1794">
          <cell r="G1794" t="str">
            <v>mar-18</v>
          </cell>
          <cell r="H1794">
            <v>1</v>
          </cell>
        </row>
        <row r="1795">
          <cell r="G1795" t="str">
            <v>abr-18</v>
          </cell>
          <cell r="H1795">
            <v>1</v>
          </cell>
        </row>
        <row r="1796">
          <cell r="G1796" t="str">
            <v>mar-18</v>
          </cell>
          <cell r="H1796">
            <v>1</v>
          </cell>
        </row>
        <row r="1797">
          <cell r="G1797" t="str">
            <v>sep-17</v>
          </cell>
          <cell r="H1797">
            <v>1</v>
          </cell>
        </row>
        <row r="1798">
          <cell r="G1798" t="str">
            <v>ene-17</v>
          </cell>
          <cell r="H1798">
            <v>1</v>
          </cell>
        </row>
        <row r="1799">
          <cell r="G1799" t="str">
            <v>sep-17</v>
          </cell>
          <cell r="H1799">
            <v>1</v>
          </cell>
        </row>
        <row r="1800">
          <cell r="G1800" t="str">
            <v>abr-18</v>
          </cell>
          <cell r="H1800">
            <v>1</v>
          </cell>
        </row>
        <row r="1801">
          <cell r="G1801" t="str">
            <v>oct-17</v>
          </cell>
          <cell r="H1801">
            <v>1</v>
          </cell>
        </row>
        <row r="1802">
          <cell r="G1802" t="str">
            <v>ene-17</v>
          </cell>
          <cell r="H1802">
            <v>1</v>
          </cell>
        </row>
        <row r="1803">
          <cell r="G1803" t="str">
            <v>ene-18</v>
          </cell>
          <cell r="H1803">
            <v>1</v>
          </cell>
        </row>
        <row r="1804">
          <cell r="G1804" t="str">
            <v>feb-17</v>
          </cell>
          <cell r="H1804">
            <v>1</v>
          </cell>
        </row>
        <row r="1805">
          <cell r="G1805" t="str">
            <v>ago-17</v>
          </cell>
          <cell r="H1805">
            <v>1</v>
          </cell>
        </row>
        <row r="1806">
          <cell r="G1806" t="str">
            <v>jun-18</v>
          </cell>
          <cell r="H1806">
            <v>1</v>
          </cell>
        </row>
        <row r="1807">
          <cell r="G1807" t="str">
            <v>nov-17</v>
          </cell>
          <cell r="H1807">
            <v>1</v>
          </cell>
        </row>
        <row r="1808">
          <cell r="G1808" t="str">
            <v>nov-17</v>
          </cell>
          <cell r="H1808">
            <v>1</v>
          </cell>
        </row>
        <row r="1809">
          <cell r="G1809" t="str">
            <v>nov-17</v>
          </cell>
          <cell r="H1809">
            <v>1</v>
          </cell>
        </row>
        <row r="1810">
          <cell r="G1810" t="str">
            <v>may-17</v>
          </cell>
          <cell r="H1810">
            <v>1</v>
          </cell>
        </row>
        <row r="1811">
          <cell r="G1811" t="str">
            <v>jun-17</v>
          </cell>
          <cell r="H1811">
            <v>2</v>
          </cell>
        </row>
        <row r="1812">
          <cell r="G1812" t="str">
            <v>jul-17</v>
          </cell>
          <cell r="H1812">
            <v>1</v>
          </cell>
        </row>
        <row r="1813">
          <cell r="G1813" t="str">
            <v>ago-17</v>
          </cell>
          <cell r="H1813">
            <v>1</v>
          </cell>
        </row>
        <row r="1814">
          <cell r="G1814" t="str">
            <v>oct-17</v>
          </cell>
          <cell r="H1814">
            <v>1</v>
          </cell>
        </row>
        <row r="1815">
          <cell r="G1815" t="str">
            <v>dic-17</v>
          </cell>
          <cell r="H1815">
            <v>1</v>
          </cell>
        </row>
        <row r="1816">
          <cell r="G1816" t="str">
            <v>may-18</v>
          </cell>
          <cell r="H1816">
            <v>1</v>
          </cell>
        </row>
        <row r="1817">
          <cell r="G1817" t="str">
            <v>jun-18</v>
          </cell>
          <cell r="H1817">
            <v>1</v>
          </cell>
        </row>
        <row r="1818">
          <cell r="G1818" t="str">
            <v>oct-17</v>
          </cell>
          <cell r="H1818">
            <v>1</v>
          </cell>
        </row>
        <row r="1819">
          <cell r="G1819" t="str">
            <v>jun-18</v>
          </cell>
          <cell r="H1819">
            <v>1</v>
          </cell>
        </row>
        <row r="1820">
          <cell r="G1820" t="str">
            <v>jun-17</v>
          </cell>
          <cell r="H1820">
            <v>1</v>
          </cell>
        </row>
        <row r="1821">
          <cell r="G1821" t="str">
            <v>sep-17</v>
          </cell>
          <cell r="H1821">
            <v>1</v>
          </cell>
        </row>
        <row r="1822">
          <cell r="G1822" t="str">
            <v>ago-17</v>
          </cell>
          <cell r="H1822">
            <v>1</v>
          </cell>
        </row>
        <row r="1823">
          <cell r="G1823" t="str">
            <v>nov-17</v>
          </cell>
          <cell r="H1823">
            <v>2</v>
          </cell>
        </row>
        <row r="1824">
          <cell r="G1824" t="str">
            <v>feb-18</v>
          </cell>
          <cell r="H1824">
            <v>2</v>
          </cell>
        </row>
        <row r="1825">
          <cell r="G1825" t="str">
            <v>abr-18</v>
          </cell>
          <cell r="H1825">
            <v>1</v>
          </cell>
        </row>
        <row r="1826">
          <cell r="G1826" t="str">
            <v>mar-18</v>
          </cell>
          <cell r="H1826">
            <v>1</v>
          </cell>
        </row>
        <row r="1827">
          <cell r="G1827" t="str">
            <v>jun-18</v>
          </cell>
          <cell r="H1827">
            <v>1</v>
          </cell>
        </row>
        <row r="1828">
          <cell r="G1828" t="str">
            <v>ene-17</v>
          </cell>
          <cell r="H1828">
            <v>102</v>
          </cell>
        </row>
        <row r="1829">
          <cell r="G1829" t="str">
            <v>feb-17</v>
          </cell>
          <cell r="H1829">
            <v>85</v>
          </cell>
        </row>
        <row r="1830">
          <cell r="G1830" t="str">
            <v>mar-17</v>
          </cell>
          <cell r="H1830">
            <v>111</v>
          </cell>
        </row>
        <row r="1831">
          <cell r="G1831" t="str">
            <v>abr-17</v>
          </cell>
          <cell r="H1831">
            <v>127</v>
          </cell>
        </row>
        <row r="1832">
          <cell r="G1832" t="str">
            <v>may-17</v>
          </cell>
          <cell r="H1832">
            <v>121</v>
          </cell>
        </row>
        <row r="1833">
          <cell r="G1833" t="str">
            <v>jun-17</v>
          </cell>
          <cell r="H1833">
            <v>113</v>
          </cell>
        </row>
        <row r="1834">
          <cell r="G1834" t="str">
            <v>jul-17</v>
          </cell>
          <cell r="H1834">
            <v>128</v>
          </cell>
        </row>
        <row r="1835">
          <cell r="G1835" t="str">
            <v>ago-17</v>
          </cell>
          <cell r="H1835">
            <v>100</v>
          </cell>
        </row>
        <row r="1836">
          <cell r="G1836" t="str">
            <v>sep-17</v>
          </cell>
          <cell r="H1836">
            <v>103</v>
          </cell>
        </row>
        <row r="1837">
          <cell r="G1837" t="str">
            <v>oct-17</v>
          </cell>
          <cell r="H1837">
            <v>95</v>
          </cell>
        </row>
        <row r="1838">
          <cell r="G1838" t="str">
            <v>nov-17</v>
          </cell>
          <cell r="H1838">
            <v>82</v>
          </cell>
        </row>
        <row r="1839">
          <cell r="G1839" t="str">
            <v>dic-17</v>
          </cell>
          <cell r="H1839">
            <v>72</v>
          </cell>
        </row>
        <row r="1840">
          <cell r="G1840" t="str">
            <v>ene-18</v>
          </cell>
          <cell r="H1840">
            <v>102</v>
          </cell>
        </row>
        <row r="1841">
          <cell r="G1841" t="str">
            <v>feb-18</v>
          </cell>
          <cell r="H1841">
            <v>91</v>
          </cell>
        </row>
        <row r="1842">
          <cell r="G1842" t="str">
            <v>mar-18</v>
          </cell>
          <cell r="H1842">
            <v>114</v>
          </cell>
        </row>
        <row r="1843">
          <cell r="G1843" t="str">
            <v>abr-18</v>
          </cell>
          <cell r="H1843">
            <v>115</v>
          </cell>
        </row>
        <row r="1844">
          <cell r="G1844" t="str">
            <v>may-18</v>
          </cell>
          <cell r="H1844">
            <v>145</v>
          </cell>
        </row>
        <row r="1845">
          <cell r="G1845" t="str">
            <v>jun-18</v>
          </cell>
          <cell r="H1845">
            <v>86</v>
          </cell>
        </row>
        <row r="1846">
          <cell r="G1846" t="str">
            <v>ene-17</v>
          </cell>
          <cell r="H1846">
            <v>68</v>
          </cell>
        </row>
        <row r="1847">
          <cell r="G1847" t="str">
            <v>feb-17</v>
          </cell>
          <cell r="H1847">
            <v>71</v>
          </cell>
        </row>
        <row r="1848">
          <cell r="G1848" t="str">
            <v>mar-17</v>
          </cell>
          <cell r="H1848">
            <v>79</v>
          </cell>
        </row>
        <row r="1849">
          <cell r="G1849" t="str">
            <v>abr-17</v>
          </cell>
          <cell r="H1849">
            <v>83</v>
          </cell>
        </row>
        <row r="1850">
          <cell r="G1850" t="str">
            <v>may-17</v>
          </cell>
          <cell r="H1850">
            <v>69</v>
          </cell>
        </row>
        <row r="1851">
          <cell r="G1851" t="str">
            <v>jun-17</v>
          </cell>
          <cell r="H1851">
            <v>60</v>
          </cell>
        </row>
        <row r="1852">
          <cell r="G1852" t="str">
            <v>jul-17</v>
          </cell>
          <cell r="H1852">
            <v>79</v>
          </cell>
        </row>
        <row r="1853">
          <cell r="G1853" t="str">
            <v>ago-17</v>
          </cell>
          <cell r="H1853">
            <v>99</v>
          </cell>
        </row>
        <row r="1854">
          <cell r="G1854" t="str">
            <v>sep-17</v>
          </cell>
          <cell r="H1854">
            <v>76</v>
          </cell>
        </row>
        <row r="1855">
          <cell r="G1855" t="str">
            <v>oct-17</v>
          </cell>
          <cell r="H1855">
            <v>102</v>
          </cell>
        </row>
        <row r="1856">
          <cell r="G1856" t="str">
            <v>nov-17</v>
          </cell>
          <cell r="H1856">
            <v>73</v>
          </cell>
        </row>
        <row r="1857">
          <cell r="G1857" t="str">
            <v>dic-17</v>
          </cell>
          <cell r="H1857">
            <v>72</v>
          </cell>
        </row>
        <row r="1858">
          <cell r="G1858" t="str">
            <v>ene-18</v>
          </cell>
          <cell r="H1858">
            <v>93</v>
          </cell>
        </row>
        <row r="1859">
          <cell r="G1859" t="str">
            <v>feb-18</v>
          </cell>
          <cell r="H1859">
            <v>90</v>
          </cell>
        </row>
        <row r="1860">
          <cell r="G1860" t="str">
            <v>mar-18</v>
          </cell>
          <cell r="H1860">
            <v>68</v>
          </cell>
        </row>
        <row r="1861">
          <cell r="G1861" t="str">
            <v>abr-18</v>
          </cell>
          <cell r="H1861">
            <v>79</v>
          </cell>
        </row>
        <row r="1862">
          <cell r="G1862" t="str">
            <v>may-18</v>
          </cell>
          <cell r="H1862">
            <v>81</v>
          </cell>
        </row>
        <row r="1863">
          <cell r="G1863" t="str">
            <v>jun-18</v>
          </cell>
          <cell r="H1863">
            <v>52</v>
          </cell>
        </row>
        <row r="1864">
          <cell r="G1864" t="str">
            <v>feb-17</v>
          </cell>
          <cell r="H1864">
            <v>2</v>
          </cell>
        </row>
        <row r="1865">
          <cell r="G1865" t="str">
            <v>jun-17</v>
          </cell>
          <cell r="H1865">
            <v>2</v>
          </cell>
        </row>
        <row r="1866">
          <cell r="G1866" t="str">
            <v>jul-17</v>
          </cell>
          <cell r="H1866">
            <v>10</v>
          </cell>
        </row>
        <row r="1867">
          <cell r="G1867" t="str">
            <v>ago-17</v>
          </cell>
          <cell r="H1867">
            <v>2</v>
          </cell>
        </row>
        <row r="1868">
          <cell r="G1868" t="str">
            <v>sep-17</v>
          </cell>
          <cell r="H1868">
            <v>7</v>
          </cell>
        </row>
        <row r="1869">
          <cell r="G1869" t="str">
            <v>oct-17</v>
          </cell>
          <cell r="H1869">
            <v>10</v>
          </cell>
        </row>
        <row r="1870">
          <cell r="G1870" t="str">
            <v>nov-17</v>
          </cell>
          <cell r="H1870">
            <v>13</v>
          </cell>
        </row>
        <row r="1871">
          <cell r="G1871" t="str">
            <v>abr-18</v>
          </cell>
          <cell r="H1871">
            <v>4</v>
          </cell>
        </row>
        <row r="1872">
          <cell r="G1872" t="str">
            <v>may-18</v>
          </cell>
          <cell r="H1872">
            <v>7</v>
          </cell>
        </row>
        <row r="1873">
          <cell r="G1873" t="str">
            <v>abr-18</v>
          </cell>
          <cell r="H1873">
            <v>1</v>
          </cell>
        </row>
        <row r="1874">
          <cell r="G1874" t="str">
            <v>may-18</v>
          </cell>
          <cell r="H1874">
            <v>1</v>
          </cell>
        </row>
        <row r="1875">
          <cell r="G1875" t="str">
            <v>ene-17</v>
          </cell>
          <cell r="H1875">
            <v>66</v>
          </cell>
        </row>
        <row r="1876">
          <cell r="G1876" t="str">
            <v>feb-17</v>
          </cell>
          <cell r="H1876">
            <v>49</v>
          </cell>
        </row>
        <row r="1877">
          <cell r="G1877" t="str">
            <v>mar-17</v>
          </cell>
          <cell r="H1877">
            <v>41</v>
          </cell>
        </row>
        <row r="1878">
          <cell r="G1878" t="str">
            <v>abr-17</v>
          </cell>
          <cell r="H1878">
            <v>62</v>
          </cell>
        </row>
        <row r="1879">
          <cell r="G1879" t="str">
            <v>may-17</v>
          </cell>
          <cell r="H1879">
            <v>48</v>
          </cell>
        </row>
        <row r="1880">
          <cell r="G1880" t="str">
            <v>jun-17</v>
          </cell>
          <cell r="H1880">
            <v>64</v>
          </cell>
        </row>
        <row r="1881">
          <cell r="G1881" t="str">
            <v>jul-17</v>
          </cell>
          <cell r="H1881">
            <v>67</v>
          </cell>
        </row>
        <row r="1882">
          <cell r="G1882" t="str">
            <v>ago-17</v>
          </cell>
          <cell r="H1882">
            <v>73</v>
          </cell>
        </row>
        <row r="1883">
          <cell r="G1883" t="str">
            <v>sep-17</v>
          </cell>
          <cell r="H1883">
            <v>53</v>
          </cell>
        </row>
        <row r="1884">
          <cell r="G1884" t="str">
            <v>oct-17</v>
          </cell>
          <cell r="H1884">
            <v>62</v>
          </cell>
        </row>
        <row r="1885">
          <cell r="G1885" t="str">
            <v>nov-17</v>
          </cell>
          <cell r="H1885">
            <v>63</v>
          </cell>
        </row>
        <row r="1886">
          <cell r="G1886" t="str">
            <v>dic-17</v>
          </cell>
          <cell r="H1886">
            <v>43</v>
          </cell>
        </row>
        <row r="1887">
          <cell r="G1887" t="str">
            <v>ene-18</v>
          </cell>
          <cell r="H1887">
            <v>50</v>
          </cell>
        </row>
        <row r="1888">
          <cell r="G1888" t="str">
            <v>feb-18</v>
          </cell>
          <cell r="H1888">
            <v>58</v>
          </cell>
        </row>
        <row r="1889">
          <cell r="G1889" t="str">
            <v>mar-18</v>
          </cell>
          <cell r="H1889">
            <v>62</v>
          </cell>
        </row>
        <row r="1890">
          <cell r="G1890" t="str">
            <v>abr-18</v>
          </cell>
          <cell r="H1890">
            <v>48</v>
          </cell>
        </row>
        <row r="1891">
          <cell r="G1891" t="str">
            <v>may-18</v>
          </cell>
          <cell r="H1891">
            <v>64</v>
          </cell>
        </row>
        <row r="1892">
          <cell r="G1892" t="str">
            <v>jun-18</v>
          </cell>
          <cell r="H1892">
            <v>38</v>
          </cell>
        </row>
        <row r="1893">
          <cell r="G1893" t="str">
            <v>dic-17</v>
          </cell>
          <cell r="H1893">
            <v>1</v>
          </cell>
        </row>
        <row r="1894">
          <cell r="G1894" t="str">
            <v>ene-18</v>
          </cell>
          <cell r="H1894">
            <v>1</v>
          </cell>
        </row>
        <row r="1895">
          <cell r="G1895" t="str">
            <v>may-18</v>
          </cell>
          <cell r="H1895">
            <v>1</v>
          </cell>
        </row>
        <row r="1896">
          <cell r="G1896" t="str">
            <v>jun-17</v>
          </cell>
          <cell r="H1896">
            <v>1</v>
          </cell>
        </row>
        <row r="1897">
          <cell r="G1897" t="str">
            <v>jul-17</v>
          </cell>
          <cell r="H1897">
            <v>1</v>
          </cell>
        </row>
        <row r="1898">
          <cell r="G1898" t="str">
            <v>sep-17</v>
          </cell>
          <cell r="H1898">
            <v>2</v>
          </cell>
        </row>
        <row r="1899">
          <cell r="G1899" t="str">
            <v>nov-17</v>
          </cell>
          <cell r="H1899">
            <v>1</v>
          </cell>
        </row>
        <row r="1900">
          <cell r="G1900" t="str">
            <v>abr-18</v>
          </cell>
          <cell r="H1900">
            <v>1</v>
          </cell>
        </row>
        <row r="1901">
          <cell r="G1901" t="str">
            <v>mar-17</v>
          </cell>
          <cell r="H1901">
            <v>1</v>
          </cell>
        </row>
        <row r="1902">
          <cell r="G1902" t="str">
            <v>sep-17</v>
          </cell>
          <cell r="H1902">
            <v>1</v>
          </cell>
        </row>
        <row r="1903">
          <cell r="G1903" t="str">
            <v>oct-17</v>
          </cell>
          <cell r="H1903">
            <v>1</v>
          </cell>
        </row>
        <row r="1904">
          <cell r="G1904" t="str">
            <v>dic-17</v>
          </cell>
          <cell r="H1904">
            <v>1</v>
          </cell>
        </row>
        <row r="1905">
          <cell r="G1905" t="str">
            <v>jul-17</v>
          </cell>
          <cell r="H1905">
            <v>2</v>
          </cell>
        </row>
        <row r="1906">
          <cell r="G1906" t="str">
            <v>sep-17</v>
          </cell>
          <cell r="H1906">
            <v>2</v>
          </cell>
        </row>
        <row r="1907">
          <cell r="G1907" t="str">
            <v>nov-17</v>
          </cell>
          <cell r="H1907">
            <v>1</v>
          </cell>
        </row>
        <row r="1908">
          <cell r="G1908" t="str">
            <v>abr-18</v>
          </cell>
          <cell r="H1908">
            <v>1</v>
          </cell>
        </row>
        <row r="1909">
          <cell r="G1909" t="str">
            <v>jun-17</v>
          </cell>
          <cell r="H1909">
            <v>1</v>
          </cell>
        </row>
        <row r="1910">
          <cell r="G1910" t="str">
            <v>ago-17</v>
          </cell>
          <cell r="H1910">
            <v>3</v>
          </cell>
        </row>
        <row r="1911">
          <cell r="G1911" t="str">
            <v>sep-17</v>
          </cell>
          <cell r="H1911">
            <v>1</v>
          </cell>
        </row>
        <row r="1912">
          <cell r="G1912" t="str">
            <v>nov-17</v>
          </cell>
          <cell r="H1912">
            <v>1</v>
          </cell>
        </row>
        <row r="1913">
          <cell r="G1913" t="str">
            <v>feb-18</v>
          </cell>
          <cell r="H1913">
            <v>1</v>
          </cell>
        </row>
        <row r="1914">
          <cell r="G1914" t="str">
            <v>mar-18</v>
          </cell>
          <cell r="H1914">
            <v>1</v>
          </cell>
        </row>
        <row r="1915">
          <cell r="G1915" t="str">
            <v>abr-18</v>
          </cell>
          <cell r="H1915">
            <v>1</v>
          </cell>
        </row>
        <row r="1916">
          <cell r="G1916" t="str">
            <v>may-18</v>
          </cell>
          <cell r="H1916">
            <v>1</v>
          </cell>
        </row>
        <row r="1917">
          <cell r="G1917" t="str">
            <v>may-17</v>
          </cell>
          <cell r="H1917">
            <v>6</v>
          </cell>
        </row>
        <row r="1918">
          <cell r="G1918" t="str">
            <v>jun-17</v>
          </cell>
          <cell r="H1918">
            <v>1</v>
          </cell>
        </row>
        <row r="1919">
          <cell r="G1919" t="str">
            <v>jul-17</v>
          </cell>
          <cell r="H1919">
            <v>1</v>
          </cell>
        </row>
        <row r="1920">
          <cell r="G1920" t="str">
            <v>oct-17</v>
          </cell>
          <cell r="H1920">
            <v>6</v>
          </cell>
        </row>
        <row r="1921">
          <cell r="G1921" t="str">
            <v>dic-17</v>
          </cell>
          <cell r="H1921">
            <v>1</v>
          </cell>
        </row>
        <row r="1922">
          <cell r="G1922" t="str">
            <v>ene-18</v>
          </cell>
          <cell r="H1922">
            <v>1</v>
          </cell>
        </row>
        <row r="1923">
          <cell r="G1923" t="str">
            <v>mar-18</v>
          </cell>
          <cell r="H1923">
            <v>1</v>
          </cell>
        </row>
        <row r="1924">
          <cell r="G1924" t="str">
            <v>abr-18</v>
          </cell>
          <cell r="H1924">
            <v>1</v>
          </cell>
        </row>
        <row r="1925">
          <cell r="G1925" t="str">
            <v>may-18</v>
          </cell>
          <cell r="H1925">
            <v>1</v>
          </cell>
        </row>
        <row r="1926">
          <cell r="G1926" t="str">
            <v>mar-17</v>
          </cell>
          <cell r="H1926">
            <v>1</v>
          </cell>
        </row>
        <row r="1927">
          <cell r="G1927" t="str">
            <v>may-18</v>
          </cell>
          <cell r="H1927">
            <v>1</v>
          </cell>
        </row>
        <row r="1928">
          <cell r="G1928" t="str">
            <v>ago-17</v>
          </cell>
          <cell r="H1928">
            <v>1</v>
          </cell>
        </row>
        <row r="1929">
          <cell r="G1929" t="str">
            <v>feb-18</v>
          </cell>
          <cell r="H1929">
            <v>1</v>
          </cell>
        </row>
        <row r="1930">
          <cell r="G1930" t="str">
            <v>jun-18</v>
          </cell>
          <cell r="H1930">
            <v>1</v>
          </cell>
        </row>
        <row r="1931">
          <cell r="G1931" t="str">
            <v>nov-17</v>
          </cell>
          <cell r="H1931">
            <v>1</v>
          </cell>
        </row>
        <row r="1932">
          <cell r="G1932" t="str">
            <v>dic-17</v>
          </cell>
          <cell r="H1932">
            <v>1</v>
          </cell>
        </row>
        <row r="1933">
          <cell r="G1933" t="str">
            <v>jun-18</v>
          </cell>
          <cell r="H1933">
            <v>1</v>
          </cell>
        </row>
        <row r="1934">
          <cell r="G1934" t="str">
            <v>sep-17</v>
          </cell>
          <cell r="H1934">
            <v>1</v>
          </cell>
        </row>
        <row r="1935">
          <cell r="G1935" t="str">
            <v>mar-18</v>
          </cell>
          <cell r="H1935">
            <v>1</v>
          </cell>
        </row>
        <row r="1936">
          <cell r="G1936" t="str">
            <v>abr-17</v>
          </cell>
          <cell r="H1936">
            <v>1</v>
          </cell>
        </row>
        <row r="1937">
          <cell r="G1937" t="str">
            <v>dic-17</v>
          </cell>
          <cell r="H1937">
            <v>1</v>
          </cell>
        </row>
        <row r="1938">
          <cell r="G1938" t="str">
            <v>dic-17</v>
          </cell>
          <cell r="H1938">
            <v>5</v>
          </cell>
        </row>
        <row r="1939">
          <cell r="G1939" t="str">
            <v>ene-18</v>
          </cell>
          <cell r="H1939">
            <v>6</v>
          </cell>
        </row>
        <row r="1940">
          <cell r="G1940" t="str">
            <v>feb-18</v>
          </cell>
          <cell r="H1940">
            <v>5</v>
          </cell>
        </row>
        <row r="1941">
          <cell r="G1941" t="str">
            <v>mar-18</v>
          </cell>
          <cell r="H1941">
            <v>5</v>
          </cell>
        </row>
        <row r="1942">
          <cell r="G1942" t="str">
            <v>abr-18</v>
          </cell>
          <cell r="H1942">
            <v>8</v>
          </cell>
        </row>
        <row r="1943">
          <cell r="G1943" t="str">
            <v>may-18</v>
          </cell>
          <cell r="H1943">
            <v>5</v>
          </cell>
        </row>
        <row r="1944">
          <cell r="G1944" t="str">
            <v>jun-18</v>
          </cell>
          <cell r="H1944">
            <v>3</v>
          </cell>
        </row>
        <row r="1945">
          <cell r="G1945" t="str">
            <v>mar-18</v>
          </cell>
          <cell r="H1945">
            <v>1</v>
          </cell>
        </row>
        <row r="1946">
          <cell r="G1946" t="str">
            <v>feb-17</v>
          </cell>
          <cell r="H1946">
            <v>1</v>
          </cell>
        </row>
        <row r="1947">
          <cell r="G1947" t="str">
            <v>mar-18</v>
          </cell>
          <cell r="H1947">
            <v>1</v>
          </cell>
        </row>
        <row r="1948">
          <cell r="G1948" t="str">
            <v>dic-17</v>
          </cell>
          <cell r="H1948">
            <v>1</v>
          </cell>
        </row>
        <row r="1949">
          <cell r="G1949" t="str">
            <v>feb-18</v>
          </cell>
          <cell r="H1949">
            <v>1</v>
          </cell>
        </row>
        <row r="1950">
          <cell r="G1950" t="str">
            <v>feb-17</v>
          </cell>
          <cell r="H1950">
            <v>1</v>
          </cell>
        </row>
        <row r="1951">
          <cell r="G1951" t="str">
            <v>ago-17</v>
          </cell>
          <cell r="H1951">
            <v>1</v>
          </cell>
        </row>
        <row r="1952">
          <cell r="G1952" t="str">
            <v>ago-17</v>
          </cell>
          <cell r="H1952">
            <v>2</v>
          </cell>
        </row>
        <row r="1953">
          <cell r="G1953" t="str">
            <v>sep-17</v>
          </cell>
          <cell r="H1953">
            <v>4</v>
          </cell>
        </row>
        <row r="1954">
          <cell r="G1954" t="str">
            <v>mar-17</v>
          </cell>
          <cell r="H1954">
            <v>1</v>
          </cell>
        </row>
        <row r="1955">
          <cell r="G1955" t="str">
            <v>jun-17</v>
          </cell>
          <cell r="H1955">
            <v>1</v>
          </cell>
        </row>
        <row r="1956">
          <cell r="G1956" t="str">
            <v>jun-17</v>
          </cell>
          <cell r="H1956">
            <v>1</v>
          </cell>
        </row>
        <row r="1957">
          <cell r="G1957" t="str">
            <v>oct-17</v>
          </cell>
          <cell r="H1957">
            <v>1</v>
          </cell>
        </row>
        <row r="1958">
          <cell r="G1958" t="str">
            <v>nov-17</v>
          </cell>
          <cell r="H1958">
            <v>1</v>
          </cell>
        </row>
        <row r="1959">
          <cell r="G1959" t="str">
            <v>sep-17</v>
          </cell>
          <cell r="H1959">
            <v>1</v>
          </cell>
        </row>
        <row r="1960">
          <cell r="G1960" t="str">
            <v>abr-17</v>
          </cell>
          <cell r="H1960">
            <v>2</v>
          </cell>
        </row>
        <row r="1961">
          <cell r="G1961" t="str">
            <v>may-17</v>
          </cell>
          <cell r="H1961">
            <v>1</v>
          </cell>
        </row>
        <row r="1962">
          <cell r="G1962" t="str">
            <v>may-17</v>
          </cell>
          <cell r="H1962">
            <v>1</v>
          </cell>
        </row>
        <row r="1963">
          <cell r="G1963" t="str">
            <v>ago-17</v>
          </cell>
          <cell r="H1963">
            <v>1</v>
          </cell>
        </row>
        <row r="1964">
          <cell r="G1964" t="str">
            <v>sep-17</v>
          </cell>
          <cell r="H1964">
            <v>1</v>
          </cell>
        </row>
        <row r="1965">
          <cell r="G1965" t="str">
            <v>mar-18</v>
          </cell>
          <cell r="H1965">
            <v>1</v>
          </cell>
        </row>
        <row r="1966">
          <cell r="G1966" t="str">
            <v>feb-18</v>
          </cell>
          <cell r="H1966">
            <v>1</v>
          </cell>
        </row>
        <row r="1967">
          <cell r="G1967" t="str">
            <v>ago-17</v>
          </cell>
          <cell r="H1967">
            <v>5</v>
          </cell>
        </row>
        <row r="1968">
          <cell r="G1968" t="str">
            <v>sep-17</v>
          </cell>
          <cell r="H1968">
            <v>5</v>
          </cell>
        </row>
        <row r="1969">
          <cell r="G1969" t="str">
            <v>oct-17</v>
          </cell>
          <cell r="H1969">
            <v>7</v>
          </cell>
        </row>
        <row r="1970">
          <cell r="G1970" t="str">
            <v>nov-17</v>
          </cell>
          <cell r="H1970">
            <v>6</v>
          </cell>
        </row>
        <row r="1971">
          <cell r="G1971" t="str">
            <v>ago-17</v>
          </cell>
          <cell r="H1971">
            <v>1</v>
          </cell>
        </row>
        <row r="1972">
          <cell r="G1972" t="str">
            <v>feb-18</v>
          </cell>
          <cell r="H1972">
            <v>1</v>
          </cell>
        </row>
        <row r="1973">
          <cell r="G1973" t="str">
            <v>jun-18</v>
          </cell>
          <cell r="H1973">
            <v>1</v>
          </cell>
        </row>
        <row r="1974">
          <cell r="G1974" t="str">
            <v>may-17</v>
          </cell>
          <cell r="H1974">
            <v>1</v>
          </cell>
        </row>
        <row r="1975">
          <cell r="G1975" t="str">
            <v>may-17</v>
          </cell>
          <cell r="H1975">
            <v>1</v>
          </cell>
        </row>
        <row r="1976">
          <cell r="G1976" t="str">
            <v>may-17</v>
          </cell>
          <cell r="H1976">
            <v>1</v>
          </cell>
        </row>
        <row r="1977">
          <cell r="G1977" t="str">
            <v>abr-18</v>
          </cell>
          <cell r="H1977">
            <v>1</v>
          </cell>
        </row>
        <row r="1978">
          <cell r="G1978" t="str">
            <v>dic-17</v>
          </cell>
          <cell r="H1978">
            <v>1</v>
          </cell>
        </row>
        <row r="1979">
          <cell r="G1979" t="str">
            <v>jun-18</v>
          </cell>
          <cell r="H1979">
            <v>1</v>
          </cell>
        </row>
        <row r="1980">
          <cell r="G1980" t="str">
            <v>abr-18</v>
          </cell>
          <cell r="H1980">
            <v>1</v>
          </cell>
        </row>
        <row r="1981">
          <cell r="G1981" t="str">
            <v>may-18</v>
          </cell>
          <cell r="H1981">
            <v>1</v>
          </cell>
        </row>
        <row r="1982">
          <cell r="G1982" t="str">
            <v>abr-18</v>
          </cell>
          <cell r="H1982">
            <v>1</v>
          </cell>
        </row>
        <row r="1983">
          <cell r="G1983" t="str">
            <v>dic-17</v>
          </cell>
          <cell r="H1983">
            <v>1</v>
          </cell>
        </row>
        <row r="1984">
          <cell r="G1984" t="str">
            <v>ene-18</v>
          </cell>
          <cell r="H1984">
            <v>2</v>
          </cell>
        </row>
        <row r="1985">
          <cell r="G1985" t="str">
            <v>abr-17</v>
          </cell>
          <cell r="H1985">
            <v>1</v>
          </cell>
        </row>
        <row r="1986">
          <cell r="G1986" t="str">
            <v>may-17</v>
          </cell>
          <cell r="H1986">
            <v>2</v>
          </cell>
        </row>
        <row r="1987">
          <cell r="G1987" t="str">
            <v>ene-18</v>
          </cell>
          <cell r="H1987">
            <v>1</v>
          </cell>
        </row>
        <row r="1988">
          <cell r="G1988" t="str">
            <v>may-18</v>
          </cell>
          <cell r="H1988">
            <v>1</v>
          </cell>
        </row>
        <row r="1989">
          <cell r="G1989" t="str">
            <v>jun-18</v>
          </cell>
          <cell r="H1989">
            <v>1</v>
          </cell>
        </row>
        <row r="1990">
          <cell r="G1990" t="str">
            <v>dic-17</v>
          </cell>
          <cell r="H1990">
            <v>1</v>
          </cell>
        </row>
        <row r="1991">
          <cell r="G1991" t="str">
            <v>dic-17</v>
          </cell>
          <cell r="H1991">
            <v>1</v>
          </cell>
        </row>
        <row r="1992">
          <cell r="G1992" t="str">
            <v>dic-17</v>
          </cell>
          <cell r="H1992">
            <v>1</v>
          </cell>
        </row>
        <row r="1993">
          <cell r="G1993" t="str">
            <v>ene-18</v>
          </cell>
          <cell r="H1993">
            <v>1</v>
          </cell>
        </row>
        <row r="1994">
          <cell r="G1994" t="str">
            <v>mar-18</v>
          </cell>
          <cell r="H1994">
            <v>1</v>
          </cell>
        </row>
        <row r="1995">
          <cell r="G1995" t="str">
            <v>mar-18</v>
          </cell>
          <cell r="H1995">
            <v>1</v>
          </cell>
        </row>
        <row r="1996">
          <cell r="G1996" t="str">
            <v>jun-17</v>
          </cell>
          <cell r="H1996">
            <v>1</v>
          </cell>
        </row>
        <row r="1997">
          <cell r="G1997" t="str">
            <v>may-17</v>
          </cell>
          <cell r="H1997">
            <v>1</v>
          </cell>
        </row>
        <row r="1998">
          <cell r="G1998" t="str">
            <v>jun-17</v>
          </cell>
          <cell r="H1998">
            <v>1</v>
          </cell>
        </row>
        <row r="1999">
          <cell r="G1999" t="str">
            <v>ago-17</v>
          </cell>
          <cell r="H1999">
            <v>1</v>
          </cell>
        </row>
        <row r="2000">
          <cell r="G2000" t="str">
            <v>nov-17</v>
          </cell>
          <cell r="H2000">
            <v>1</v>
          </cell>
        </row>
        <row r="2001">
          <cell r="G2001" t="str">
            <v>may-18</v>
          </cell>
          <cell r="H2001">
            <v>1</v>
          </cell>
        </row>
        <row r="2002">
          <cell r="G2002" t="str">
            <v>may-18</v>
          </cell>
          <cell r="H2002">
            <v>1</v>
          </cell>
        </row>
        <row r="2003">
          <cell r="G2003" t="str">
            <v>ene-17</v>
          </cell>
          <cell r="H2003">
            <v>1</v>
          </cell>
        </row>
        <row r="2004">
          <cell r="G2004" t="str">
            <v>ago-17</v>
          </cell>
          <cell r="H2004">
            <v>3</v>
          </cell>
        </row>
        <row r="2005">
          <cell r="G2005" t="str">
            <v>abr-17</v>
          </cell>
          <cell r="H2005">
            <v>1</v>
          </cell>
        </row>
        <row r="2006">
          <cell r="G2006" t="str">
            <v>ene-17</v>
          </cell>
          <cell r="H2006">
            <v>1</v>
          </cell>
        </row>
        <row r="2007">
          <cell r="G2007" t="str">
            <v>nov-17</v>
          </cell>
          <cell r="H2007">
            <v>1</v>
          </cell>
        </row>
        <row r="2008">
          <cell r="G2008" t="str">
            <v>ene-18</v>
          </cell>
          <cell r="H2008">
            <v>1</v>
          </cell>
        </row>
        <row r="2009">
          <cell r="G2009" t="str">
            <v>abr-18</v>
          </cell>
          <cell r="H2009">
            <v>1</v>
          </cell>
        </row>
        <row r="2010">
          <cell r="G2010" t="str">
            <v>ene-17</v>
          </cell>
          <cell r="H2010">
            <v>7</v>
          </cell>
        </row>
        <row r="2011">
          <cell r="G2011" t="str">
            <v>feb-17</v>
          </cell>
          <cell r="H2011">
            <v>3</v>
          </cell>
        </row>
        <row r="2012">
          <cell r="G2012" t="str">
            <v>mar-17</v>
          </cell>
          <cell r="H2012">
            <v>3</v>
          </cell>
        </row>
        <row r="2013">
          <cell r="G2013" t="str">
            <v>abr-17</v>
          </cell>
          <cell r="H2013">
            <v>4</v>
          </cell>
        </row>
        <row r="2014">
          <cell r="G2014" t="str">
            <v>may-17</v>
          </cell>
          <cell r="H2014">
            <v>8</v>
          </cell>
        </row>
        <row r="2015">
          <cell r="G2015" t="str">
            <v>jun-17</v>
          </cell>
          <cell r="H2015">
            <v>4</v>
          </cell>
        </row>
        <row r="2016">
          <cell r="G2016" t="str">
            <v>jul-17</v>
          </cell>
          <cell r="H2016">
            <v>6</v>
          </cell>
        </row>
        <row r="2017">
          <cell r="G2017" t="str">
            <v>ago-17</v>
          </cell>
          <cell r="H2017">
            <v>6</v>
          </cell>
        </row>
        <row r="2018">
          <cell r="G2018" t="str">
            <v>sep-17</v>
          </cell>
          <cell r="H2018">
            <v>4</v>
          </cell>
        </row>
        <row r="2019">
          <cell r="G2019" t="str">
            <v>oct-17</v>
          </cell>
          <cell r="H2019">
            <v>7</v>
          </cell>
        </row>
        <row r="2020">
          <cell r="G2020" t="str">
            <v>nov-17</v>
          </cell>
          <cell r="H2020">
            <v>3</v>
          </cell>
        </row>
        <row r="2021">
          <cell r="G2021" t="str">
            <v>dic-17</v>
          </cell>
          <cell r="H2021">
            <v>2</v>
          </cell>
        </row>
        <row r="2022">
          <cell r="G2022" t="str">
            <v>ene-18</v>
          </cell>
          <cell r="H2022">
            <v>7</v>
          </cell>
        </row>
        <row r="2023">
          <cell r="G2023" t="str">
            <v>feb-18</v>
          </cell>
          <cell r="H2023">
            <v>4</v>
          </cell>
        </row>
        <row r="2024">
          <cell r="G2024" t="str">
            <v>mar-18</v>
          </cell>
          <cell r="H2024">
            <v>8</v>
          </cell>
        </row>
        <row r="2025">
          <cell r="G2025" t="str">
            <v>abr-18</v>
          </cell>
          <cell r="H2025">
            <v>4</v>
          </cell>
        </row>
        <row r="2026">
          <cell r="G2026" t="str">
            <v>may-18</v>
          </cell>
          <cell r="H2026">
            <v>7</v>
          </cell>
        </row>
        <row r="2027">
          <cell r="G2027" t="str">
            <v>jun-18</v>
          </cell>
          <cell r="H2027">
            <v>5</v>
          </cell>
        </row>
        <row r="2028">
          <cell r="G2028" t="str">
            <v>jul-18</v>
          </cell>
          <cell r="H2028">
            <v>17</v>
          </cell>
        </row>
        <row r="2029">
          <cell r="G2029" t="str">
            <v>ene-17</v>
          </cell>
          <cell r="H2029">
            <v>15</v>
          </cell>
        </row>
        <row r="2030">
          <cell r="G2030" t="str">
            <v>feb-17</v>
          </cell>
          <cell r="H2030">
            <v>17</v>
          </cell>
        </row>
        <row r="2031">
          <cell r="G2031" t="str">
            <v>mar-17</v>
          </cell>
          <cell r="H2031">
            <v>7</v>
          </cell>
        </row>
        <row r="2032">
          <cell r="G2032" t="str">
            <v>abr-17</v>
          </cell>
          <cell r="H2032">
            <v>8</v>
          </cell>
        </row>
        <row r="2033">
          <cell r="G2033" t="str">
            <v>may-17</v>
          </cell>
          <cell r="H2033">
            <v>6</v>
          </cell>
        </row>
        <row r="2034">
          <cell r="G2034" t="str">
            <v>jun-17</v>
          </cell>
          <cell r="H2034">
            <v>1</v>
          </cell>
        </row>
        <row r="2035">
          <cell r="G2035" t="str">
            <v>jul-17</v>
          </cell>
          <cell r="H2035">
            <v>6</v>
          </cell>
        </row>
        <row r="2036">
          <cell r="G2036" t="str">
            <v>ago-17</v>
          </cell>
          <cell r="H2036">
            <v>4</v>
          </cell>
        </row>
        <row r="2037">
          <cell r="G2037" t="str">
            <v>sep-17</v>
          </cell>
          <cell r="H2037">
            <v>9</v>
          </cell>
        </row>
        <row r="2038">
          <cell r="G2038" t="str">
            <v>oct-17</v>
          </cell>
          <cell r="H2038">
            <v>6</v>
          </cell>
        </row>
        <row r="2039">
          <cell r="G2039" t="str">
            <v>nov-17</v>
          </cell>
          <cell r="H2039">
            <v>7</v>
          </cell>
        </row>
        <row r="2040">
          <cell r="G2040" t="str">
            <v>dic-17</v>
          </cell>
          <cell r="H2040">
            <v>1</v>
          </cell>
        </row>
        <row r="2041">
          <cell r="G2041" t="str">
            <v>ene-18</v>
          </cell>
          <cell r="H2041">
            <v>7</v>
          </cell>
        </row>
        <row r="2042">
          <cell r="G2042" t="str">
            <v>feb-18</v>
          </cell>
          <cell r="H2042">
            <v>3</v>
          </cell>
        </row>
        <row r="2043">
          <cell r="G2043" t="str">
            <v>mar-18</v>
          </cell>
          <cell r="H2043">
            <v>3</v>
          </cell>
        </row>
        <row r="2044">
          <cell r="G2044" t="str">
            <v>abr-18</v>
          </cell>
          <cell r="H2044">
            <v>8</v>
          </cell>
        </row>
        <row r="2045">
          <cell r="G2045" t="str">
            <v>may-18</v>
          </cell>
          <cell r="H2045">
            <v>2</v>
          </cell>
        </row>
        <row r="2046">
          <cell r="G2046" t="str">
            <v>jun-18</v>
          </cell>
          <cell r="H2046">
            <v>2</v>
          </cell>
        </row>
        <row r="2047">
          <cell r="G2047" t="str">
            <v>jul-18</v>
          </cell>
          <cell r="H2047">
            <v>7</v>
          </cell>
        </row>
        <row r="2048">
          <cell r="G2048" t="str">
            <v>feb-17</v>
          </cell>
          <cell r="H2048">
            <v>5</v>
          </cell>
        </row>
        <row r="2049">
          <cell r="G2049" t="str">
            <v>ago-17</v>
          </cell>
          <cell r="H2049">
            <v>7</v>
          </cell>
        </row>
        <row r="2050">
          <cell r="G2050" t="str">
            <v>jul-18</v>
          </cell>
          <cell r="H2050">
            <v>7</v>
          </cell>
        </row>
        <row r="2051">
          <cell r="G2051" t="str">
            <v>ene-17</v>
          </cell>
          <cell r="H2051">
            <v>1</v>
          </cell>
        </row>
        <row r="2052">
          <cell r="G2052" t="str">
            <v>feb-17</v>
          </cell>
          <cell r="H2052">
            <v>3</v>
          </cell>
        </row>
        <row r="2053">
          <cell r="G2053" t="str">
            <v>jul-17</v>
          </cell>
          <cell r="H2053">
            <v>1</v>
          </cell>
        </row>
        <row r="2054">
          <cell r="G2054" t="str">
            <v>sep-17</v>
          </cell>
          <cell r="H2054">
            <v>1</v>
          </cell>
        </row>
        <row r="2055">
          <cell r="G2055" t="str">
            <v>dic-17</v>
          </cell>
          <cell r="H2055">
            <v>1</v>
          </cell>
        </row>
        <row r="2056">
          <cell r="G2056" t="str">
            <v>mar-18</v>
          </cell>
          <cell r="H2056">
            <v>1</v>
          </cell>
        </row>
        <row r="2057">
          <cell r="G2057" t="str">
            <v>jul-18</v>
          </cell>
          <cell r="H2057">
            <v>3</v>
          </cell>
        </row>
        <row r="2058">
          <cell r="G2058" t="str">
            <v>feb-18</v>
          </cell>
          <cell r="H2058">
            <v>1</v>
          </cell>
        </row>
        <row r="2059">
          <cell r="G2059" t="str">
            <v>may-18</v>
          </cell>
          <cell r="H2059">
            <v>1</v>
          </cell>
        </row>
        <row r="2060">
          <cell r="G2060" t="str">
            <v>jul-18</v>
          </cell>
          <cell r="H2060">
            <v>1</v>
          </cell>
        </row>
        <row r="2061">
          <cell r="G2061" t="str">
            <v>may-18</v>
          </cell>
          <cell r="H2061">
            <v>1</v>
          </cell>
        </row>
        <row r="2062">
          <cell r="G2062" t="str">
            <v>abr-18</v>
          </cell>
          <cell r="H2062">
            <v>1</v>
          </cell>
        </row>
        <row r="2063">
          <cell r="G2063" t="str">
            <v>ene-18</v>
          </cell>
          <cell r="H2063">
            <v>1</v>
          </cell>
        </row>
        <row r="2064">
          <cell r="G2064" t="str">
            <v>ago-17</v>
          </cell>
          <cell r="H2064">
            <v>1</v>
          </cell>
        </row>
        <row r="2065">
          <cell r="G2065" t="str">
            <v>jul-18</v>
          </cell>
          <cell r="H2065">
            <v>1</v>
          </cell>
        </row>
        <row r="2066">
          <cell r="G2066" t="str">
            <v>abr-18</v>
          </cell>
          <cell r="H2066">
            <v>1</v>
          </cell>
        </row>
        <row r="2067">
          <cell r="G2067" t="str">
            <v>feb-18</v>
          </cell>
          <cell r="H2067">
            <v>1</v>
          </cell>
        </row>
        <row r="2068">
          <cell r="G2068" t="str">
            <v>abr-18</v>
          </cell>
          <cell r="H2068">
            <v>2</v>
          </cell>
        </row>
        <row r="2069">
          <cell r="G2069" t="str">
            <v>may-18</v>
          </cell>
          <cell r="H2069">
            <v>1</v>
          </cell>
        </row>
        <row r="2070">
          <cell r="G2070" t="str">
            <v>jun-18</v>
          </cell>
          <cell r="H2070">
            <v>1</v>
          </cell>
        </row>
        <row r="2071">
          <cell r="G2071" t="str">
            <v>feb-17</v>
          </cell>
          <cell r="H2071">
            <v>1</v>
          </cell>
        </row>
        <row r="2072">
          <cell r="G2072" t="str">
            <v>feb-17</v>
          </cell>
          <cell r="H2072">
            <v>1</v>
          </cell>
        </row>
        <row r="2073">
          <cell r="G2073" t="str">
            <v>ago-17</v>
          </cell>
          <cell r="H2073">
            <v>1</v>
          </cell>
        </row>
        <row r="2074">
          <cell r="G2074" t="str">
            <v>may-18</v>
          </cell>
          <cell r="H2074">
            <v>1</v>
          </cell>
        </row>
        <row r="2075">
          <cell r="G2075" t="str">
            <v>jun-18</v>
          </cell>
          <cell r="H2075">
            <v>1</v>
          </cell>
        </row>
        <row r="2076">
          <cell r="G2076" t="str">
            <v>oct-17</v>
          </cell>
          <cell r="H2076">
            <v>1</v>
          </cell>
        </row>
        <row r="2077">
          <cell r="G2077" t="str">
            <v>feb-17</v>
          </cell>
          <cell r="H2077">
            <v>1</v>
          </cell>
        </row>
        <row r="2078">
          <cell r="G2078" t="str">
            <v>jul-17</v>
          </cell>
          <cell r="H2078">
            <v>1</v>
          </cell>
        </row>
        <row r="2079">
          <cell r="G2079" t="str">
            <v>ago-17</v>
          </cell>
          <cell r="H2079">
            <v>1</v>
          </cell>
        </row>
        <row r="2080">
          <cell r="G2080" t="str">
            <v>ene-17</v>
          </cell>
          <cell r="H2080">
            <v>40</v>
          </cell>
        </row>
        <row r="2081">
          <cell r="G2081" t="str">
            <v>feb-17</v>
          </cell>
          <cell r="H2081">
            <v>37</v>
          </cell>
        </row>
        <row r="2082">
          <cell r="G2082" t="str">
            <v>mar-17</v>
          </cell>
          <cell r="H2082">
            <v>21</v>
          </cell>
        </row>
        <row r="2083">
          <cell r="G2083" t="str">
            <v>abr-17</v>
          </cell>
          <cell r="H2083">
            <v>23</v>
          </cell>
        </row>
        <row r="2084">
          <cell r="G2084" t="str">
            <v>may-17</v>
          </cell>
          <cell r="H2084">
            <v>30</v>
          </cell>
        </row>
        <row r="2085">
          <cell r="G2085" t="str">
            <v>jun-17</v>
          </cell>
          <cell r="H2085">
            <v>16</v>
          </cell>
        </row>
        <row r="2086">
          <cell r="G2086" t="str">
            <v>jul-17</v>
          </cell>
          <cell r="H2086">
            <v>28</v>
          </cell>
        </row>
        <row r="2087">
          <cell r="G2087" t="str">
            <v>ago-17</v>
          </cell>
          <cell r="H2087">
            <v>11</v>
          </cell>
        </row>
        <row r="2088">
          <cell r="G2088" t="str">
            <v>sep-17</v>
          </cell>
          <cell r="H2088">
            <v>19</v>
          </cell>
        </row>
        <row r="2089">
          <cell r="G2089" t="str">
            <v>oct-17</v>
          </cell>
          <cell r="H2089">
            <v>15</v>
          </cell>
        </row>
        <row r="2090">
          <cell r="G2090" t="str">
            <v>nov-17</v>
          </cell>
          <cell r="H2090">
            <v>4</v>
          </cell>
        </row>
        <row r="2091">
          <cell r="G2091" t="str">
            <v>dic-17</v>
          </cell>
          <cell r="H2091">
            <v>8</v>
          </cell>
        </row>
        <row r="2092">
          <cell r="G2092" t="str">
            <v>ene-18</v>
          </cell>
          <cell r="H2092">
            <v>5</v>
          </cell>
        </row>
        <row r="2093">
          <cell r="G2093" t="str">
            <v>feb-18</v>
          </cell>
          <cell r="H2093">
            <v>2</v>
          </cell>
        </row>
        <row r="2094">
          <cell r="G2094" t="str">
            <v>mar-18</v>
          </cell>
          <cell r="H2094">
            <v>3</v>
          </cell>
        </row>
        <row r="2095">
          <cell r="G2095" t="str">
            <v>ene-17</v>
          </cell>
          <cell r="H2095">
            <v>10</v>
          </cell>
        </row>
        <row r="2096">
          <cell r="G2096" t="str">
            <v>feb-17</v>
          </cell>
          <cell r="H2096">
            <v>9</v>
          </cell>
        </row>
        <row r="2097">
          <cell r="G2097" t="str">
            <v>mar-17</v>
          </cell>
          <cell r="H2097">
            <v>12</v>
          </cell>
        </row>
        <row r="2098">
          <cell r="G2098" t="str">
            <v>abr-17</v>
          </cell>
          <cell r="H2098">
            <v>11</v>
          </cell>
        </row>
        <row r="2099">
          <cell r="G2099" t="str">
            <v>may-17</v>
          </cell>
          <cell r="H2099">
            <v>7</v>
          </cell>
        </row>
        <row r="2100">
          <cell r="G2100" t="str">
            <v>jun-17</v>
          </cell>
          <cell r="H2100">
            <v>10</v>
          </cell>
        </row>
        <row r="2101">
          <cell r="G2101" t="str">
            <v>jul-17</v>
          </cell>
          <cell r="H2101">
            <v>11</v>
          </cell>
        </row>
        <row r="2102">
          <cell r="G2102" t="str">
            <v>ago-17</v>
          </cell>
          <cell r="H2102">
            <v>17</v>
          </cell>
        </row>
        <row r="2103">
          <cell r="G2103" t="str">
            <v>sep-17</v>
          </cell>
          <cell r="H2103">
            <v>7</v>
          </cell>
        </row>
        <row r="2104">
          <cell r="G2104" t="str">
            <v>oct-17</v>
          </cell>
          <cell r="H2104">
            <v>18</v>
          </cell>
        </row>
        <row r="2105">
          <cell r="G2105" t="str">
            <v>nov-17</v>
          </cell>
          <cell r="H2105">
            <v>8</v>
          </cell>
        </row>
        <row r="2106">
          <cell r="G2106" t="str">
            <v>dic-17</v>
          </cell>
          <cell r="H2106">
            <v>2</v>
          </cell>
        </row>
        <row r="2107">
          <cell r="G2107" t="str">
            <v>feb-18</v>
          </cell>
          <cell r="H2107">
            <v>1</v>
          </cell>
        </row>
        <row r="2108">
          <cell r="G2108" t="str">
            <v>mar-18</v>
          </cell>
          <cell r="H2108">
            <v>2</v>
          </cell>
        </row>
        <row r="2109">
          <cell r="G2109" t="str">
            <v>ene-17</v>
          </cell>
          <cell r="H2109">
            <v>1</v>
          </cell>
        </row>
        <row r="2110">
          <cell r="G2110" t="str">
            <v>feb-17</v>
          </cell>
          <cell r="H2110">
            <v>2</v>
          </cell>
        </row>
        <row r="2111">
          <cell r="G2111" t="str">
            <v>ago-17</v>
          </cell>
          <cell r="H2111">
            <v>1</v>
          </cell>
        </row>
        <row r="2112">
          <cell r="G2112" t="str">
            <v>nov-17</v>
          </cell>
          <cell r="H2112">
            <v>1</v>
          </cell>
        </row>
        <row r="2113">
          <cell r="G2113" t="str">
            <v>jun-17</v>
          </cell>
          <cell r="H2113">
            <v>1</v>
          </cell>
        </row>
        <row r="2114">
          <cell r="G2114" t="str">
            <v>mar-18</v>
          </cell>
          <cell r="H2114">
            <v>1</v>
          </cell>
        </row>
        <row r="2115">
          <cell r="G2115" t="str">
            <v>mar-17</v>
          </cell>
          <cell r="H2115">
            <v>1</v>
          </cell>
        </row>
        <row r="2116">
          <cell r="G2116" t="str">
            <v>nov-17</v>
          </cell>
          <cell r="H2116">
            <v>1</v>
          </cell>
        </row>
        <row r="2117">
          <cell r="G2117" t="str">
            <v>mar-17</v>
          </cell>
          <cell r="H2117">
            <v>1</v>
          </cell>
        </row>
        <row r="2118">
          <cell r="G2118" t="str">
            <v>ene-17</v>
          </cell>
          <cell r="H2118">
            <v>1</v>
          </cell>
        </row>
        <row r="2119">
          <cell r="G2119" t="str">
            <v>ene-17</v>
          </cell>
          <cell r="H2119">
            <v>1</v>
          </cell>
        </row>
        <row r="2120">
          <cell r="G2120" t="str">
            <v>feb-17</v>
          </cell>
          <cell r="H2120">
            <v>1</v>
          </cell>
        </row>
        <row r="2121">
          <cell r="G2121" t="str">
            <v>oct-17</v>
          </cell>
          <cell r="H2121">
            <v>1</v>
          </cell>
        </row>
        <row r="2122">
          <cell r="G2122" t="str">
            <v>oct-17</v>
          </cell>
          <cell r="H2122">
            <v>1</v>
          </cell>
        </row>
        <row r="2123">
          <cell r="G2123" t="str">
            <v>ene-18</v>
          </cell>
          <cell r="H2123">
            <v>1</v>
          </cell>
        </row>
        <row r="2124">
          <cell r="G2124" t="str">
            <v>ene-18</v>
          </cell>
          <cell r="H2124">
            <v>1</v>
          </cell>
        </row>
        <row r="2125">
          <cell r="G2125" t="str">
            <v>ene-18</v>
          </cell>
          <cell r="H2125">
            <v>1</v>
          </cell>
        </row>
        <row r="2126">
          <cell r="G2126" t="str">
            <v>ene-18</v>
          </cell>
          <cell r="H2126">
            <v>1</v>
          </cell>
        </row>
        <row r="2127">
          <cell r="G2127" t="str">
            <v>mar-18</v>
          </cell>
          <cell r="H2127">
            <v>1</v>
          </cell>
        </row>
        <row r="2128">
          <cell r="G2128" t="str">
            <v>jul-17</v>
          </cell>
          <cell r="H2128">
            <v>1</v>
          </cell>
        </row>
        <row r="2129">
          <cell r="G2129" t="str">
            <v>nov-17</v>
          </cell>
          <cell r="H2129">
            <v>1</v>
          </cell>
        </row>
        <row r="2130">
          <cell r="G2130" t="str">
            <v>may-18</v>
          </cell>
          <cell r="H2130">
            <v>1</v>
          </cell>
        </row>
        <row r="2131">
          <cell r="G2131" t="str">
            <v>jun-18</v>
          </cell>
          <cell r="H2131">
            <v>1</v>
          </cell>
        </row>
        <row r="2132">
          <cell r="G2132" t="str">
            <v>ene-18</v>
          </cell>
          <cell r="H2132">
            <v>1</v>
          </cell>
        </row>
        <row r="2133">
          <cell r="G2133" t="str">
            <v>feb-18</v>
          </cell>
          <cell r="H2133">
            <v>2</v>
          </cell>
        </row>
        <row r="2134">
          <cell r="G2134" t="str">
            <v>mar-18</v>
          </cell>
          <cell r="H2134">
            <v>2</v>
          </cell>
        </row>
        <row r="2135">
          <cell r="G2135" t="str">
            <v>abr-18</v>
          </cell>
          <cell r="H2135">
            <v>1</v>
          </cell>
        </row>
        <row r="2136">
          <cell r="G2136" t="str">
            <v>jun-18</v>
          </cell>
          <cell r="H2136">
            <v>1</v>
          </cell>
        </row>
        <row r="2137">
          <cell r="G2137" t="str">
            <v>jun-18</v>
          </cell>
          <cell r="H2137">
            <v>1</v>
          </cell>
        </row>
        <row r="2138">
          <cell r="G2138" t="str">
            <v>ene-17</v>
          </cell>
          <cell r="H2138">
            <v>2</v>
          </cell>
        </row>
        <row r="2139">
          <cell r="G2139" t="str">
            <v>ene-17</v>
          </cell>
          <cell r="H2139">
            <v>3</v>
          </cell>
        </row>
        <row r="2140">
          <cell r="G2140" t="str">
            <v>feb-17</v>
          </cell>
          <cell r="H2140">
            <v>4</v>
          </cell>
        </row>
        <row r="2141">
          <cell r="G2141" t="str">
            <v>mar-17</v>
          </cell>
          <cell r="H2141">
            <v>5</v>
          </cell>
        </row>
        <row r="2142">
          <cell r="G2142" t="str">
            <v>abr-17</v>
          </cell>
          <cell r="H2142">
            <v>3</v>
          </cell>
        </row>
        <row r="2143">
          <cell r="G2143" t="str">
            <v>may-17</v>
          </cell>
          <cell r="H2143">
            <v>2</v>
          </cell>
        </row>
        <row r="2144">
          <cell r="G2144" t="str">
            <v>ene-18</v>
          </cell>
          <cell r="H2144">
            <v>8</v>
          </cell>
        </row>
        <row r="2145">
          <cell r="G2145" t="str">
            <v>feb-18</v>
          </cell>
          <cell r="H2145">
            <v>16</v>
          </cell>
        </row>
        <row r="2146">
          <cell r="G2146" t="str">
            <v>mar-18</v>
          </cell>
          <cell r="H2146">
            <v>18</v>
          </cell>
        </row>
        <row r="2147">
          <cell r="G2147" t="str">
            <v>abr-18</v>
          </cell>
          <cell r="H2147">
            <v>18</v>
          </cell>
        </row>
        <row r="2148">
          <cell r="G2148" t="str">
            <v>may-18</v>
          </cell>
          <cell r="H2148">
            <v>26</v>
          </cell>
        </row>
        <row r="2149">
          <cell r="G2149" t="str">
            <v>jun-18</v>
          </cell>
          <cell r="H2149">
            <v>25</v>
          </cell>
        </row>
        <row r="2150">
          <cell r="G2150" t="str">
            <v>jul-18</v>
          </cell>
          <cell r="H2150">
            <v>20</v>
          </cell>
        </row>
        <row r="2151">
          <cell r="G2151" t="str">
            <v>ago-18</v>
          </cell>
          <cell r="H2151">
            <v>34</v>
          </cell>
        </row>
        <row r="2152">
          <cell r="G2152" t="str">
            <v>sep-18</v>
          </cell>
          <cell r="H2152">
            <v>20</v>
          </cell>
        </row>
        <row r="2153">
          <cell r="G2153" t="str">
            <v>ene-18</v>
          </cell>
          <cell r="H2153">
            <v>1</v>
          </cell>
        </row>
        <row r="2154">
          <cell r="G2154" t="str">
            <v>oct-18</v>
          </cell>
          <cell r="H2154">
            <v>28</v>
          </cell>
        </row>
        <row r="2155">
          <cell r="G2155" t="str">
            <v>nov-18</v>
          </cell>
          <cell r="H2155">
            <v>19</v>
          </cell>
        </row>
        <row r="2156">
          <cell r="G2156" t="str">
            <v>jul-17</v>
          </cell>
          <cell r="H2156">
            <v>1</v>
          </cell>
        </row>
        <row r="2157">
          <cell r="G2157" t="str">
            <v>ago-17</v>
          </cell>
          <cell r="H2157">
            <v>1</v>
          </cell>
        </row>
        <row r="2158">
          <cell r="G2158" t="str">
            <v>jul-17</v>
          </cell>
          <cell r="H2158">
            <v>1</v>
          </cell>
        </row>
        <row r="2159">
          <cell r="G2159" t="str">
            <v>may-18</v>
          </cell>
          <cell r="H2159">
            <v>1</v>
          </cell>
        </row>
        <row r="2160">
          <cell r="G2160" t="str">
            <v>may-18</v>
          </cell>
          <cell r="H2160">
            <v>1</v>
          </cell>
        </row>
        <row r="2161">
          <cell r="G2161" t="str">
            <v>ene-17</v>
          </cell>
          <cell r="H2161">
            <v>1</v>
          </cell>
        </row>
        <row r="2162">
          <cell r="G2162" t="str">
            <v>ago-17</v>
          </cell>
          <cell r="H2162">
            <v>1</v>
          </cell>
        </row>
        <row r="2163">
          <cell r="G2163" t="str">
            <v>nov-18</v>
          </cell>
          <cell r="H2163">
            <v>1</v>
          </cell>
        </row>
        <row r="2164">
          <cell r="G2164" t="str">
            <v>oct-17</v>
          </cell>
          <cell r="H2164">
            <v>1</v>
          </cell>
        </row>
        <row r="2165">
          <cell r="G2165" t="str">
            <v>nov-18</v>
          </cell>
          <cell r="H2165">
            <v>1</v>
          </cell>
        </row>
        <row r="2166">
          <cell r="G2166" t="str">
            <v>oct-17</v>
          </cell>
          <cell r="H2166">
            <v>3</v>
          </cell>
        </row>
        <row r="2167">
          <cell r="G2167" t="str">
            <v>dic-17</v>
          </cell>
          <cell r="H2167">
            <v>1</v>
          </cell>
        </row>
        <row r="2168">
          <cell r="G2168" t="str">
            <v>feb-18</v>
          </cell>
          <cell r="H2168">
            <v>1</v>
          </cell>
        </row>
        <row r="2169">
          <cell r="G2169" t="str">
            <v>sep-18</v>
          </cell>
          <cell r="H2169">
            <v>1</v>
          </cell>
        </row>
        <row r="2170">
          <cell r="G2170" t="str">
            <v>jun-18</v>
          </cell>
          <cell r="H2170">
            <v>1</v>
          </cell>
        </row>
        <row r="2171">
          <cell r="G2171" t="str">
            <v>ago-18</v>
          </cell>
          <cell r="H2171">
            <v>2</v>
          </cell>
        </row>
        <row r="2172">
          <cell r="G2172" t="str">
            <v>sep-18</v>
          </cell>
          <cell r="H2172">
            <v>1</v>
          </cell>
        </row>
        <row r="2173">
          <cell r="G2173" t="str">
            <v>ago-18</v>
          </cell>
          <cell r="H2173">
            <v>2</v>
          </cell>
        </row>
        <row r="2174">
          <cell r="G2174" t="str">
            <v>sep-18</v>
          </cell>
          <cell r="H2174">
            <v>1</v>
          </cell>
        </row>
        <row r="2175">
          <cell r="G2175" t="str">
            <v>jun-18</v>
          </cell>
          <cell r="H2175">
            <v>1</v>
          </cell>
        </row>
        <row r="2176">
          <cell r="G2176" t="str">
            <v>sep-18</v>
          </cell>
          <cell r="H2176">
            <v>1</v>
          </cell>
        </row>
        <row r="2177">
          <cell r="G2177" t="str">
            <v>feb-18</v>
          </cell>
          <cell r="H2177">
            <v>1</v>
          </cell>
        </row>
        <row r="2178">
          <cell r="G2178" t="str">
            <v>sep-18</v>
          </cell>
          <cell r="H2178">
            <v>2</v>
          </cell>
        </row>
        <row r="2179">
          <cell r="G2179" t="str">
            <v>sep-18</v>
          </cell>
          <cell r="H2179">
            <v>1</v>
          </cell>
        </row>
        <row r="2180">
          <cell r="G2180" t="str">
            <v>jun-18</v>
          </cell>
          <cell r="H2180">
            <v>1</v>
          </cell>
        </row>
        <row r="2181">
          <cell r="G2181" t="str">
            <v>sep-18</v>
          </cell>
          <cell r="H2181">
            <v>1</v>
          </cell>
        </row>
        <row r="2182">
          <cell r="G2182" t="str">
            <v>jun-18</v>
          </cell>
          <cell r="H2182">
            <v>1</v>
          </cell>
        </row>
        <row r="2183">
          <cell r="G2183" t="str">
            <v>ago-18</v>
          </cell>
          <cell r="H2183">
            <v>1</v>
          </cell>
        </row>
        <row r="2184">
          <cell r="G2184" t="str">
            <v>feb-18</v>
          </cell>
          <cell r="H2184">
            <v>1</v>
          </cell>
        </row>
        <row r="2185">
          <cell r="G2185" t="str">
            <v>jul-18</v>
          </cell>
          <cell r="H2185">
            <v>1</v>
          </cell>
        </row>
        <row r="2186">
          <cell r="G2186" t="str">
            <v>ago-18</v>
          </cell>
          <cell r="H2186">
            <v>1</v>
          </cell>
        </row>
        <row r="2187">
          <cell r="G2187" t="str">
            <v>mar-18</v>
          </cell>
          <cell r="H2187">
            <v>1</v>
          </cell>
        </row>
        <row r="2188">
          <cell r="G2188" t="str">
            <v>jul-18</v>
          </cell>
          <cell r="H2188">
            <v>1</v>
          </cell>
        </row>
        <row r="2189">
          <cell r="G2189" t="str">
            <v>ene-18</v>
          </cell>
          <cell r="H2189">
            <v>1</v>
          </cell>
        </row>
        <row r="2190">
          <cell r="G2190" t="str">
            <v>oct-17</v>
          </cell>
          <cell r="H2190">
            <v>2</v>
          </cell>
        </row>
        <row r="2191">
          <cell r="G2191" t="str">
            <v>jun-18</v>
          </cell>
          <cell r="H2191">
            <v>1</v>
          </cell>
        </row>
        <row r="2192">
          <cell r="G2192" t="str">
            <v>oct-17</v>
          </cell>
          <cell r="H2192">
            <v>1</v>
          </cell>
        </row>
        <row r="2193">
          <cell r="G2193" t="str">
            <v>jun-18</v>
          </cell>
          <cell r="H2193">
            <v>1</v>
          </cell>
        </row>
        <row r="2194">
          <cell r="G2194" t="str">
            <v>jun-18</v>
          </cell>
          <cell r="H2194">
            <v>1</v>
          </cell>
        </row>
        <row r="2195">
          <cell r="G2195" t="str">
            <v>sep-18</v>
          </cell>
          <cell r="H2195">
            <v>1</v>
          </cell>
        </row>
        <row r="2196">
          <cell r="G2196" t="str">
            <v>oct-18</v>
          </cell>
          <cell r="H2196">
            <v>2</v>
          </cell>
        </row>
        <row r="2197">
          <cell r="G2197" t="str">
            <v>nov-18</v>
          </cell>
          <cell r="H2197">
            <v>1</v>
          </cell>
        </row>
        <row r="2198">
          <cell r="G2198" t="str">
            <v>nov-18</v>
          </cell>
          <cell r="H2198">
            <v>1</v>
          </cell>
        </row>
        <row r="2199">
          <cell r="G2199" t="str">
            <v>nov-18</v>
          </cell>
          <cell r="H2199">
            <v>1</v>
          </cell>
        </row>
        <row r="2200">
          <cell r="G2200" t="str">
            <v>sep-18</v>
          </cell>
          <cell r="H2200">
            <v>1</v>
          </cell>
        </row>
        <row r="2201">
          <cell r="G2201" t="str">
            <v>nov-17</v>
          </cell>
          <cell r="H2201">
            <v>1</v>
          </cell>
        </row>
        <row r="2202">
          <cell r="G2202" t="str">
            <v>feb-18</v>
          </cell>
          <cell r="H2202">
            <v>1</v>
          </cell>
        </row>
        <row r="2203">
          <cell r="G2203" t="str">
            <v>sep-18</v>
          </cell>
          <cell r="H2203">
            <v>2</v>
          </cell>
        </row>
        <row r="2204">
          <cell r="G2204" t="str">
            <v>mar-18</v>
          </cell>
          <cell r="H2204">
            <v>1</v>
          </cell>
        </row>
        <row r="2205">
          <cell r="G2205" t="str">
            <v>mar-18</v>
          </cell>
          <cell r="H2205">
            <v>1</v>
          </cell>
        </row>
        <row r="2206">
          <cell r="G2206" t="str">
            <v>jun-18</v>
          </cell>
          <cell r="H2206">
            <v>1</v>
          </cell>
        </row>
        <row r="2207">
          <cell r="G2207" t="str">
            <v>jun-18</v>
          </cell>
          <cell r="H2207">
            <v>1</v>
          </cell>
        </row>
        <row r="2208">
          <cell r="G2208" t="str">
            <v>ene-18</v>
          </cell>
          <cell r="H2208">
            <v>1</v>
          </cell>
        </row>
        <row r="2209">
          <cell r="G2209" t="str">
            <v>ago-17</v>
          </cell>
          <cell r="H2209">
            <v>1</v>
          </cell>
        </row>
        <row r="2210">
          <cell r="G2210" t="str">
            <v>mar-18</v>
          </cell>
          <cell r="H2210">
            <v>1</v>
          </cell>
        </row>
        <row r="2211">
          <cell r="G2211" t="str">
            <v>nov-18</v>
          </cell>
          <cell r="H2211">
            <v>1</v>
          </cell>
        </row>
        <row r="2212">
          <cell r="G2212" t="str">
            <v>oct-18</v>
          </cell>
          <cell r="H2212">
            <v>1</v>
          </cell>
        </row>
        <row r="2213">
          <cell r="G2213" t="str">
            <v>nov-18</v>
          </cell>
          <cell r="H2213">
            <v>1</v>
          </cell>
        </row>
        <row r="2214">
          <cell r="G2214" t="str">
            <v>jun-17</v>
          </cell>
          <cell r="H2214">
            <v>1</v>
          </cell>
        </row>
        <row r="2215">
          <cell r="G2215" t="str">
            <v>dic-17</v>
          </cell>
          <cell r="H2215">
            <v>1</v>
          </cell>
        </row>
        <row r="2216">
          <cell r="G2216" t="str">
            <v>ene-18</v>
          </cell>
          <cell r="H2216">
            <v>2</v>
          </cell>
        </row>
        <row r="2217">
          <cell r="G2217" t="str">
            <v>jul-18</v>
          </cell>
          <cell r="H2217">
            <v>1</v>
          </cell>
        </row>
        <row r="2218">
          <cell r="G2218" t="str">
            <v>sep-18</v>
          </cell>
          <cell r="H2218">
            <v>1</v>
          </cell>
        </row>
        <row r="2219">
          <cell r="G2219" t="str">
            <v>nov-18</v>
          </cell>
          <cell r="H2219">
            <v>2</v>
          </cell>
        </row>
        <row r="2220">
          <cell r="G2220" t="str">
            <v>ene-17</v>
          </cell>
          <cell r="H2220">
            <v>60</v>
          </cell>
        </row>
        <row r="2221">
          <cell r="G2221" t="str">
            <v>feb-17</v>
          </cell>
          <cell r="H2221">
            <v>97</v>
          </cell>
        </row>
        <row r="2222">
          <cell r="G2222" t="str">
            <v>mar-17</v>
          </cell>
          <cell r="H2222">
            <v>87</v>
          </cell>
        </row>
        <row r="2223">
          <cell r="G2223" t="str">
            <v>abr-17</v>
          </cell>
          <cell r="H2223">
            <v>52</v>
          </cell>
        </row>
        <row r="2224">
          <cell r="G2224" t="str">
            <v>may-17</v>
          </cell>
          <cell r="H2224">
            <v>47</v>
          </cell>
        </row>
        <row r="2225">
          <cell r="G2225" t="str">
            <v>jun-17</v>
          </cell>
          <cell r="H2225">
            <v>46</v>
          </cell>
        </row>
        <row r="2226">
          <cell r="G2226" t="str">
            <v>jul-17</v>
          </cell>
          <cell r="H2226">
            <v>65</v>
          </cell>
        </row>
        <row r="2227">
          <cell r="G2227" t="str">
            <v>ago-17</v>
          </cell>
          <cell r="H2227">
            <v>63</v>
          </cell>
        </row>
        <row r="2228">
          <cell r="G2228" t="str">
            <v>sep-17</v>
          </cell>
          <cell r="H2228">
            <v>45</v>
          </cell>
        </row>
        <row r="2229">
          <cell r="G2229" t="str">
            <v>oct-17</v>
          </cell>
          <cell r="H2229">
            <v>67</v>
          </cell>
        </row>
        <row r="2230">
          <cell r="G2230" t="str">
            <v>nov-17</v>
          </cell>
          <cell r="H2230">
            <v>41</v>
          </cell>
        </row>
        <row r="2231">
          <cell r="G2231" t="str">
            <v>dic-17</v>
          </cell>
          <cell r="H2231">
            <v>51</v>
          </cell>
        </row>
        <row r="2232">
          <cell r="G2232" t="str">
            <v>ene-18</v>
          </cell>
          <cell r="H2232">
            <v>56</v>
          </cell>
        </row>
        <row r="2233">
          <cell r="G2233" t="str">
            <v>feb-18</v>
          </cell>
          <cell r="H2233">
            <v>69</v>
          </cell>
        </row>
        <row r="2234">
          <cell r="G2234" t="str">
            <v>mar-18</v>
          </cell>
          <cell r="H2234">
            <v>59</v>
          </cell>
        </row>
        <row r="2235">
          <cell r="G2235" t="str">
            <v>abr-18</v>
          </cell>
          <cell r="H2235">
            <v>58</v>
          </cell>
        </row>
        <row r="2236">
          <cell r="G2236" t="str">
            <v>may-18</v>
          </cell>
          <cell r="H2236">
            <v>55</v>
          </cell>
        </row>
        <row r="2237">
          <cell r="G2237" t="str">
            <v>jun-18</v>
          </cell>
          <cell r="H2237">
            <v>51</v>
          </cell>
        </row>
        <row r="2238">
          <cell r="G2238" t="str">
            <v>jul-18</v>
          </cell>
          <cell r="H2238">
            <v>53</v>
          </cell>
        </row>
        <row r="2239">
          <cell r="G2239" t="str">
            <v>ago-18</v>
          </cell>
          <cell r="H2239">
            <v>65</v>
          </cell>
        </row>
        <row r="2240">
          <cell r="G2240" t="str">
            <v>sep-18</v>
          </cell>
          <cell r="H2240">
            <v>49</v>
          </cell>
        </row>
        <row r="2241">
          <cell r="G2241" t="str">
            <v>ene-17</v>
          </cell>
          <cell r="H2241">
            <v>14</v>
          </cell>
        </row>
        <row r="2242">
          <cell r="G2242" t="str">
            <v>feb-17</v>
          </cell>
          <cell r="H2242">
            <v>7</v>
          </cell>
        </row>
        <row r="2243">
          <cell r="G2243" t="str">
            <v>mar-17</v>
          </cell>
          <cell r="H2243">
            <v>11</v>
          </cell>
        </row>
        <row r="2244">
          <cell r="G2244" t="str">
            <v>abr-17</v>
          </cell>
          <cell r="H2244">
            <v>15</v>
          </cell>
        </row>
        <row r="2245">
          <cell r="G2245" t="str">
            <v>may-17</v>
          </cell>
          <cell r="H2245">
            <v>5</v>
          </cell>
        </row>
        <row r="2246">
          <cell r="G2246" t="str">
            <v>jun-17</v>
          </cell>
          <cell r="H2246">
            <v>6</v>
          </cell>
        </row>
        <row r="2247">
          <cell r="G2247" t="str">
            <v>jul-17</v>
          </cell>
          <cell r="H2247">
            <v>13</v>
          </cell>
        </row>
        <row r="2248">
          <cell r="G2248" t="str">
            <v>ago-17</v>
          </cell>
          <cell r="H2248">
            <v>12</v>
          </cell>
        </row>
        <row r="2249">
          <cell r="G2249" t="str">
            <v>sep-17</v>
          </cell>
          <cell r="H2249">
            <v>7</v>
          </cell>
        </row>
        <row r="2250">
          <cell r="G2250" t="str">
            <v>oct-17</v>
          </cell>
          <cell r="H2250">
            <v>6</v>
          </cell>
        </row>
        <row r="2251">
          <cell r="G2251" t="str">
            <v>nov-17</v>
          </cell>
          <cell r="H2251">
            <v>11</v>
          </cell>
        </row>
        <row r="2252">
          <cell r="G2252" t="str">
            <v>dic-17</v>
          </cell>
          <cell r="H2252">
            <v>4</v>
          </cell>
        </row>
        <row r="2253">
          <cell r="G2253" t="str">
            <v>ene-18</v>
          </cell>
          <cell r="H2253">
            <v>9</v>
          </cell>
        </row>
        <row r="2254">
          <cell r="G2254" t="str">
            <v>feb-18</v>
          </cell>
          <cell r="H2254">
            <v>3</v>
          </cell>
        </row>
        <row r="2255">
          <cell r="G2255" t="str">
            <v>mar-18</v>
          </cell>
          <cell r="H2255">
            <v>5</v>
          </cell>
        </row>
        <row r="2256">
          <cell r="G2256" t="str">
            <v>abr-18</v>
          </cell>
          <cell r="H2256">
            <v>5</v>
          </cell>
        </row>
        <row r="2257">
          <cell r="G2257" t="str">
            <v>may-18</v>
          </cell>
          <cell r="H2257">
            <v>6</v>
          </cell>
        </row>
        <row r="2258">
          <cell r="G2258" t="str">
            <v>jun-18</v>
          </cell>
          <cell r="H2258">
            <v>4</v>
          </cell>
        </row>
        <row r="2259">
          <cell r="G2259" t="str">
            <v>jul-18</v>
          </cell>
          <cell r="H2259">
            <v>3</v>
          </cell>
        </row>
        <row r="2260">
          <cell r="G2260" t="str">
            <v>ago-18</v>
          </cell>
          <cell r="H2260">
            <v>9</v>
          </cell>
        </row>
        <row r="2261">
          <cell r="G2261" t="str">
            <v>sep-18</v>
          </cell>
          <cell r="H2261">
            <v>3</v>
          </cell>
        </row>
        <row r="2262">
          <cell r="G2262" t="str">
            <v>ene-17</v>
          </cell>
          <cell r="H2262">
            <v>6</v>
          </cell>
        </row>
        <row r="2263">
          <cell r="G2263" t="str">
            <v>jun-17</v>
          </cell>
          <cell r="H2263">
            <v>5</v>
          </cell>
        </row>
        <row r="2264">
          <cell r="G2264" t="str">
            <v>ago-17</v>
          </cell>
          <cell r="H2264">
            <v>7</v>
          </cell>
        </row>
        <row r="2265">
          <cell r="G2265" t="str">
            <v>sep-17</v>
          </cell>
          <cell r="H2265">
            <v>6</v>
          </cell>
        </row>
        <row r="2266">
          <cell r="G2266" t="str">
            <v>dic-17</v>
          </cell>
          <cell r="H2266">
            <v>2</v>
          </cell>
        </row>
        <row r="2267">
          <cell r="G2267" t="str">
            <v>ago-18</v>
          </cell>
          <cell r="H2267">
            <v>4</v>
          </cell>
        </row>
        <row r="2268">
          <cell r="G2268" t="str">
            <v>ago-17</v>
          </cell>
          <cell r="H2268">
            <v>3</v>
          </cell>
        </row>
        <row r="2269">
          <cell r="G2269" t="str">
            <v>sep-17</v>
          </cell>
          <cell r="H2269">
            <v>1</v>
          </cell>
        </row>
        <row r="2270">
          <cell r="G2270" t="str">
            <v>dic-17</v>
          </cell>
          <cell r="H2270">
            <v>2</v>
          </cell>
        </row>
        <row r="2271">
          <cell r="G2271" t="str">
            <v>feb-18</v>
          </cell>
          <cell r="H2271">
            <v>1</v>
          </cell>
        </row>
        <row r="2272">
          <cell r="G2272" t="str">
            <v>mar-18</v>
          </cell>
          <cell r="H2272">
            <v>1</v>
          </cell>
        </row>
        <row r="2273">
          <cell r="G2273" t="str">
            <v>may-18</v>
          </cell>
          <cell r="H2273">
            <v>1</v>
          </cell>
        </row>
        <row r="2274">
          <cell r="G2274" t="str">
            <v>jun-18</v>
          </cell>
          <cell r="H2274">
            <v>1</v>
          </cell>
        </row>
        <row r="2275">
          <cell r="G2275" t="str">
            <v>jul-18</v>
          </cell>
          <cell r="H2275">
            <v>1</v>
          </cell>
        </row>
        <row r="2276">
          <cell r="G2276" t="str">
            <v>ago-18</v>
          </cell>
          <cell r="H2276">
            <v>3</v>
          </cell>
        </row>
        <row r="2277">
          <cell r="G2277" t="str">
            <v>oct-18</v>
          </cell>
          <cell r="H2277">
            <v>7</v>
          </cell>
        </row>
        <row r="2278">
          <cell r="G2278" t="str">
            <v>nov-18</v>
          </cell>
          <cell r="H2278">
            <v>8</v>
          </cell>
        </row>
        <row r="2279">
          <cell r="G2279" t="str">
            <v>oct-18</v>
          </cell>
          <cell r="H2279">
            <v>44</v>
          </cell>
        </row>
        <row r="2280">
          <cell r="G2280" t="str">
            <v>nov-18</v>
          </cell>
          <cell r="H2280">
            <v>47</v>
          </cell>
        </row>
        <row r="2281">
          <cell r="G2281" t="str">
            <v>oct-18</v>
          </cell>
          <cell r="H2281">
            <v>1</v>
          </cell>
        </row>
        <row r="2282">
          <cell r="G2282" t="str">
            <v>dic-17</v>
          </cell>
          <cell r="H2282">
            <v>1</v>
          </cell>
        </row>
        <row r="2283">
          <cell r="G2283" t="str">
            <v>oct-18</v>
          </cell>
          <cell r="H2283">
            <v>2</v>
          </cell>
        </row>
        <row r="2284">
          <cell r="G2284" t="str">
            <v>ago-18</v>
          </cell>
          <cell r="H2284">
            <v>1</v>
          </cell>
        </row>
        <row r="2285">
          <cell r="G2285" t="str">
            <v>mar-18</v>
          </cell>
          <cell r="H2285">
            <v>1</v>
          </cell>
        </row>
        <row r="2286">
          <cell r="G2286" t="str">
            <v>may-17</v>
          </cell>
          <cell r="H2286">
            <v>1</v>
          </cell>
        </row>
        <row r="2287">
          <cell r="G2287" t="str">
            <v>may-17</v>
          </cell>
          <cell r="H2287">
            <v>1</v>
          </cell>
        </row>
        <row r="2288">
          <cell r="G2288" t="str">
            <v>sep-18</v>
          </cell>
          <cell r="H2288">
            <v>1</v>
          </cell>
        </row>
        <row r="2289">
          <cell r="G2289" t="str">
            <v>sep-18</v>
          </cell>
          <cell r="H2289">
            <v>1</v>
          </cell>
        </row>
        <row r="2290">
          <cell r="G2290" t="str">
            <v>nov-18</v>
          </cell>
          <cell r="H2290">
            <v>1</v>
          </cell>
        </row>
        <row r="2291">
          <cell r="G2291" t="str">
            <v>mar-17</v>
          </cell>
          <cell r="H2291">
            <v>1</v>
          </cell>
        </row>
        <row r="2292">
          <cell r="G2292" t="str">
            <v>abr-17</v>
          </cell>
          <cell r="H2292">
            <v>5</v>
          </cell>
        </row>
        <row r="2293">
          <cell r="G2293" t="str">
            <v>may-17</v>
          </cell>
          <cell r="H2293">
            <v>5</v>
          </cell>
        </row>
        <row r="2294">
          <cell r="G2294" t="str">
            <v>jun-17</v>
          </cell>
          <cell r="H2294">
            <v>4</v>
          </cell>
        </row>
        <row r="2295">
          <cell r="G2295" t="str">
            <v>jul-17</v>
          </cell>
          <cell r="H2295">
            <v>5</v>
          </cell>
        </row>
        <row r="2296">
          <cell r="G2296" t="str">
            <v>ago-17</v>
          </cell>
          <cell r="H2296">
            <v>7</v>
          </cell>
        </row>
        <row r="2297">
          <cell r="G2297" t="str">
            <v>sep-17</v>
          </cell>
          <cell r="H2297">
            <v>3</v>
          </cell>
        </row>
        <row r="2298">
          <cell r="G2298" t="str">
            <v>oct-17</v>
          </cell>
          <cell r="H2298">
            <v>7</v>
          </cell>
        </row>
        <row r="2299">
          <cell r="G2299" t="str">
            <v>nov-17</v>
          </cell>
          <cell r="H2299">
            <v>10</v>
          </cell>
        </row>
        <row r="2300">
          <cell r="G2300" t="str">
            <v>dic-17</v>
          </cell>
          <cell r="H2300">
            <v>1</v>
          </cell>
        </row>
        <row r="2301">
          <cell r="G2301" t="str">
            <v>ene-18</v>
          </cell>
          <cell r="H2301">
            <v>6</v>
          </cell>
        </row>
        <row r="2302">
          <cell r="G2302" t="str">
            <v>feb-18</v>
          </cell>
          <cell r="H2302">
            <v>7</v>
          </cell>
        </row>
        <row r="2303">
          <cell r="G2303" t="str">
            <v>mar-18</v>
          </cell>
          <cell r="H2303">
            <v>7</v>
          </cell>
        </row>
        <row r="2304">
          <cell r="G2304" t="str">
            <v>abr-18</v>
          </cell>
          <cell r="H2304">
            <v>6</v>
          </cell>
        </row>
        <row r="2305">
          <cell r="G2305" t="str">
            <v>may-18</v>
          </cell>
          <cell r="H2305">
            <v>2</v>
          </cell>
        </row>
        <row r="2306">
          <cell r="G2306" t="str">
            <v>jun-18</v>
          </cell>
          <cell r="H2306">
            <v>2</v>
          </cell>
        </row>
        <row r="2307">
          <cell r="G2307" t="str">
            <v>jul-18</v>
          </cell>
          <cell r="H2307">
            <v>6</v>
          </cell>
        </row>
        <row r="2308">
          <cell r="G2308" t="str">
            <v>ago-18</v>
          </cell>
          <cell r="H2308">
            <v>6</v>
          </cell>
        </row>
        <row r="2309">
          <cell r="G2309" t="str">
            <v>sep-18</v>
          </cell>
          <cell r="H2309">
            <v>4</v>
          </cell>
        </row>
        <row r="2310">
          <cell r="G2310" t="str">
            <v>abr-17</v>
          </cell>
          <cell r="H2310">
            <v>2</v>
          </cell>
        </row>
        <row r="2311">
          <cell r="G2311" t="str">
            <v>may-17</v>
          </cell>
          <cell r="H2311">
            <v>2</v>
          </cell>
        </row>
        <row r="2312">
          <cell r="G2312" t="str">
            <v>jun-17</v>
          </cell>
          <cell r="H2312">
            <v>2</v>
          </cell>
        </row>
        <row r="2313">
          <cell r="G2313" t="str">
            <v>jul-17</v>
          </cell>
          <cell r="H2313">
            <v>2</v>
          </cell>
        </row>
        <row r="2314">
          <cell r="G2314" t="str">
            <v>ago-17</v>
          </cell>
          <cell r="H2314">
            <v>1</v>
          </cell>
        </row>
        <row r="2315">
          <cell r="G2315" t="str">
            <v>sep-17</v>
          </cell>
          <cell r="H2315">
            <v>1</v>
          </cell>
        </row>
        <row r="2316">
          <cell r="G2316" t="str">
            <v>oct-17</v>
          </cell>
          <cell r="H2316">
            <v>1</v>
          </cell>
        </row>
        <row r="2317">
          <cell r="G2317" t="str">
            <v>may-18</v>
          </cell>
          <cell r="H2317">
            <v>2</v>
          </cell>
        </row>
        <row r="2318">
          <cell r="G2318" t="str">
            <v>jul-18</v>
          </cell>
          <cell r="H2318">
            <v>2</v>
          </cell>
        </row>
        <row r="2319">
          <cell r="G2319" t="str">
            <v>sep-18</v>
          </cell>
          <cell r="H2319">
            <v>2</v>
          </cell>
        </row>
        <row r="2320">
          <cell r="G2320" t="str">
            <v>may-17</v>
          </cell>
          <cell r="H2320">
            <v>3</v>
          </cell>
        </row>
        <row r="2321">
          <cell r="G2321" t="str">
            <v>jun-17</v>
          </cell>
          <cell r="H2321">
            <v>1</v>
          </cell>
        </row>
        <row r="2322">
          <cell r="G2322" t="str">
            <v>jul-17</v>
          </cell>
          <cell r="H2322">
            <v>2</v>
          </cell>
        </row>
        <row r="2323">
          <cell r="G2323" t="str">
            <v>ago-17</v>
          </cell>
          <cell r="H2323">
            <v>1</v>
          </cell>
        </row>
        <row r="2324">
          <cell r="G2324" t="str">
            <v>sep-17</v>
          </cell>
          <cell r="H2324">
            <v>1</v>
          </cell>
        </row>
        <row r="2325">
          <cell r="G2325" t="str">
            <v>nov-17</v>
          </cell>
          <cell r="H2325">
            <v>1</v>
          </cell>
        </row>
        <row r="2326">
          <cell r="G2326" t="str">
            <v>dic-17</v>
          </cell>
          <cell r="H2326">
            <v>1</v>
          </cell>
        </row>
        <row r="2327">
          <cell r="G2327" t="str">
            <v>ene-18</v>
          </cell>
          <cell r="H2327">
            <v>2</v>
          </cell>
        </row>
        <row r="2328">
          <cell r="G2328" t="str">
            <v>feb-18</v>
          </cell>
          <cell r="H2328">
            <v>2</v>
          </cell>
        </row>
        <row r="2329">
          <cell r="G2329" t="str">
            <v>abr-18</v>
          </cell>
          <cell r="H2329">
            <v>1</v>
          </cell>
        </row>
        <row r="2330">
          <cell r="G2330" t="str">
            <v>jun-18</v>
          </cell>
          <cell r="H2330">
            <v>4</v>
          </cell>
        </row>
        <row r="2331">
          <cell r="G2331" t="str">
            <v>jul-18</v>
          </cell>
          <cell r="H2331">
            <v>2</v>
          </cell>
        </row>
        <row r="2332">
          <cell r="G2332" t="str">
            <v>ago-18</v>
          </cell>
          <cell r="H2332">
            <v>2</v>
          </cell>
        </row>
        <row r="2333">
          <cell r="G2333" t="str">
            <v>sep-18</v>
          </cell>
          <cell r="H2333">
            <v>1</v>
          </cell>
        </row>
        <row r="2334">
          <cell r="G2334" t="str">
            <v>nov-18</v>
          </cell>
          <cell r="H2334">
            <v>1</v>
          </cell>
        </row>
        <row r="2335">
          <cell r="G2335" t="str">
            <v>oct-18</v>
          </cell>
          <cell r="H2335">
            <v>11</v>
          </cell>
        </row>
        <row r="2336">
          <cell r="G2336" t="str">
            <v>nov-18</v>
          </cell>
          <cell r="H2336">
            <v>9</v>
          </cell>
        </row>
        <row r="2337">
          <cell r="G2337" t="str">
            <v>nov-18</v>
          </cell>
          <cell r="H2337">
            <v>2</v>
          </cell>
        </row>
        <row r="2338">
          <cell r="G2338" t="str">
            <v>ene-18</v>
          </cell>
          <cell r="H2338">
            <v>1</v>
          </cell>
        </row>
        <row r="2339">
          <cell r="G2339" t="str">
            <v>ago-17</v>
          </cell>
          <cell r="H2339">
            <v>1</v>
          </cell>
        </row>
        <row r="2340">
          <cell r="G2340" t="str">
            <v>nov-18</v>
          </cell>
          <cell r="H2340">
            <v>1</v>
          </cell>
        </row>
        <row r="2341">
          <cell r="G2341" t="str">
            <v>oct-18</v>
          </cell>
          <cell r="H2341">
            <v>1</v>
          </cell>
        </row>
        <row r="2342">
          <cell r="G2342" t="str">
            <v>oct-18</v>
          </cell>
          <cell r="H2342">
            <v>1</v>
          </cell>
        </row>
        <row r="2343">
          <cell r="G2343" t="str">
            <v>ene-18</v>
          </cell>
          <cell r="H2343">
            <v>1</v>
          </cell>
        </row>
        <row r="2344">
          <cell r="G2344" t="str">
            <v>feb-18</v>
          </cell>
          <cell r="H2344">
            <v>1</v>
          </cell>
        </row>
        <row r="2345">
          <cell r="G2345" t="str">
            <v>mar-18</v>
          </cell>
          <cell r="H2345">
            <v>1</v>
          </cell>
        </row>
        <row r="2346">
          <cell r="G2346" t="str">
            <v>abr-18</v>
          </cell>
          <cell r="H2346">
            <v>1</v>
          </cell>
        </row>
        <row r="2347">
          <cell r="G2347" t="str">
            <v>may-18</v>
          </cell>
          <cell r="H2347">
            <v>1</v>
          </cell>
        </row>
        <row r="2348">
          <cell r="G2348" t="str">
            <v>ago-18</v>
          </cell>
          <cell r="H2348">
            <v>3</v>
          </cell>
        </row>
        <row r="2349">
          <cell r="G2349" t="str">
            <v>sep-18</v>
          </cell>
          <cell r="H2349">
            <v>1</v>
          </cell>
        </row>
        <row r="2350">
          <cell r="G2350" t="str">
            <v>nov-18</v>
          </cell>
          <cell r="H2350">
            <v>1</v>
          </cell>
        </row>
        <row r="2351">
          <cell r="G2351" t="str">
            <v>mar-17</v>
          </cell>
          <cell r="H2351">
            <v>31</v>
          </cell>
        </row>
        <row r="2352">
          <cell r="G2352" t="str">
            <v>abr-17</v>
          </cell>
          <cell r="H2352">
            <v>43</v>
          </cell>
        </row>
        <row r="2353">
          <cell r="G2353" t="str">
            <v>may-17</v>
          </cell>
          <cell r="H2353">
            <v>39</v>
          </cell>
        </row>
        <row r="2354">
          <cell r="G2354" t="str">
            <v>jun-17</v>
          </cell>
          <cell r="H2354">
            <v>25</v>
          </cell>
        </row>
        <row r="2355">
          <cell r="G2355" t="str">
            <v>jul-17</v>
          </cell>
          <cell r="H2355">
            <v>33</v>
          </cell>
        </row>
        <row r="2356">
          <cell r="G2356" t="str">
            <v>ago-17</v>
          </cell>
          <cell r="H2356">
            <v>37</v>
          </cell>
        </row>
        <row r="2357">
          <cell r="G2357" t="str">
            <v>sep-17</v>
          </cell>
          <cell r="H2357">
            <v>45</v>
          </cell>
        </row>
        <row r="2358">
          <cell r="G2358" t="str">
            <v>oct-17</v>
          </cell>
          <cell r="H2358">
            <v>37</v>
          </cell>
        </row>
        <row r="2359">
          <cell r="G2359" t="str">
            <v>nov-17</v>
          </cell>
          <cell r="H2359">
            <v>42</v>
          </cell>
        </row>
        <row r="2360">
          <cell r="G2360" t="str">
            <v>dic-17</v>
          </cell>
          <cell r="H2360">
            <v>44</v>
          </cell>
        </row>
        <row r="2361">
          <cell r="G2361" t="str">
            <v>ene-18</v>
          </cell>
          <cell r="H2361">
            <v>59</v>
          </cell>
        </row>
        <row r="2362">
          <cell r="G2362" t="str">
            <v>feb-18</v>
          </cell>
          <cell r="H2362">
            <v>47</v>
          </cell>
        </row>
        <row r="2363">
          <cell r="G2363" t="str">
            <v>mar-18</v>
          </cell>
          <cell r="H2363">
            <v>61</v>
          </cell>
        </row>
        <row r="2364">
          <cell r="G2364" t="str">
            <v>abr-18</v>
          </cell>
          <cell r="H2364">
            <v>35</v>
          </cell>
        </row>
        <row r="2365">
          <cell r="G2365" t="str">
            <v>may-18</v>
          </cell>
          <cell r="H2365">
            <v>68</v>
          </cell>
        </row>
        <row r="2366">
          <cell r="G2366" t="str">
            <v>jun-18</v>
          </cell>
          <cell r="H2366">
            <v>36</v>
          </cell>
        </row>
        <row r="2367">
          <cell r="G2367" t="str">
            <v>jul-18</v>
          </cell>
          <cell r="H2367">
            <v>42</v>
          </cell>
        </row>
        <row r="2368">
          <cell r="G2368" t="str">
            <v>ago-18</v>
          </cell>
          <cell r="H2368">
            <v>47</v>
          </cell>
        </row>
        <row r="2369">
          <cell r="G2369" t="str">
            <v>sep-18</v>
          </cell>
          <cell r="H2369">
            <v>44</v>
          </cell>
        </row>
        <row r="2370">
          <cell r="G2370" t="str">
            <v>mar-17</v>
          </cell>
          <cell r="H2370">
            <v>1</v>
          </cell>
        </row>
        <row r="2371">
          <cell r="G2371" t="str">
            <v>abr-17</v>
          </cell>
          <cell r="H2371">
            <v>2</v>
          </cell>
        </row>
        <row r="2372">
          <cell r="G2372" t="str">
            <v>may-17</v>
          </cell>
          <cell r="H2372">
            <v>2</v>
          </cell>
        </row>
        <row r="2373">
          <cell r="G2373" t="str">
            <v>jun-17</v>
          </cell>
          <cell r="H2373">
            <v>3</v>
          </cell>
        </row>
        <row r="2374">
          <cell r="G2374" t="str">
            <v>jul-17</v>
          </cell>
          <cell r="H2374">
            <v>1</v>
          </cell>
        </row>
        <row r="2375">
          <cell r="G2375" t="str">
            <v>ago-17</v>
          </cell>
          <cell r="H2375">
            <v>7</v>
          </cell>
        </row>
        <row r="2376">
          <cell r="G2376" t="str">
            <v>sep-17</v>
          </cell>
          <cell r="H2376">
            <v>6</v>
          </cell>
        </row>
        <row r="2377">
          <cell r="G2377" t="str">
            <v>oct-17</v>
          </cell>
          <cell r="H2377">
            <v>8</v>
          </cell>
        </row>
        <row r="2378">
          <cell r="G2378" t="str">
            <v>nov-17</v>
          </cell>
          <cell r="H2378">
            <v>6</v>
          </cell>
        </row>
        <row r="2379">
          <cell r="G2379" t="str">
            <v>dic-17</v>
          </cell>
          <cell r="H2379">
            <v>5</v>
          </cell>
        </row>
        <row r="2380">
          <cell r="G2380" t="str">
            <v>ene-18</v>
          </cell>
          <cell r="H2380">
            <v>5</v>
          </cell>
        </row>
        <row r="2381">
          <cell r="G2381" t="str">
            <v>feb-18</v>
          </cell>
          <cell r="H2381">
            <v>2</v>
          </cell>
        </row>
        <row r="2382">
          <cell r="G2382" t="str">
            <v>mar-18</v>
          </cell>
          <cell r="H2382">
            <v>10</v>
          </cell>
        </row>
        <row r="2383">
          <cell r="G2383" t="str">
            <v>abr-18</v>
          </cell>
          <cell r="H2383">
            <v>8</v>
          </cell>
        </row>
        <row r="2384">
          <cell r="G2384" t="str">
            <v>may-18</v>
          </cell>
          <cell r="H2384">
            <v>5</v>
          </cell>
        </row>
        <row r="2385">
          <cell r="G2385" t="str">
            <v>jun-18</v>
          </cell>
          <cell r="H2385">
            <v>3</v>
          </cell>
        </row>
        <row r="2386">
          <cell r="G2386" t="str">
            <v>jul-18</v>
          </cell>
          <cell r="H2386">
            <v>3</v>
          </cell>
        </row>
        <row r="2387">
          <cell r="G2387" t="str">
            <v>ago-18</v>
          </cell>
          <cell r="H2387">
            <v>8</v>
          </cell>
        </row>
        <row r="2388">
          <cell r="G2388" t="str">
            <v>sep-18</v>
          </cell>
          <cell r="H2388">
            <v>4</v>
          </cell>
        </row>
        <row r="2389">
          <cell r="G2389" t="str">
            <v>may-17</v>
          </cell>
          <cell r="H2389">
            <v>1</v>
          </cell>
        </row>
        <row r="2390">
          <cell r="G2390" t="str">
            <v>ago-17</v>
          </cell>
          <cell r="H2390">
            <v>1</v>
          </cell>
        </row>
        <row r="2391">
          <cell r="G2391" t="str">
            <v>ene-18</v>
          </cell>
          <cell r="H2391">
            <v>1</v>
          </cell>
        </row>
        <row r="2392">
          <cell r="G2392" t="str">
            <v>ago-18</v>
          </cell>
          <cell r="H2392">
            <v>2</v>
          </cell>
        </row>
        <row r="2393">
          <cell r="G2393" t="str">
            <v>sep-18</v>
          </cell>
          <cell r="H2393">
            <v>1</v>
          </cell>
        </row>
        <row r="2394">
          <cell r="G2394" t="str">
            <v>oct-18</v>
          </cell>
          <cell r="H2394">
            <v>7</v>
          </cell>
        </row>
        <row r="2395">
          <cell r="G2395" t="str">
            <v>nov-18</v>
          </cell>
          <cell r="H2395">
            <v>13</v>
          </cell>
        </row>
        <row r="2396">
          <cell r="G2396" t="str">
            <v>oct-18</v>
          </cell>
          <cell r="H2396">
            <v>65</v>
          </cell>
        </row>
        <row r="2397">
          <cell r="G2397" t="str">
            <v>nov-18</v>
          </cell>
          <cell r="H2397">
            <v>39</v>
          </cell>
        </row>
        <row r="2398">
          <cell r="G2398" t="str">
            <v>ene-18</v>
          </cell>
          <cell r="H2398">
            <v>2</v>
          </cell>
        </row>
        <row r="2399">
          <cell r="G2399" t="str">
            <v>feb-18</v>
          </cell>
          <cell r="H2399">
            <v>1</v>
          </cell>
        </row>
        <row r="2400">
          <cell r="G2400" t="str">
            <v>jul-18</v>
          </cell>
          <cell r="H2400">
            <v>1</v>
          </cell>
        </row>
        <row r="2401">
          <cell r="G2401" t="str">
            <v>abr-18</v>
          </cell>
          <cell r="H2401">
            <v>1</v>
          </cell>
        </row>
        <row r="2402">
          <cell r="G2402" t="str">
            <v>abr-18</v>
          </cell>
          <cell r="H2402">
            <v>1</v>
          </cell>
        </row>
        <row r="2403">
          <cell r="G2403" t="str">
            <v>oct-18</v>
          </cell>
          <cell r="H2403">
            <v>1</v>
          </cell>
        </row>
        <row r="2404">
          <cell r="G2404" t="str">
            <v>jul-18</v>
          </cell>
          <cell r="H2404">
            <v>1</v>
          </cell>
        </row>
        <row r="2405">
          <cell r="G2405" t="str">
            <v>oct-17</v>
          </cell>
          <cell r="H2405">
            <v>1</v>
          </cell>
        </row>
        <row r="2406">
          <cell r="G2406" t="str">
            <v>abr-18</v>
          </cell>
          <cell r="H2406">
            <v>1</v>
          </cell>
        </row>
        <row r="2407">
          <cell r="G2407" t="str">
            <v>sep-18</v>
          </cell>
          <cell r="H2407">
            <v>1</v>
          </cell>
        </row>
        <row r="2408">
          <cell r="G2408" t="str">
            <v>mar-18</v>
          </cell>
          <cell r="H2408">
            <v>1</v>
          </cell>
        </row>
        <row r="2409">
          <cell r="G2409" t="str">
            <v>jun-18</v>
          </cell>
          <cell r="H2409">
            <v>1</v>
          </cell>
        </row>
        <row r="2410">
          <cell r="G2410" t="str">
            <v>jul-18</v>
          </cell>
          <cell r="H2410">
            <v>1</v>
          </cell>
        </row>
        <row r="2411">
          <cell r="G2411" t="str">
            <v>sep-18</v>
          </cell>
          <cell r="H2411">
            <v>1</v>
          </cell>
        </row>
        <row r="2412">
          <cell r="G2412" t="str">
            <v>may-17</v>
          </cell>
          <cell r="H2412">
            <v>1</v>
          </cell>
        </row>
        <row r="2413">
          <cell r="G2413" t="str">
            <v>nov-18</v>
          </cell>
          <cell r="H2413">
            <v>1</v>
          </cell>
        </row>
        <row r="2414">
          <cell r="G2414" t="str">
            <v>abr-17</v>
          </cell>
          <cell r="H2414">
            <v>1</v>
          </cell>
        </row>
        <row r="2415">
          <cell r="G2415" t="str">
            <v>jul-18</v>
          </cell>
          <cell r="H2415">
            <v>1</v>
          </cell>
        </row>
        <row r="2416">
          <cell r="G2416" t="str">
            <v>ene-17</v>
          </cell>
          <cell r="H2416">
            <v>15</v>
          </cell>
        </row>
        <row r="2417">
          <cell r="G2417" t="str">
            <v>feb-17</v>
          </cell>
          <cell r="H2417">
            <v>6</v>
          </cell>
        </row>
        <row r="2418">
          <cell r="G2418" t="str">
            <v>mar-17</v>
          </cell>
          <cell r="H2418">
            <v>7</v>
          </cell>
        </row>
        <row r="2419">
          <cell r="G2419" t="str">
            <v>abr-17</v>
          </cell>
          <cell r="H2419">
            <v>5</v>
          </cell>
        </row>
        <row r="2420">
          <cell r="G2420" t="str">
            <v>may-17</v>
          </cell>
          <cell r="H2420">
            <v>9</v>
          </cell>
        </row>
        <row r="2421">
          <cell r="G2421" t="str">
            <v>jun-17</v>
          </cell>
          <cell r="H2421">
            <v>14</v>
          </cell>
        </row>
        <row r="2422">
          <cell r="G2422" t="str">
            <v>jul-17</v>
          </cell>
          <cell r="H2422">
            <v>4</v>
          </cell>
        </row>
        <row r="2423">
          <cell r="G2423" t="str">
            <v>ago-17</v>
          </cell>
          <cell r="H2423">
            <v>23</v>
          </cell>
        </row>
        <row r="2424">
          <cell r="G2424" t="str">
            <v>sep-17</v>
          </cell>
          <cell r="H2424">
            <v>6</v>
          </cell>
        </row>
        <row r="2425">
          <cell r="G2425" t="str">
            <v>oct-17</v>
          </cell>
          <cell r="H2425">
            <v>9</v>
          </cell>
        </row>
        <row r="2426">
          <cell r="G2426" t="str">
            <v>nov-17</v>
          </cell>
          <cell r="H2426">
            <v>7</v>
          </cell>
        </row>
        <row r="2427">
          <cell r="G2427" t="str">
            <v>dic-17</v>
          </cell>
          <cell r="H2427">
            <v>4</v>
          </cell>
        </row>
        <row r="2428">
          <cell r="G2428" t="str">
            <v>ene-18</v>
          </cell>
          <cell r="H2428">
            <v>9</v>
          </cell>
        </row>
        <row r="2429">
          <cell r="G2429" t="str">
            <v>feb-18</v>
          </cell>
          <cell r="H2429">
            <v>11</v>
          </cell>
        </row>
        <row r="2430">
          <cell r="G2430" t="str">
            <v>mar-18</v>
          </cell>
          <cell r="H2430">
            <v>13</v>
          </cell>
        </row>
        <row r="2431">
          <cell r="G2431" t="str">
            <v>abr-18</v>
          </cell>
          <cell r="H2431">
            <v>7</v>
          </cell>
        </row>
        <row r="2432">
          <cell r="G2432" t="str">
            <v>may-18</v>
          </cell>
          <cell r="H2432">
            <v>3</v>
          </cell>
        </row>
        <row r="2433">
          <cell r="G2433" t="str">
            <v>jun-18</v>
          </cell>
          <cell r="H2433">
            <v>7</v>
          </cell>
        </row>
        <row r="2434">
          <cell r="G2434" t="str">
            <v>jul-18</v>
          </cell>
          <cell r="H2434">
            <v>9</v>
          </cell>
        </row>
        <row r="2435">
          <cell r="G2435" t="str">
            <v>ago-18</v>
          </cell>
          <cell r="H2435">
            <v>9</v>
          </cell>
        </row>
        <row r="2436">
          <cell r="G2436" t="str">
            <v>sep-18</v>
          </cell>
          <cell r="H2436">
            <v>20</v>
          </cell>
        </row>
        <row r="2437">
          <cell r="G2437" t="str">
            <v>feb-17</v>
          </cell>
          <cell r="H2437">
            <v>1</v>
          </cell>
        </row>
        <row r="2438">
          <cell r="G2438" t="str">
            <v>may-17</v>
          </cell>
          <cell r="H2438">
            <v>1</v>
          </cell>
        </row>
        <row r="2439">
          <cell r="G2439" t="str">
            <v>ago-17</v>
          </cell>
          <cell r="H2439">
            <v>1</v>
          </cell>
        </row>
        <row r="2440">
          <cell r="G2440" t="str">
            <v>oct-18</v>
          </cell>
          <cell r="H2440">
            <v>16</v>
          </cell>
        </row>
        <row r="2441">
          <cell r="G2441" t="str">
            <v>nov-18</v>
          </cell>
          <cell r="H2441">
            <v>10</v>
          </cell>
        </row>
        <row r="2442">
          <cell r="G2442" t="str">
            <v>jul-18</v>
          </cell>
          <cell r="H2442">
            <v>1</v>
          </cell>
        </row>
        <row r="2443">
          <cell r="G2443" t="str">
            <v>ago-18</v>
          </cell>
          <cell r="H2443">
            <v>1</v>
          </cell>
        </row>
        <row r="2444">
          <cell r="G2444" t="str">
            <v>sep-18</v>
          </cell>
          <cell r="H2444">
            <v>1</v>
          </cell>
        </row>
        <row r="2445">
          <cell r="G2445" t="str">
            <v>sep-17</v>
          </cell>
          <cell r="H2445">
            <v>1</v>
          </cell>
        </row>
        <row r="2446">
          <cell r="G2446" t="str">
            <v>sep-17</v>
          </cell>
          <cell r="H2446">
            <v>1</v>
          </cell>
        </row>
        <row r="2447">
          <cell r="G2447" t="str">
            <v>may-17</v>
          </cell>
          <cell r="H2447">
            <v>1</v>
          </cell>
        </row>
        <row r="2448">
          <cell r="G2448" t="str">
            <v>may-17</v>
          </cell>
          <cell r="H2448">
            <v>1</v>
          </cell>
        </row>
        <row r="2449">
          <cell r="G2449" t="str">
            <v>jul-18</v>
          </cell>
          <cell r="H2449">
            <v>1</v>
          </cell>
        </row>
        <row r="2450">
          <cell r="G2450" t="str">
            <v>ago-17</v>
          </cell>
          <cell r="H2450">
            <v>1</v>
          </cell>
        </row>
        <row r="2451">
          <cell r="G2451" t="str">
            <v>jun-17</v>
          </cell>
          <cell r="H2451">
            <v>1</v>
          </cell>
        </row>
        <row r="2452">
          <cell r="G2452" t="str">
            <v>sep-17</v>
          </cell>
          <cell r="H2452">
            <v>1</v>
          </cell>
        </row>
        <row r="2453">
          <cell r="G2453" t="str">
            <v>oct-18</v>
          </cell>
          <cell r="H2453">
            <v>1</v>
          </cell>
        </row>
        <row r="2454">
          <cell r="G2454" t="str">
            <v>oct-18</v>
          </cell>
          <cell r="H2454">
            <v>1</v>
          </cell>
        </row>
        <row r="2455">
          <cell r="G2455" t="str">
            <v>jun-17</v>
          </cell>
          <cell r="H2455">
            <v>1</v>
          </cell>
        </row>
        <row r="2456">
          <cell r="G2456" t="str">
            <v>jun-17</v>
          </cell>
          <cell r="H2456">
            <v>1</v>
          </cell>
        </row>
        <row r="2457">
          <cell r="G2457" t="str">
            <v>jul-17</v>
          </cell>
          <cell r="H2457">
            <v>1</v>
          </cell>
        </row>
        <row r="2458">
          <cell r="G2458" t="str">
            <v>ago-17</v>
          </cell>
          <cell r="H2458">
            <v>1</v>
          </cell>
        </row>
        <row r="2459">
          <cell r="G2459" t="str">
            <v>sep-17</v>
          </cell>
          <cell r="H2459">
            <v>2</v>
          </cell>
        </row>
        <row r="2460">
          <cell r="G2460" t="str">
            <v>nov-17</v>
          </cell>
          <cell r="H2460">
            <v>4</v>
          </cell>
        </row>
        <row r="2461">
          <cell r="G2461" t="str">
            <v>dic-17</v>
          </cell>
          <cell r="H2461">
            <v>1</v>
          </cell>
        </row>
        <row r="2462">
          <cell r="G2462" t="str">
            <v>feb-18</v>
          </cell>
          <cell r="H2462">
            <v>2</v>
          </cell>
        </row>
        <row r="2463">
          <cell r="G2463" t="str">
            <v>mar-18</v>
          </cell>
          <cell r="H2463">
            <v>2</v>
          </cell>
        </row>
        <row r="2464">
          <cell r="G2464" t="str">
            <v>nov-18</v>
          </cell>
          <cell r="H2464">
            <v>1</v>
          </cell>
        </row>
        <row r="2465">
          <cell r="G2465" t="str">
            <v>abr-17</v>
          </cell>
          <cell r="H2465">
            <v>1</v>
          </cell>
        </row>
        <row r="2466">
          <cell r="G2466" t="str">
            <v>sep-17</v>
          </cell>
          <cell r="H2466">
            <v>1</v>
          </cell>
        </row>
        <row r="2467">
          <cell r="G2467" t="str">
            <v>feb-17</v>
          </cell>
          <cell r="H2467">
            <v>1</v>
          </cell>
        </row>
        <row r="2468">
          <cell r="G2468" t="str">
            <v>may-17</v>
          </cell>
          <cell r="H2468">
            <v>1</v>
          </cell>
        </row>
        <row r="2469">
          <cell r="G2469" t="str">
            <v>feb-17</v>
          </cell>
          <cell r="H2469">
            <v>1</v>
          </cell>
        </row>
        <row r="2470">
          <cell r="G2470" t="str">
            <v>may-17</v>
          </cell>
          <cell r="H2470">
            <v>1</v>
          </cell>
        </row>
        <row r="2471">
          <cell r="G2471" t="str">
            <v>feb-17</v>
          </cell>
          <cell r="H2471">
            <v>1</v>
          </cell>
        </row>
        <row r="2472">
          <cell r="G2472" t="str">
            <v>may-17</v>
          </cell>
          <cell r="H2472">
            <v>1</v>
          </cell>
        </row>
        <row r="2473">
          <cell r="G2473" t="str">
            <v>ene-17</v>
          </cell>
          <cell r="H2473">
            <v>1</v>
          </cell>
        </row>
        <row r="2474">
          <cell r="G2474" t="str">
            <v>jun-18</v>
          </cell>
          <cell r="H2474">
            <v>1</v>
          </cell>
        </row>
        <row r="2475">
          <cell r="G2475" t="str">
            <v>jul-18</v>
          </cell>
          <cell r="H2475">
            <v>1</v>
          </cell>
        </row>
        <row r="2476">
          <cell r="G2476" t="str">
            <v>ene-18</v>
          </cell>
          <cell r="H2476">
            <v>1</v>
          </cell>
        </row>
        <row r="2477">
          <cell r="G2477" t="str">
            <v>feb-18</v>
          </cell>
          <cell r="H2477">
            <v>15</v>
          </cell>
        </row>
        <row r="2478">
          <cell r="G2478" t="str">
            <v>mar-18</v>
          </cell>
          <cell r="H2478">
            <v>32</v>
          </cell>
        </row>
        <row r="2479">
          <cell r="G2479" t="str">
            <v>abr-18</v>
          </cell>
          <cell r="H2479">
            <v>27</v>
          </cell>
        </row>
        <row r="2480">
          <cell r="G2480" t="str">
            <v>may-18</v>
          </cell>
          <cell r="H2480">
            <v>33</v>
          </cell>
        </row>
        <row r="2481">
          <cell r="G2481" t="str">
            <v>jun-18</v>
          </cell>
          <cell r="H2481">
            <v>25</v>
          </cell>
        </row>
        <row r="2482">
          <cell r="G2482" t="str">
            <v>jul-18</v>
          </cell>
          <cell r="H2482">
            <v>31</v>
          </cell>
        </row>
        <row r="2483">
          <cell r="G2483" t="str">
            <v>ago-18</v>
          </cell>
          <cell r="H2483">
            <v>34</v>
          </cell>
        </row>
        <row r="2484">
          <cell r="G2484" t="str">
            <v>sep-18</v>
          </cell>
          <cell r="H2484">
            <v>39</v>
          </cell>
        </row>
        <row r="2485">
          <cell r="G2485" t="str">
            <v>feb-18</v>
          </cell>
          <cell r="H2485">
            <v>4</v>
          </cell>
        </row>
        <row r="2486">
          <cell r="G2486" t="str">
            <v>mar-18</v>
          </cell>
          <cell r="H2486">
            <v>3</v>
          </cell>
        </row>
        <row r="2487">
          <cell r="G2487" t="str">
            <v>abr-18</v>
          </cell>
          <cell r="H2487">
            <v>3</v>
          </cell>
        </row>
        <row r="2488">
          <cell r="G2488" t="str">
            <v>jun-18</v>
          </cell>
          <cell r="H2488">
            <v>3</v>
          </cell>
        </row>
        <row r="2489">
          <cell r="G2489" t="str">
            <v>jul-18</v>
          </cell>
          <cell r="H2489">
            <v>1</v>
          </cell>
        </row>
        <row r="2490">
          <cell r="G2490" t="str">
            <v>ago-18</v>
          </cell>
          <cell r="H2490">
            <v>2</v>
          </cell>
        </row>
        <row r="2491">
          <cell r="G2491" t="str">
            <v>sep-18</v>
          </cell>
          <cell r="H2491">
            <v>2</v>
          </cell>
        </row>
        <row r="2492">
          <cell r="G2492" t="str">
            <v>oct-18</v>
          </cell>
          <cell r="H2492">
            <v>1</v>
          </cell>
        </row>
        <row r="2493">
          <cell r="G2493" t="str">
            <v>nov-18</v>
          </cell>
          <cell r="H2493">
            <v>5</v>
          </cell>
        </row>
        <row r="2494">
          <cell r="G2494" t="str">
            <v>oct-18</v>
          </cell>
          <cell r="H2494">
            <v>42</v>
          </cell>
        </row>
        <row r="2495">
          <cell r="G2495" t="str">
            <v>nov-18</v>
          </cell>
          <cell r="H2495">
            <v>62</v>
          </cell>
        </row>
        <row r="2496">
          <cell r="G2496" t="str">
            <v>oct-18</v>
          </cell>
          <cell r="H2496">
            <v>1</v>
          </cell>
        </row>
        <row r="2497">
          <cell r="G2497" t="str">
            <v>jul-18</v>
          </cell>
          <cell r="H2497">
            <v>1</v>
          </cell>
        </row>
        <row r="2498">
          <cell r="G2498" t="str">
            <v>abr-18</v>
          </cell>
          <cell r="H2498">
            <v>1</v>
          </cell>
        </row>
        <row r="2499">
          <cell r="G2499" t="str">
            <v>ago-18</v>
          </cell>
          <cell r="H2499">
            <v>1</v>
          </cell>
        </row>
        <row r="2500">
          <cell r="G2500" t="str">
            <v>abr-18</v>
          </cell>
          <cell r="H2500">
            <v>1</v>
          </cell>
        </row>
        <row r="2501">
          <cell r="G2501" t="str">
            <v>abr-18</v>
          </cell>
          <cell r="H2501">
            <v>1</v>
          </cell>
        </row>
        <row r="2502">
          <cell r="G2502" t="str">
            <v>oct-18</v>
          </cell>
          <cell r="H2502">
            <v>2</v>
          </cell>
        </row>
        <row r="2503">
          <cell r="G2503" t="str">
            <v>ago-18</v>
          </cell>
          <cell r="H2503">
            <v>1</v>
          </cell>
        </row>
        <row r="2504">
          <cell r="G2504" t="str">
            <v>ene-17</v>
          </cell>
          <cell r="H2504">
            <v>1</v>
          </cell>
        </row>
        <row r="2505">
          <cell r="G2505" t="str">
            <v>feb-17</v>
          </cell>
          <cell r="H2505">
            <v>3</v>
          </cell>
        </row>
        <row r="2506">
          <cell r="G2506" t="str">
            <v>mar-17</v>
          </cell>
          <cell r="H2506">
            <v>2</v>
          </cell>
        </row>
        <row r="2507">
          <cell r="G2507" t="str">
            <v>abr-17</v>
          </cell>
          <cell r="H2507">
            <v>3</v>
          </cell>
        </row>
        <row r="2508">
          <cell r="G2508" t="str">
            <v>jun-17</v>
          </cell>
          <cell r="H2508">
            <v>5</v>
          </cell>
        </row>
        <row r="2509">
          <cell r="G2509" t="str">
            <v>jul-17</v>
          </cell>
          <cell r="H2509">
            <v>2</v>
          </cell>
        </row>
        <row r="2510">
          <cell r="G2510" t="str">
            <v>ago-17</v>
          </cell>
          <cell r="H2510">
            <v>1</v>
          </cell>
        </row>
        <row r="2511">
          <cell r="G2511" t="str">
            <v>sep-17</v>
          </cell>
          <cell r="H2511">
            <v>3</v>
          </cell>
        </row>
        <row r="2512">
          <cell r="G2512" t="str">
            <v>oct-17</v>
          </cell>
          <cell r="H2512">
            <v>4</v>
          </cell>
        </row>
        <row r="2513">
          <cell r="G2513" t="str">
            <v>nov-17</v>
          </cell>
          <cell r="H2513">
            <v>3</v>
          </cell>
        </row>
        <row r="2514">
          <cell r="G2514" t="str">
            <v>ene-18</v>
          </cell>
          <cell r="H2514">
            <v>3</v>
          </cell>
        </row>
        <row r="2515">
          <cell r="G2515" t="str">
            <v>feb-18</v>
          </cell>
          <cell r="H2515">
            <v>3</v>
          </cell>
        </row>
        <row r="2516">
          <cell r="G2516" t="str">
            <v>mar-18</v>
          </cell>
          <cell r="H2516">
            <v>6</v>
          </cell>
        </row>
        <row r="2517">
          <cell r="G2517" t="str">
            <v>abr-18</v>
          </cell>
          <cell r="H2517">
            <v>4</v>
          </cell>
        </row>
        <row r="2518">
          <cell r="G2518" t="str">
            <v>may-18</v>
          </cell>
          <cell r="H2518">
            <v>4</v>
          </cell>
        </row>
        <row r="2519">
          <cell r="G2519" t="str">
            <v>jun-18</v>
          </cell>
          <cell r="H2519">
            <v>4</v>
          </cell>
        </row>
        <row r="2520">
          <cell r="G2520" t="str">
            <v>jul-18</v>
          </cell>
          <cell r="H2520">
            <v>1</v>
          </cell>
        </row>
        <row r="2521">
          <cell r="G2521" t="str">
            <v>ago-18</v>
          </cell>
          <cell r="H2521">
            <v>3</v>
          </cell>
        </row>
        <row r="2522">
          <cell r="G2522" t="str">
            <v>sep-18</v>
          </cell>
          <cell r="H2522">
            <v>2</v>
          </cell>
        </row>
        <row r="2523">
          <cell r="G2523" t="str">
            <v>oct-18</v>
          </cell>
          <cell r="H2523">
            <v>1</v>
          </cell>
        </row>
        <row r="2524">
          <cell r="G2524" t="str">
            <v>nov-18</v>
          </cell>
          <cell r="H2524">
            <v>4</v>
          </cell>
        </row>
        <row r="2525">
          <cell r="G2525" t="str">
            <v>sep-18</v>
          </cell>
          <cell r="H2525">
            <v>1</v>
          </cell>
        </row>
        <row r="2526">
          <cell r="G2526" t="str">
            <v>jun-18</v>
          </cell>
          <cell r="H2526">
            <v>2</v>
          </cell>
        </row>
        <row r="2527">
          <cell r="G2527" t="str">
            <v>ago-18</v>
          </cell>
          <cell r="H2527">
            <v>1</v>
          </cell>
        </row>
        <row r="2528">
          <cell r="G2528" t="str">
            <v>sep-18</v>
          </cell>
          <cell r="H2528">
            <v>1</v>
          </cell>
        </row>
        <row r="2529">
          <cell r="G2529" t="str">
            <v>abr-18</v>
          </cell>
          <cell r="H2529">
            <v>3</v>
          </cell>
        </row>
        <row r="2530">
          <cell r="G2530" t="str">
            <v>may-18</v>
          </cell>
          <cell r="H2530">
            <v>3</v>
          </cell>
        </row>
        <row r="2531">
          <cell r="G2531" t="str">
            <v>jun-18</v>
          </cell>
          <cell r="H2531">
            <v>1</v>
          </cell>
        </row>
        <row r="2532">
          <cell r="G2532" t="str">
            <v>jul-18</v>
          </cell>
          <cell r="H2532">
            <v>1</v>
          </cell>
        </row>
        <row r="2533">
          <cell r="G2533" t="str">
            <v>feb-17</v>
          </cell>
          <cell r="H2533">
            <v>5</v>
          </cell>
        </row>
        <row r="2534">
          <cell r="G2534" t="str">
            <v>mar-17</v>
          </cell>
          <cell r="H2534">
            <v>3</v>
          </cell>
        </row>
        <row r="2535">
          <cell r="G2535" t="str">
            <v>may-17</v>
          </cell>
          <cell r="H2535">
            <v>1</v>
          </cell>
        </row>
        <row r="2536">
          <cell r="G2536" t="str">
            <v>ago-17</v>
          </cell>
          <cell r="H2536">
            <v>10</v>
          </cell>
        </row>
        <row r="2537">
          <cell r="G2537" t="str">
            <v>oct-17</v>
          </cell>
          <cell r="H2537">
            <v>5</v>
          </cell>
        </row>
        <row r="2538">
          <cell r="G2538" t="str">
            <v>jun-18</v>
          </cell>
          <cell r="H2538">
            <v>4</v>
          </cell>
        </row>
        <row r="2539">
          <cell r="G2539" t="str">
            <v>abr-18</v>
          </cell>
          <cell r="H2539">
            <v>1</v>
          </cell>
        </row>
        <row r="2540">
          <cell r="G2540" t="str">
            <v>jul-17</v>
          </cell>
          <cell r="H2540">
            <v>1</v>
          </cell>
        </row>
        <row r="2541">
          <cell r="G2541" t="str">
            <v>jul-18</v>
          </cell>
          <cell r="H2541">
            <v>1</v>
          </cell>
        </row>
        <row r="2542">
          <cell r="G2542" t="str">
            <v>jul-18</v>
          </cell>
          <cell r="H2542">
            <v>14</v>
          </cell>
        </row>
        <row r="2543">
          <cell r="G2543" t="str">
            <v>ago-18</v>
          </cell>
          <cell r="H2543">
            <v>1</v>
          </cell>
        </row>
        <row r="2544">
          <cell r="G2544" t="str">
            <v>nov-18</v>
          </cell>
          <cell r="H2544">
            <v>5</v>
          </cell>
        </row>
        <row r="2545">
          <cell r="G2545" t="str">
            <v>ene-17</v>
          </cell>
          <cell r="H2545">
            <v>49</v>
          </cell>
        </row>
        <row r="2546">
          <cell r="G2546" t="str">
            <v>feb-17</v>
          </cell>
          <cell r="H2546">
            <v>83</v>
          </cell>
        </row>
        <row r="2547">
          <cell r="G2547" t="str">
            <v>mar-17</v>
          </cell>
          <cell r="H2547">
            <v>48</v>
          </cell>
        </row>
        <row r="2548">
          <cell r="G2548" t="str">
            <v>abr-17</v>
          </cell>
          <cell r="H2548">
            <v>68</v>
          </cell>
        </row>
        <row r="2549">
          <cell r="G2549" t="str">
            <v>may-17</v>
          </cell>
          <cell r="H2549">
            <v>104</v>
          </cell>
        </row>
        <row r="2550">
          <cell r="G2550" t="str">
            <v>jun-17</v>
          </cell>
          <cell r="H2550">
            <v>98</v>
          </cell>
        </row>
        <row r="2551">
          <cell r="G2551" t="str">
            <v>jul-17</v>
          </cell>
          <cell r="H2551">
            <v>225</v>
          </cell>
        </row>
        <row r="2552">
          <cell r="G2552" t="str">
            <v>ago-17</v>
          </cell>
          <cell r="H2552">
            <v>608</v>
          </cell>
        </row>
        <row r="2553">
          <cell r="G2553" t="str">
            <v>sep-17</v>
          </cell>
          <cell r="H2553">
            <v>121</v>
          </cell>
        </row>
        <row r="2554">
          <cell r="G2554" t="str">
            <v>oct-17</v>
          </cell>
          <cell r="H2554">
            <v>78</v>
          </cell>
        </row>
        <row r="2555">
          <cell r="G2555" t="str">
            <v>nov-17</v>
          </cell>
          <cell r="H2555">
            <v>120</v>
          </cell>
        </row>
        <row r="2556">
          <cell r="G2556" t="str">
            <v>dic-17</v>
          </cell>
          <cell r="H2556">
            <v>90</v>
          </cell>
        </row>
        <row r="2557">
          <cell r="G2557" t="str">
            <v>ene-18</v>
          </cell>
          <cell r="H2557">
            <v>167</v>
          </cell>
        </row>
        <row r="2558">
          <cell r="G2558" t="str">
            <v>feb-18</v>
          </cell>
          <cell r="H2558">
            <v>163</v>
          </cell>
        </row>
        <row r="2559">
          <cell r="G2559" t="str">
            <v>mar-18</v>
          </cell>
          <cell r="H2559">
            <v>391</v>
          </cell>
        </row>
        <row r="2560">
          <cell r="G2560" t="str">
            <v>abr-18</v>
          </cell>
          <cell r="H2560">
            <v>52</v>
          </cell>
        </row>
        <row r="2561">
          <cell r="G2561" t="str">
            <v>may-18</v>
          </cell>
          <cell r="H2561">
            <v>24</v>
          </cell>
        </row>
        <row r="2562">
          <cell r="G2562" t="str">
            <v>jun-18</v>
          </cell>
          <cell r="H2562">
            <v>22</v>
          </cell>
        </row>
        <row r="2563">
          <cell r="G2563" t="str">
            <v>jul-18</v>
          </cell>
          <cell r="H2563">
            <v>30</v>
          </cell>
        </row>
        <row r="2564">
          <cell r="G2564" t="str">
            <v>ago-18</v>
          </cell>
          <cell r="H2564">
            <v>18</v>
          </cell>
        </row>
        <row r="2565">
          <cell r="G2565" t="str">
            <v>sep-18</v>
          </cell>
          <cell r="H2565">
            <v>54</v>
          </cell>
        </row>
        <row r="2566">
          <cell r="G2566" t="str">
            <v>jul-18</v>
          </cell>
          <cell r="H2566">
            <v>1</v>
          </cell>
        </row>
        <row r="2567">
          <cell r="G2567" t="str">
            <v>ene-17</v>
          </cell>
          <cell r="H2567">
            <v>2</v>
          </cell>
        </row>
        <row r="2568">
          <cell r="G2568" t="str">
            <v>feb-17</v>
          </cell>
          <cell r="H2568">
            <v>6</v>
          </cell>
        </row>
        <row r="2569">
          <cell r="G2569" t="str">
            <v>may-17</v>
          </cell>
          <cell r="H2569">
            <v>5</v>
          </cell>
        </row>
        <row r="2570">
          <cell r="G2570" t="str">
            <v>jun-17</v>
          </cell>
          <cell r="H2570">
            <v>3</v>
          </cell>
        </row>
        <row r="2571">
          <cell r="G2571" t="str">
            <v>sep-17</v>
          </cell>
          <cell r="H2571">
            <v>5</v>
          </cell>
        </row>
        <row r="2572">
          <cell r="G2572" t="str">
            <v>oct-17</v>
          </cell>
          <cell r="H2572">
            <v>2</v>
          </cell>
        </row>
        <row r="2573">
          <cell r="G2573" t="str">
            <v>oct-17</v>
          </cell>
          <cell r="H2573">
            <v>1</v>
          </cell>
        </row>
        <row r="2574">
          <cell r="G2574" t="str">
            <v>oct-17</v>
          </cell>
          <cell r="H2574">
            <v>3</v>
          </cell>
        </row>
        <row r="2575">
          <cell r="G2575" t="str">
            <v>nov-17</v>
          </cell>
          <cell r="H2575">
            <v>1</v>
          </cell>
        </row>
        <row r="2576">
          <cell r="G2576" t="str">
            <v>jul-17</v>
          </cell>
          <cell r="H2576">
            <v>1</v>
          </cell>
        </row>
        <row r="2577">
          <cell r="G2577" t="str">
            <v>ene-17</v>
          </cell>
          <cell r="H2577">
            <v>24</v>
          </cell>
        </row>
        <row r="2578">
          <cell r="G2578" t="str">
            <v>mar-17</v>
          </cell>
          <cell r="H2578">
            <v>1</v>
          </cell>
        </row>
        <row r="2579">
          <cell r="G2579" t="str">
            <v>abr-17</v>
          </cell>
          <cell r="H2579">
            <v>23</v>
          </cell>
        </row>
        <row r="2580">
          <cell r="G2580" t="str">
            <v>jun-17</v>
          </cell>
          <cell r="H2580">
            <v>54</v>
          </cell>
        </row>
        <row r="2581">
          <cell r="G2581" t="str">
            <v>jul-17</v>
          </cell>
          <cell r="H2581">
            <v>39</v>
          </cell>
        </row>
        <row r="2582">
          <cell r="G2582" t="str">
            <v>sep-17</v>
          </cell>
          <cell r="H2582">
            <v>9</v>
          </cell>
        </row>
        <row r="2583">
          <cell r="G2583" t="str">
            <v>oct-17</v>
          </cell>
          <cell r="H2583">
            <v>20</v>
          </cell>
        </row>
        <row r="2584">
          <cell r="G2584" t="str">
            <v>nov-17</v>
          </cell>
          <cell r="H2584">
            <v>23</v>
          </cell>
        </row>
        <row r="2585">
          <cell r="G2585" t="str">
            <v>dic-17</v>
          </cell>
          <cell r="H2585">
            <v>30</v>
          </cell>
        </row>
        <row r="2586">
          <cell r="G2586" t="str">
            <v>ene-18</v>
          </cell>
          <cell r="H2586">
            <v>36</v>
          </cell>
        </row>
        <row r="2587">
          <cell r="G2587" t="str">
            <v>feb-18</v>
          </cell>
          <cell r="H2587">
            <v>36</v>
          </cell>
        </row>
        <row r="2588">
          <cell r="G2588" t="str">
            <v>mar-18</v>
          </cell>
          <cell r="H2588">
            <v>30</v>
          </cell>
        </row>
        <row r="2589">
          <cell r="G2589" t="str">
            <v>abr-18</v>
          </cell>
          <cell r="H2589">
            <v>6</v>
          </cell>
        </row>
        <row r="2590">
          <cell r="G2590" t="str">
            <v>may-18</v>
          </cell>
          <cell r="H2590">
            <v>3</v>
          </cell>
        </row>
        <row r="2591">
          <cell r="G2591" t="str">
            <v>jun-18</v>
          </cell>
          <cell r="H2591">
            <v>1</v>
          </cell>
        </row>
        <row r="2592">
          <cell r="G2592" t="str">
            <v>jul-18</v>
          </cell>
          <cell r="H2592">
            <v>9</v>
          </cell>
        </row>
        <row r="2593">
          <cell r="G2593" t="str">
            <v>ago-18</v>
          </cell>
          <cell r="H2593">
            <v>2</v>
          </cell>
        </row>
        <row r="2594">
          <cell r="G2594" t="str">
            <v>sep-18</v>
          </cell>
          <cell r="H2594">
            <v>20</v>
          </cell>
        </row>
        <row r="2595">
          <cell r="G2595" t="str">
            <v>ene-17</v>
          </cell>
          <cell r="H2595">
            <v>24</v>
          </cell>
        </row>
        <row r="2596">
          <cell r="G2596" t="str">
            <v>mar-17</v>
          </cell>
          <cell r="H2596">
            <v>1</v>
          </cell>
        </row>
        <row r="2597">
          <cell r="G2597" t="str">
            <v>abr-17</v>
          </cell>
          <cell r="H2597">
            <v>23</v>
          </cell>
        </row>
        <row r="2598">
          <cell r="G2598" t="str">
            <v>jun-17</v>
          </cell>
          <cell r="H2598">
            <v>54</v>
          </cell>
        </row>
        <row r="2599">
          <cell r="G2599" t="str">
            <v>jul-17</v>
          </cell>
          <cell r="H2599">
            <v>39</v>
          </cell>
        </row>
        <row r="2600">
          <cell r="G2600" t="str">
            <v>sep-17</v>
          </cell>
          <cell r="H2600">
            <v>9</v>
          </cell>
        </row>
        <row r="2601">
          <cell r="G2601" t="str">
            <v>oct-17</v>
          </cell>
          <cell r="H2601">
            <v>20</v>
          </cell>
        </row>
        <row r="2602">
          <cell r="G2602" t="str">
            <v>nov-17</v>
          </cell>
          <cell r="H2602">
            <v>23</v>
          </cell>
        </row>
        <row r="2603">
          <cell r="G2603" t="str">
            <v>dic-17</v>
          </cell>
          <cell r="H2603">
            <v>30</v>
          </cell>
        </row>
        <row r="2604">
          <cell r="G2604" t="str">
            <v>ene-18</v>
          </cell>
          <cell r="H2604">
            <v>36</v>
          </cell>
        </row>
        <row r="2605">
          <cell r="G2605" t="str">
            <v>feb-18</v>
          </cell>
          <cell r="H2605">
            <v>36</v>
          </cell>
        </row>
        <row r="2606">
          <cell r="G2606" t="str">
            <v>mar-18</v>
          </cell>
          <cell r="H2606">
            <v>30</v>
          </cell>
        </row>
        <row r="2607">
          <cell r="G2607" t="str">
            <v>abr-18</v>
          </cell>
          <cell r="H2607">
            <v>6</v>
          </cell>
        </row>
        <row r="2608">
          <cell r="G2608" t="str">
            <v>may-18</v>
          </cell>
          <cell r="H2608">
            <v>3</v>
          </cell>
        </row>
        <row r="2609">
          <cell r="G2609" t="str">
            <v>jun-18</v>
          </cell>
          <cell r="H2609">
            <v>1</v>
          </cell>
        </row>
        <row r="2610">
          <cell r="G2610" t="str">
            <v>jul-18</v>
          </cell>
          <cell r="H2610">
            <v>10</v>
          </cell>
        </row>
        <row r="2611">
          <cell r="G2611" t="str">
            <v>ago-18</v>
          </cell>
          <cell r="H2611">
            <v>2</v>
          </cell>
        </row>
        <row r="2612">
          <cell r="G2612" t="str">
            <v>sep-18</v>
          </cell>
          <cell r="H2612">
            <v>20</v>
          </cell>
        </row>
        <row r="2613">
          <cell r="G2613" t="str">
            <v>ene-17</v>
          </cell>
          <cell r="H2613">
            <v>24</v>
          </cell>
        </row>
        <row r="2614">
          <cell r="G2614" t="str">
            <v>mar-17</v>
          </cell>
          <cell r="H2614">
            <v>1</v>
          </cell>
        </row>
        <row r="2615">
          <cell r="G2615" t="str">
            <v>abr-17</v>
          </cell>
          <cell r="H2615">
            <v>23</v>
          </cell>
        </row>
        <row r="2616">
          <cell r="G2616" t="str">
            <v>jun-17</v>
          </cell>
          <cell r="H2616">
            <v>54</v>
          </cell>
        </row>
        <row r="2617">
          <cell r="G2617" t="str">
            <v>jul-17</v>
          </cell>
          <cell r="H2617">
            <v>39</v>
          </cell>
        </row>
        <row r="2618">
          <cell r="G2618" t="str">
            <v>sep-17</v>
          </cell>
          <cell r="H2618">
            <v>9</v>
          </cell>
        </row>
        <row r="2619">
          <cell r="G2619" t="str">
            <v>oct-17</v>
          </cell>
          <cell r="H2619">
            <v>20</v>
          </cell>
        </row>
        <row r="2620">
          <cell r="G2620" t="str">
            <v>nov-17</v>
          </cell>
          <cell r="H2620">
            <v>23</v>
          </cell>
        </row>
        <row r="2621">
          <cell r="G2621" t="str">
            <v>dic-17</v>
          </cell>
          <cell r="H2621">
            <v>30</v>
          </cell>
        </row>
        <row r="2622">
          <cell r="G2622" t="str">
            <v>ene-18</v>
          </cell>
          <cell r="H2622">
            <v>37</v>
          </cell>
        </row>
        <row r="2623">
          <cell r="G2623" t="str">
            <v>feb-18</v>
          </cell>
          <cell r="H2623">
            <v>36</v>
          </cell>
        </row>
        <row r="2624">
          <cell r="G2624" t="str">
            <v>mar-18</v>
          </cell>
          <cell r="H2624">
            <v>30</v>
          </cell>
        </row>
        <row r="2625">
          <cell r="G2625" t="str">
            <v>abr-18</v>
          </cell>
          <cell r="H2625">
            <v>6</v>
          </cell>
        </row>
        <row r="2626">
          <cell r="G2626" t="str">
            <v>may-18</v>
          </cell>
          <cell r="H2626">
            <v>4</v>
          </cell>
        </row>
        <row r="2627">
          <cell r="G2627" t="str">
            <v>jun-18</v>
          </cell>
          <cell r="H2627">
            <v>1</v>
          </cell>
        </row>
        <row r="2628">
          <cell r="G2628" t="str">
            <v>jul-18</v>
          </cell>
          <cell r="H2628">
            <v>9</v>
          </cell>
        </row>
        <row r="2629">
          <cell r="G2629" t="str">
            <v>ago-18</v>
          </cell>
          <cell r="H2629">
            <v>2</v>
          </cell>
        </row>
        <row r="2630">
          <cell r="G2630" t="str">
            <v>sep-18</v>
          </cell>
          <cell r="H2630">
            <v>20</v>
          </cell>
        </row>
        <row r="2631">
          <cell r="G2631" t="str">
            <v>ene-17</v>
          </cell>
          <cell r="H2631">
            <v>4</v>
          </cell>
        </row>
        <row r="2632">
          <cell r="G2632" t="str">
            <v>mar-17</v>
          </cell>
          <cell r="H2632">
            <v>6</v>
          </cell>
        </row>
        <row r="2633">
          <cell r="G2633" t="str">
            <v>abr-17</v>
          </cell>
          <cell r="H2633">
            <v>2</v>
          </cell>
        </row>
        <row r="2634">
          <cell r="G2634" t="str">
            <v>may-17</v>
          </cell>
          <cell r="H2634">
            <v>8</v>
          </cell>
        </row>
        <row r="2635">
          <cell r="G2635" t="str">
            <v>jun-17</v>
          </cell>
          <cell r="H2635">
            <v>1</v>
          </cell>
        </row>
        <row r="2636">
          <cell r="G2636" t="str">
            <v>jul-17</v>
          </cell>
          <cell r="H2636">
            <v>1</v>
          </cell>
        </row>
        <row r="2637">
          <cell r="G2637" t="str">
            <v>ago-17</v>
          </cell>
          <cell r="H2637">
            <v>1</v>
          </cell>
        </row>
        <row r="2638">
          <cell r="G2638" t="str">
            <v>sep-17</v>
          </cell>
          <cell r="H2638">
            <v>1</v>
          </cell>
        </row>
        <row r="2639">
          <cell r="G2639" t="str">
            <v>oct-17</v>
          </cell>
          <cell r="H2639">
            <v>1</v>
          </cell>
        </row>
        <row r="2640">
          <cell r="G2640" t="str">
            <v>ene-18</v>
          </cell>
          <cell r="H2640">
            <v>4</v>
          </cell>
        </row>
        <row r="2641">
          <cell r="G2641" t="str">
            <v>feb-18</v>
          </cell>
          <cell r="H2641">
            <v>2</v>
          </cell>
        </row>
        <row r="2642">
          <cell r="G2642" t="str">
            <v>mar-18</v>
          </cell>
          <cell r="H2642">
            <v>1</v>
          </cell>
        </row>
        <row r="2643">
          <cell r="G2643" t="str">
            <v>jun-18</v>
          </cell>
          <cell r="H2643">
            <v>3</v>
          </cell>
        </row>
        <row r="2644">
          <cell r="G2644" t="str">
            <v>jul-18</v>
          </cell>
          <cell r="H2644">
            <v>1</v>
          </cell>
        </row>
        <row r="2645">
          <cell r="G2645" t="str">
            <v>sep-18</v>
          </cell>
          <cell r="H2645">
            <v>1</v>
          </cell>
        </row>
        <row r="2646">
          <cell r="G2646" t="str">
            <v>oct-18</v>
          </cell>
          <cell r="H2646">
            <v>14</v>
          </cell>
        </row>
        <row r="2647">
          <cell r="G2647" t="str">
            <v>nov-18</v>
          </cell>
          <cell r="H2647">
            <v>32</v>
          </cell>
        </row>
        <row r="2648">
          <cell r="G2648" t="str">
            <v>nov-18</v>
          </cell>
          <cell r="H2648">
            <v>1</v>
          </cell>
        </row>
        <row r="2649">
          <cell r="G2649" t="str">
            <v>nov-18</v>
          </cell>
          <cell r="H2649">
            <v>3</v>
          </cell>
        </row>
        <row r="2650">
          <cell r="G2650" t="str">
            <v>oct-18</v>
          </cell>
          <cell r="H2650">
            <v>2</v>
          </cell>
        </row>
        <row r="2651">
          <cell r="G2651" t="str">
            <v>sep-18</v>
          </cell>
          <cell r="H2651">
            <v>1</v>
          </cell>
        </row>
        <row r="2652">
          <cell r="G2652" t="str">
            <v>oct-18</v>
          </cell>
          <cell r="H2652">
            <v>2</v>
          </cell>
        </row>
        <row r="2653">
          <cell r="G2653" t="str">
            <v>mar-17</v>
          </cell>
          <cell r="H2653">
            <v>1</v>
          </cell>
        </row>
        <row r="2654">
          <cell r="G2654" t="str">
            <v>jul-18</v>
          </cell>
          <cell r="H2654">
            <v>5</v>
          </cell>
        </row>
        <row r="2655">
          <cell r="G2655" t="str">
            <v>ago-18</v>
          </cell>
          <cell r="H2655">
            <v>4</v>
          </cell>
        </row>
        <row r="2656">
          <cell r="G2656" t="str">
            <v>sep-18</v>
          </cell>
          <cell r="H2656">
            <v>3</v>
          </cell>
        </row>
        <row r="2657">
          <cell r="G2657" t="str">
            <v>oct-18</v>
          </cell>
          <cell r="H2657">
            <v>3</v>
          </cell>
        </row>
        <row r="2658">
          <cell r="G2658" t="str">
            <v>nov-18</v>
          </cell>
          <cell r="H2658">
            <v>3</v>
          </cell>
        </row>
        <row r="2659">
          <cell r="G2659" t="str">
            <v>jul-18</v>
          </cell>
          <cell r="H2659">
            <v>1</v>
          </cell>
        </row>
        <row r="2660">
          <cell r="G2660" t="str">
            <v>jul-18</v>
          </cell>
          <cell r="H2660">
            <v>8</v>
          </cell>
        </row>
        <row r="2661">
          <cell r="G2661" t="str">
            <v>ago-18</v>
          </cell>
          <cell r="H2661">
            <v>4</v>
          </cell>
        </row>
        <row r="2662">
          <cell r="G2662" t="str">
            <v>sep-18</v>
          </cell>
          <cell r="H2662">
            <v>4</v>
          </cell>
        </row>
        <row r="2663">
          <cell r="G2663" t="str">
            <v>oct-18</v>
          </cell>
          <cell r="H2663">
            <v>2</v>
          </cell>
        </row>
        <row r="2664">
          <cell r="G2664" t="str">
            <v>nov-18</v>
          </cell>
          <cell r="H2664">
            <v>5</v>
          </cell>
        </row>
        <row r="2665">
          <cell r="G2665" t="str">
            <v>ago-18</v>
          </cell>
          <cell r="H2665">
            <v>3</v>
          </cell>
        </row>
        <row r="2666">
          <cell r="G2666" t="str">
            <v>sep-18</v>
          </cell>
          <cell r="H2666">
            <v>2</v>
          </cell>
        </row>
        <row r="2667">
          <cell r="G2667" t="str">
            <v>oct-18</v>
          </cell>
          <cell r="H2667">
            <v>1</v>
          </cell>
        </row>
        <row r="2668">
          <cell r="G2668" t="str">
            <v>nov-18</v>
          </cell>
          <cell r="H2668">
            <v>2</v>
          </cell>
        </row>
        <row r="2669">
          <cell r="G2669" t="str">
            <v>sep-18</v>
          </cell>
          <cell r="H2669">
            <v>1</v>
          </cell>
        </row>
        <row r="2670">
          <cell r="G2670" t="str">
            <v>oct-18</v>
          </cell>
          <cell r="H2670">
            <v>1</v>
          </cell>
        </row>
        <row r="2671">
          <cell r="G2671" t="str">
            <v>sep-18</v>
          </cell>
          <cell r="H2671">
            <v>1</v>
          </cell>
        </row>
        <row r="2672">
          <cell r="G2672" t="str">
            <v>nov-18</v>
          </cell>
          <cell r="H2672">
            <v>1</v>
          </cell>
        </row>
        <row r="2673">
          <cell r="G2673" t="str">
            <v>ago-18</v>
          </cell>
          <cell r="H2673">
            <v>1</v>
          </cell>
        </row>
        <row r="2674">
          <cell r="G2674" t="str">
            <v>sep-18</v>
          </cell>
          <cell r="H2674">
            <v>1</v>
          </cell>
        </row>
        <row r="2675">
          <cell r="G2675" t="str">
            <v>jul-18</v>
          </cell>
          <cell r="H2675">
            <v>1</v>
          </cell>
        </row>
        <row r="2676">
          <cell r="G2676" t="str">
            <v>ago-18</v>
          </cell>
          <cell r="H2676">
            <v>4</v>
          </cell>
        </row>
        <row r="2677">
          <cell r="G2677" t="str">
            <v>sep-18</v>
          </cell>
          <cell r="H2677">
            <v>1</v>
          </cell>
        </row>
        <row r="2678">
          <cell r="G2678" t="str">
            <v>sep-18</v>
          </cell>
          <cell r="H2678">
            <v>2</v>
          </cell>
        </row>
        <row r="2679">
          <cell r="G2679" t="str">
            <v>ago-18</v>
          </cell>
          <cell r="H2679">
            <v>1</v>
          </cell>
        </row>
        <row r="2680">
          <cell r="G2680" t="str">
            <v>jun-18</v>
          </cell>
          <cell r="H2680">
            <v>1</v>
          </cell>
        </row>
        <row r="2681">
          <cell r="G2681" t="str">
            <v>jul-18</v>
          </cell>
          <cell r="H2681">
            <v>3</v>
          </cell>
        </row>
        <row r="2682">
          <cell r="G2682" t="str">
            <v>ago-18</v>
          </cell>
          <cell r="H2682">
            <v>1</v>
          </cell>
        </row>
        <row r="2683">
          <cell r="G2683" t="str">
            <v>sep-18</v>
          </cell>
          <cell r="H2683">
            <v>6</v>
          </cell>
        </row>
        <row r="2684">
          <cell r="G2684" t="str">
            <v>sep-18</v>
          </cell>
          <cell r="H2684">
            <v>2</v>
          </cell>
        </row>
        <row r="2685">
          <cell r="G2685" t="str">
            <v>jul-18</v>
          </cell>
          <cell r="H2685">
            <v>7</v>
          </cell>
        </row>
        <row r="2686">
          <cell r="G2686" t="str">
            <v>sep-18</v>
          </cell>
          <cell r="H2686">
            <v>2</v>
          </cell>
        </row>
        <row r="2687">
          <cell r="G2687" t="str">
            <v>sep-18</v>
          </cell>
          <cell r="H2687">
            <v>1</v>
          </cell>
        </row>
        <row r="2688">
          <cell r="G2688" t="str">
            <v>ago-18</v>
          </cell>
          <cell r="H2688">
            <v>4</v>
          </cell>
        </row>
        <row r="2689">
          <cell r="G2689" t="str">
            <v>sep-18</v>
          </cell>
          <cell r="H2689">
            <v>3</v>
          </cell>
        </row>
        <row r="2690">
          <cell r="G2690" t="str">
            <v>sep-18</v>
          </cell>
          <cell r="H2690">
            <v>1</v>
          </cell>
        </row>
        <row r="2691">
          <cell r="G2691" t="str">
            <v>ago-18</v>
          </cell>
          <cell r="H2691">
            <v>1</v>
          </cell>
        </row>
        <row r="2692">
          <cell r="G2692" t="str">
            <v>sep-18</v>
          </cell>
          <cell r="H2692">
            <v>1</v>
          </cell>
        </row>
        <row r="2693">
          <cell r="G2693" t="str">
            <v>jul-18</v>
          </cell>
          <cell r="H2693">
            <v>2</v>
          </cell>
        </row>
        <row r="2694">
          <cell r="G2694" t="str">
            <v>ago-18</v>
          </cell>
          <cell r="H2694">
            <v>1</v>
          </cell>
        </row>
        <row r="2695">
          <cell r="G2695" t="str">
            <v>sep-18</v>
          </cell>
          <cell r="H2695">
            <v>3</v>
          </cell>
        </row>
        <row r="2696">
          <cell r="G2696" t="str">
            <v>jul-18</v>
          </cell>
          <cell r="H2696">
            <v>3</v>
          </cell>
        </row>
        <row r="2697">
          <cell r="G2697" t="str">
            <v>jul-18</v>
          </cell>
          <cell r="H2697">
            <v>1</v>
          </cell>
        </row>
        <row r="2698">
          <cell r="G2698" t="str">
            <v>ago-18</v>
          </cell>
          <cell r="H2698">
            <v>2</v>
          </cell>
        </row>
        <row r="2699">
          <cell r="G2699" t="str">
            <v>sep-18</v>
          </cell>
          <cell r="H2699">
            <v>4</v>
          </cell>
        </row>
        <row r="2700">
          <cell r="G2700" t="str">
            <v>sep-18</v>
          </cell>
          <cell r="H2700">
            <v>2</v>
          </cell>
        </row>
        <row r="2701">
          <cell r="G2701" t="str">
            <v>ago-18</v>
          </cell>
          <cell r="H2701">
            <v>1</v>
          </cell>
        </row>
        <row r="2702">
          <cell r="G2702" t="str">
            <v>jul-18</v>
          </cell>
          <cell r="H2702">
            <v>1</v>
          </cell>
        </row>
        <row r="2703">
          <cell r="G2703" t="str">
            <v>jul-18</v>
          </cell>
          <cell r="H2703">
            <v>2</v>
          </cell>
        </row>
        <row r="2704">
          <cell r="G2704" t="str">
            <v>sep-18</v>
          </cell>
          <cell r="H2704">
            <v>1</v>
          </cell>
        </row>
        <row r="2705">
          <cell r="G2705" t="str">
            <v>sep-18</v>
          </cell>
          <cell r="H2705">
            <v>1</v>
          </cell>
        </row>
        <row r="2706">
          <cell r="G2706" t="str">
            <v>sep-18</v>
          </cell>
          <cell r="H2706">
            <v>2</v>
          </cell>
        </row>
        <row r="2707">
          <cell r="G2707" t="str">
            <v>jun-18</v>
          </cell>
          <cell r="H2707">
            <v>1</v>
          </cell>
        </row>
        <row r="2708">
          <cell r="G2708" t="str">
            <v>jul-18</v>
          </cell>
          <cell r="H2708">
            <v>26</v>
          </cell>
        </row>
        <row r="2709">
          <cell r="G2709" t="str">
            <v>ago-18</v>
          </cell>
          <cell r="H2709">
            <v>18</v>
          </cell>
        </row>
        <row r="2710">
          <cell r="G2710" t="str">
            <v>sep-18</v>
          </cell>
          <cell r="H2710">
            <v>5</v>
          </cell>
        </row>
        <row r="2711">
          <cell r="G2711" t="str">
            <v>sep-18</v>
          </cell>
          <cell r="H2711">
            <v>1</v>
          </cell>
        </row>
        <row r="2712">
          <cell r="G2712" t="str">
            <v>jul-18</v>
          </cell>
          <cell r="H2712">
            <v>6</v>
          </cell>
        </row>
        <row r="2713">
          <cell r="G2713" t="str">
            <v>ago-18</v>
          </cell>
          <cell r="H2713">
            <v>12</v>
          </cell>
        </row>
        <row r="2714">
          <cell r="G2714" t="str">
            <v>sep-18</v>
          </cell>
          <cell r="H2714">
            <v>13</v>
          </cell>
        </row>
        <row r="2715">
          <cell r="G2715" t="str">
            <v>jul-18</v>
          </cell>
          <cell r="H2715">
            <v>1</v>
          </cell>
        </row>
        <row r="2716">
          <cell r="G2716" t="str">
            <v>ago-18</v>
          </cell>
          <cell r="H2716">
            <v>1</v>
          </cell>
        </row>
        <row r="2717">
          <cell r="G2717" t="str">
            <v>ago-18</v>
          </cell>
          <cell r="H2717">
            <v>2</v>
          </cell>
        </row>
        <row r="2718">
          <cell r="G2718" t="str">
            <v>ago-18</v>
          </cell>
          <cell r="H2718">
            <v>1</v>
          </cell>
        </row>
        <row r="2719">
          <cell r="G2719" t="str">
            <v>jul-18</v>
          </cell>
          <cell r="H2719">
            <v>1</v>
          </cell>
        </row>
        <row r="2720">
          <cell r="G2720" t="str">
            <v>sep-18</v>
          </cell>
          <cell r="H2720">
            <v>2</v>
          </cell>
        </row>
        <row r="2721">
          <cell r="G2721" t="str">
            <v>jul-18</v>
          </cell>
          <cell r="H2721">
            <v>2</v>
          </cell>
        </row>
        <row r="2722">
          <cell r="G2722" t="str">
            <v>ago-18</v>
          </cell>
          <cell r="H2722">
            <v>4</v>
          </cell>
        </row>
        <row r="2723">
          <cell r="G2723" t="str">
            <v>sep-18</v>
          </cell>
          <cell r="H2723">
            <v>2</v>
          </cell>
        </row>
        <row r="2724">
          <cell r="G2724" t="str">
            <v>jul-18</v>
          </cell>
          <cell r="H2724">
            <v>4</v>
          </cell>
        </row>
        <row r="2725">
          <cell r="G2725" t="str">
            <v>jun-18</v>
          </cell>
          <cell r="H2725">
            <v>3</v>
          </cell>
        </row>
        <row r="2726">
          <cell r="G2726" t="str">
            <v>ago-18</v>
          </cell>
          <cell r="H2726">
            <v>1</v>
          </cell>
        </row>
        <row r="2727">
          <cell r="G2727" t="str">
            <v>jul-18</v>
          </cell>
          <cell r="H2727">
            <v>1</v>
          </cell>
        </row>
        <row r="2728">
          <cell r="G2728" t="str">
            <v>sep-18</v>
          </cell>
          <cell r="H2728">
            <v>1</v>
          </cell>
        </row>
        <row r="2729">
          <cell r="G2729" t="str">
            <v>jul-18</v>
          </cell>
          <cell r="H2729">
            <v>4</v>
          </cell>
        </row>
        <row r="2730">
          <cell r="G2730" t="str">
            <v>ago-18</v>
          </cell>
          <cell r="H2730">
            <v>1</v>
          </cell>
        </row>
        <row r="2731">
          <cell r="G2731" t="str">
            <v>sep-18</v>
          </cell>
          <cell r="H2731">
            <v>3</v>
          </cell>
        </row>
        <row r="2732">
          <cell r="G2732" t="str">
            <v>ago-18</v>
          </cell>
          <cell r="H2732">
            <v>2</v>
          </cell>
        </row>
        <row r="2733">
          <cell r="G2733" t="str">
            <v>jul-18</v>
          </cell>
          <cell r="H2733">
            <v>5</v>
          </cell>
        </row>
        <row r="2734">
          <cell r="G2734" t="str">
            <v>ago-18</v>
          </cell>
          <cell r="H2734">
            <v>12</v>
          </cell>
        </row>
        <row r="2735">
          <cell r="G2735" t="str">
            <v>sep-18</v>
          </cell>
          <cell r="H2735">
            <v>10</v>
          </cell>
        </row>
        <row r="2736">
          <cell r="G2736" t="str">
            <v>sep-18</v>
          </cell>
          <cell r="H2736">
            <v>1</v>
          </cell>
        </row>
        <row r="2737">
          <cell r="G2737" t="str">
            <v>jun-18</v>
          </cell>
          <cell r="H2737">
            <v>3</v>
          </cell>
        </row>
        <row r="2738">
          <cell r="G2738" t="str">
            <v>jul-18</v>
          </cell>
          <cell r="H2738">
            <v>3</v>
          </cell>
        </row>
        <row r="2739">
          <cell r="G2739" t="str">
            <v>ago-18</v>
          </cell>
          <cell r="H2739">
            <v>4</v>
          </cell>
        </row>
        <row r="2740">
          <cell r="G2740" t="str">
            <v>sep-18</v>
          </cell>
          <cell r="H2740">
            <v>3</v>
          </cell>
        </row>
        <row r="2741">
          <cell r="G2741" t="str">
            <v>jul-18</v>
          </cell>
          <cell r="H2741">
            <v>1</v>
          </cell>
        </row>
        <row r="2742">
          <cell r="G2742" t="str">
            <v>jun-18</v>
          </cell>
          <cell r="H2742">
            <v>2</v>
          </cell>
        </row>
        <row r="2743">
          <cell r="G2743" t="str">
            <v>jul-18</v>
          </cell>
          <cell r="H2743">
            <v>1</v>
          </cell>
        </row>
        <row r="2744">
          <cell r="G2744" t="str">
            <v>jul-18</v>
          </cell>
          <cell r="H2744">
            <v>2</v>
          </cell>
        </row>
        <row r="2745">
          <cell r="G2745" t="str">
            <v>ago-18</v>
          </cell>
          <cell r="H2745">
            <v>1</v>
          </cell>
        </row>
        <row r="2746">
          <cell r="G2746" t="str">
            <v>sep-18</v>
          </cell>
          <cell r="H2746">
            <v>3</v>
          </cell>
        </row>
        <row r="2747">
          <cell r="G2747" t="str">
            <v>jul-18</v>
          </cell>
          <cell r="H2747">
            <v>5</v>
          </cell>
        </row>
        <row r="2748">
          <cell r="G2748" t="str">
            <v>ago-18</v>
          </cell>
          <cell r="H2748">
            <v>16</v>
          </cell>
        </row>
        <row r="2749">
          <cell r="G2749" t="str">
            <v>sep-18</v>
          </cell>
          <cell r="H2749">
            <v>10</v>
          </cell>
        </row>
        <row r="2750">
          <cell r="G2750" t="str">
            <v>ago-18</v>
          </cell>
          <cell r="H2750">
            <v>9</v>
          </cell>
        </row>
        <row r="2751">
          <cell r="G2751" t="str">
            <v>sep-18</v>
          </cell>
          <cell r="H2751">
            <v>6</v>
          </cell>
        </row>
        <row r="2752">
          <cell r="G2752" t="str">
            <v>jul-18</v>
          </cell>
          <cell r="H2752">
            <v>3</v>
          </cell>
        </row>
        <row r="2753">
          <cell r="G2753" t="str">
            <v>ago-18</v>
          </cell>
          <cell r="H2753">
            <v>2</v>
          </cell>
        </row>
        <row r="2754">
          <cell r="G2754" t="str">
            <v>sep-18</v>
          </cell>
          <cell r="H2754">
            <v>2</v>
          </cell>
        </row>
        <row r="2755">
          <cell r="G2755" t="str">
            <v>jul-18</v>
          </cell>
          <cell r="H2755">
            <v>1</v>
          </cell>
        </row>
        <row r="2756">
          <cell r="G2756" t="str">
            <v>ago-18</v>
          </cell>
          <cell r="H2756">
            <v>2</v>
          </cell>
        </row>
        <row r="2757">
          <cell r="G2757" t="str">
            <v>sep-18</v>
          </cell>
          <cell r="H2757">
            <v>3</v>
          </cell>
        </row>
        <row r="2758">
          <cell r="G2758" t="str">
            <v>jun-18</v>
          </cell>
          <cell r="H2758">
            <v>2</v>
          </cell>
        </row>
        <row r="2759">
          <cell r="G2759" t="str">
            <v>jul-18</v>
          </cell>
          <cell r="H2759">
            <v>1</v>
          </cell>
        </row>
        <row r="2760">
          <cell r="G2760" t="str">
            <v>ago-18</v>
          </cell>
          <cell r="H2760">
            <v>1</v>
          </cell>
        </row>
        <row r="2761">
          <cell r="G2761" t="str">
            <v>sep-18</v>
          </cell>
          <cell r="H2761">
            <v>2</v>
          </cell>
        </row>
        <row r="2762">
          <cell r="G2762" t="str">
            <v>jun-18</v>
          </cell>
          <cell r="H2762">
            <v>2</v>
          </cell>
        </row>
        <row r="2763">
          <cell r="G2763" t="str">
            <v>jul-18</v>
          </cell>
          <cell r="H2763">
            <v>1</v>
          </cell>
        </row>
        <row r="2764">
          <cell r="G2764" t="str">
            <v>sep-18</v>
          </cell>
          <cell r="H2764">
            <v>1</v>
          </cell>
        </row>
        <row r="2765">
          <cell r="G2765" t="str">
            <v>jun-18</v>
          </cell>
          <cell r="H2765">
            <v>2</v>
          </cell>
        </row>
        <row r="2766">
          <cell r="G2766" t="str">
            <v>jul-18</v>
          </cell>
          <cell r="H2766">
            <v>1</v>
          </cell>
        </row>
        <row r="2767">
          <cell r="G2767" t="str">
            <v>sep-18</v>
          </cell>
          <cell r="H2767">
            <v>5</v>
          </cell>
        </row>
        <row r="2768">
          <cell r="G2768" t="str">
            <v>sep-18</v>
          </cell>
          <cell r="H2768">
            <v>3</v>
          </cell>
        </row>
        <row r="2769">
          <cell r="G2769" t="str">
            <v>ago-18</v>
          </cell>
          <cell r="H2769">
            <v>1</v>
          </cell>
        </row>
        <row r="2770">
          <cell r="G2770" t="str">
            <v>sep-18</v>
          </cell>
          <cell r="H2770">
            <v>1</v>
          </cell>
        </row>
        <row r="2771">
          <cell r="G2771" t="str">
            <v>ago-18</v>
          </cell>
          <cell r="H2771">
            <v>1</v>
          </cell>
        </row>
        <row r="2772">
          <cell r="G2772" t="str">
            <v>sep-18</v>
          </cell>
          <cell r="H2772">
            <v>1</v>
          </cell>
        </row>
        <row r="2773">
          <cell r="G2773" t="str">
            <v>jul-18</v>
          </cell>
          <cell r="H2773">
            <v>1</v>
          </cell>
        </row>
        <row r="2774">
          <cell r="G2774" t="str">
            <v>ago-18</v>
          </cell>
          <cell r="H2774">
            <v>1</v>
          </cell>
        </row>
        <row r="2775">
          <cell r="G2775" t="str">
            <v>jun-18</v>
          </cell>
          <cell r="H2775">
            <v>1</v>
          </cell>
        </row>
        <row r="2776">
          <cell r="G2776" t="str">
            <v>jul-18</v>
          </cell>
          <cell r="H2776">
            <v>14</v>
          </cell>
        </row>
        <row r="2777">
          <cell r="G2777" t="str">
            <v>ago-18</v>
          </cell>
          <cell r="H2777">
            <v>16</v>
          </cell>
        </row>
        <row r="2778">
          <cell r="G2778" t="str">
            <v>sep-18</v>
          </cell>
          <cell r="H2778">
            <v>21</v>
          </cell>
        </row>
        <row r="2779">
          <cell r="G2779" t="str">
            <v>jul-18</v>
          </cell>
          <cell r="H2779">
            <v>1</v>
          </cell>
        </row>
        <row r="2780">
          <cell r="G2780" t="str">
            <v>ago-18</v>
          </cell>
          <cell r="H2780">
            <v>5</v>
          </cell>
        </row>
        <row r="2781">
          <cell r="G2781" t="str">
            <v>sep-18</v>
          </cell>
          <cell r="H2781">
            <v>3</v>
          </cell>
        </row>
        <row r="2782">
          <cell r="G2782" t="str">
            <v>jun-18</v>
          </cell>
          <cell r="H2782">
            <v>1</v>
          </cell>
        </row>
        <row r="2783">
          <cell r="G2783" t="str">
            <v>jul-18</v>
          </cell>
          <cell r="H2783">
            <v>1</v>
          </cell>
        </row>
        <row r="2784">
          <cell r="G2784" t="str">
            <v>ago-18</v>
          </cell>
          <cell r="H2784">
            <v>1</v>
          </cell>
        </row>
        <row r="2785">
          <cell r="G2785" t="str">
            <v>jul-18</v>
          </cell>
          <cell r="H2785">
            <v>1</v>
          </cell>
        </row>
        <row r="2786">
          <cell r="G2786" t="str">
            <v>ago-18</v>
          </cell>
          <cell r="H2786">
            <v>1</v>
          </cell>
        </row>
        <row r="2787">
          <cell r="G2787" t="str">
            <v>jul-18</v>
          </cell>
          <cell r="H2787">
            <v>1</v>
          </cell>
        </row>
        <row r="2788">
          <cell r="G2788" t="str">
            <v>ago-18</v>
          </cell>
          <cell r="H2788">
            <v>2</v>
          </cell>
        </row>
        <row r="2789">
          <cell r="G2789" t="str">
            <v>ago-18</v>
          </cell>
          <cell r="H2789">
            <v>1</v>
          </cell>
        </row>
        <row r="2790">
          <cell r="G2790" t="str">
            <v>jun-18</v>
          </cell>
          <cell r="H2790">
            <v>3</v>
          </cell>
        </row>
        <row r="2791">
          <cell r="G2791" t="str">
            <v>jul-18</v>
          </cell>
          <cell r="H2791">
            <v>1</v>
          </cell>
        </row>
        <row r="2792">
          <cell r="G2792" t="str">
            <v>sep-18</v>
          </cell>
          <cell r="H2792">
            <v>1</v>
          </cell>
        </row>
        <row r="2793">
          <cell r="G2793" t="str">
            <v>jun-18</v>
          </cell>
          <cell r="H2793">
            <v>2</v>
          </cell>
        </row>
        <row r="2794">
          <cell r="G2794" t="str">
            <v>jul-18</v>
          </cell>
          <cell r="H2794">
            <v>36</v>
          </cell>
        </row>
        <row r="2795">
          <cell r="G2795" t="str">
            <v>ago-18</v>
          </cell>
          <cell r="H2795">
            <v>17</v>
          </cell>
        </row>
        <row r="2796">
          <cell r="G2796" t="str">
            <v>sep-18</v>
          </cell>
          <cell r="H2796">
            <v>8</v>
          </cell>
        </row>
        <row r="2797">
          <cell r="G2797" t="str">
            <v>jul-18</v>
          </cell>
          <cell r="H2797">
            <v>1</v>
          </cell>
        </row>
        <row r="2798">
          <cell r="G2798" t="str">
            <v>ago-18</v>
          </cell>
          <cell r="H2798">
            <v>3</v>
          </cell>
        </row>
        <row r="2799">
          <cell r="G2799" t="str">
            <v>ago-18</v>
          </cell>
          <cell r="H2799">
            <v>3</v>
          </cell>
        </row>
        <row r="2800">
          <cell r="G2800" t="str">
            <v>jun-18</v>
          </cell>
          <cell r="H2800">
            <v>1</v>
          </cell>
        </row>
        <row r="2801">
          <cell r="G2801" t="str">
            <v>jul-18</v>
          </cell>
          <cell r="H2801">
            <v>1</v>
          </cell>
        </row>
        <row r="2802">
          <cell r="G2802" t="str">
            <v>sep-18</v>
          </cell>
          <cell r="H2802">
            <v>4</v>
          </cell>
        </row>
        <row r="2803">
          <cell r="G2803" t="str">
            <v>jul-18</v>
          </cell>
          <cell r="H2803">
            <v>1</v>
          </cell>
        </row>
        <row r="2804">
          <cell r="G2804" t="str">
            <v>ago-18</v>
          </cell>
          <cell r="H2804">
            <v>2</v>
          </cell>
        </row>
        <row r="2805">
          <cell r="G2805" t="str">
            <v>jul-18</v>
          </cell>
          <cell r="H2805">
            <v>1</v>
          </cell>
        </row>
        <row r="2806">
          <cell r="G2806" t="str">
            <v>ago-18</v>
          </cell>
          <cell r="H2806">
            <v>1</v>
          </cell>
        </row>
        <row r="2807">
          <cell r="G2807" t="str">
            <v>jul-18</v>
          </cell>
          <cell r="H2807">
            <v>1</v>
          </cell>
        </row>
        <row r="2808">
          <cell r="G2808" t="str">
            <v>ago-18</v>
          </cell>
          <cell r="H2808">
            <v>1</v>
          </cell>
        </row>
        <row r="2809">
          <cell r="G2809" t="str">
            <v>jul-18</v>
          </cell>
          <cell r="H2809">
            <v>1</v>
          </cell>
        </row>
        <row r="2810">
          <cell r="G2810" t="str">
            <v>jul-18</v>
          </cell>
          <cell r="H2810">
            <v>1</v>
          </cell>
        </row>
        <row r="2811">
          <cell r="G2811" t="str">
            <v>nov-18</v>
          </cell>
          <cell r="H2811">
            <v>2</v>
          </cell>
        </row>
        <row r="2812">
          <cell r="G2812" t="str">
            <v>oct-18</v>
          </cell>
          <cell r="H2812">
            <v>9</v>
          </cell>
        </row>
        <row r="2813">
          <cell r="G2813" t="str">
            <v>nov-18</v>
          </cell>
          <cell r="H2813">
            <v>5</v>
          </cell>
        </row>
        <row r="2814">
          <cell r="G2814" t="str">
            <v>oct-18</v>
          </cell>
          <cell r="H2814">
            <v>14</v>
          </cell>
        </row>
        <row r="2815">
          <cell r="G2815" t="str">
            <v>nov-18</v>
          </cell>
          <cell r="H2815">
            <v>7</v>
          </cell>
        </row>
        <row r="2816">
          <cell r="G2816" t="str">
            <v>oct-18</v>
          </cell>
          <cell r="H2816">
            <v>7</v>
          </cell>
        </row>
        <row r="2817">
          <cell r="G2817" t="str">
            <v>nov-18</v>
          </cell>
          <cell r="H2817">
            <v>4</v>
          </cell>
        </row>
        <row r="2818">
          <cell r="G2818" t="str">
            <v>oct-18</v>
          </cell>
          <cell r="H2818">
            <v>8</v>
          </cell>
        </row>
        <row r="2819">
          <cell r="G2819" t="str">
            <v>nov-18</v>
          </cell>
          <cell r="H2819">
            <v>4</v>
          </cell>
        </row>
        <row r="2820">
          <cell r="G2820" t="str">
            <v>oct-18</v>
          </cell>
          <cell r="H2820">
            <v>12</v>
          </cell>
        </row>
        <row r="2821">
          <cell r="G2821" t="str">
            <v>nov-18</v>
          </cell>
          <cell r="H2821">
            <v>3</v>
          </cell>
        </row>
        <row r="2822">
          <cell r="G2822" t="str">
            <v>oct-18</v>
          </cell>
          <cell r="H2822">
            <v>2</v>
          </cell>
        </row>
        <row r="2823">
          <cell r="G2823" t="str">
            <v>oct-18</v>
          </cell>
          <cell r="H2823">
            <v>2</v>
          </cell>
        </row>
        <row r="2824">
          <cell r="G2824" t="str">
            <v>oct-18</v>
          </cell>
          <cell r="H2824">
            <v>2</v>
          </cell>
        </row>
        <row r="2825">
          <cell r="G2825" t="str">
            <v>oct-18</v>
          </cell>
          <cell r="H2825">
            <v>7</v>
          </cell>
        </row>
        <row r="2826">
          <cell r="G2826" t="str">
            <v>nov-18</v>
          </cell>
          <cell r="H2826">
            <v>7</v>
          </cell>
        </row>
        <row r="2827">
          <cell r="G2827" t="str">
            <v>oct-18</v>
          </cell>
          <cell r="H2827">
            <v>2</v>
          </cell>
        </row>
        <row r="2828">
          <cell r="G2828" t="str">
            <v>oct-18</v>
          </cell>
          <cell r="H2828">
            <v>14</v>
          </cell>
        </row>
        <row r="2829">
          <cell r="G2829" t="str">
            <v>nov-18</v>
          </cell>
          <cell r="H2829">
            <v>11</v>
          </cell>
        </row>
        <row r="2830">
          <cell r="G2830" t="str">
            <v>oct-18</v>
          </cell>
          <cell r="H2830">
            <v>1</v>
          </cell>
        </row>
        <row r="2831">
          <cell r="G2831" t="str">
            <v>nov-18</v>
          </cell>
          <cell r="H2831">
            <v>9</v>
          </cell>
        </row>
        <row r="2832">
          <cell r="G2832" t="str">
            <v>oct-18</v>
          </cell>
          <cell r="H2832">
            <v>18</v>
          </cell>
        </row>
        <row r="2833">
          <cell r="G2833" t="str">
            <v>nov-18</v>
          </cell>
          <cell r="H2833">
            <v>21</v>
          </cell>
        </row>
        <row r="2834">
          <cell r="G2834" t="str">
            <v>oct-18</v>
          </cell>
          <cell r="H2834">
            <v>4</v>
          </cell>
        </row>
        <row r="2835">
          <cell r="G2835" t="str">
            <v>nov-18</v>
          </cell>
          <cell r="H2835">
            <v>1</v>
          </cell>
        </row>
        <row r="2836">
          <cell r="G2836" t="str">
            <v>oct-18</v>
          </cell>
          <cell r="H2836">
            <v>9</v>
          </cell>
        </row>
        <row r="2837">
          <cell r="G2837" t="str">
            <v>nov-18</v>
          </cell>
          <cell r="H2837">
            <v>6</v>
          </cell>
        </row>
        <row r="2838">
          <cell r="G2838" t="str">
            <v>oct-18</v>
          </cell>
          <cell r="H2838">
            <v>4</v>
          </cell>
        </row>
        <row r="2839">
          <cell r="G2839" t="str">
            <v>nov-18</v>
          </cell>
          <cell r="H2839">
            <v>2</v>
          </cell>
        </row>
        <row r="2840">
          <cell r="G2840" t="str">
            <v>nov-18</v>
          </cell>
          <cell r="H2840">
            <v>2</v>
          </cell>
        </row>
        <row r="2841">
          <cell r="G2841" t="str">
            <v>oct-18</v>
          </cell>
          <cell r="H2841">
            <v>1</v>
          </cell>
        </row>
        <row r="2842">
          <cell r="G2842" t="str">
            <v>nov-18</v>
          </cell>
          <cell r="H2842">
            <v>1</v>
          </cell>
        </row>
        <row r="2843">
          <cell r="G2843" t="str">
            <v>oct-18</v>
          </cell>
          <cell r="H2843">
            <v>1</v>
          </cell>
        </row>
        <row r="2844">
          <cell r="G2844" t="str">
            <v>nov-18</v>
          </cell>
          <cell r="H2844">
            <v>2</v>
          </cell>
        </row>
        <row r="2845">
          <cell r="G2845" t="str">
            <v>oct-18</v>
          </cell>
          <cell r="H2845">
            <v>1</v>
          </cell>
        </row>
        <row r="2846">
          <cell r="G2846" t="str">
            <v>nov-18</v>
          </cell>
          <cell r="H2846">
            <v>1</v>
          </cell>
        </row>
        <row r="2847">
          <cell r="G2847" t="str">
            <v>oct-18</v>
          </cell>
          <cell r="H2847">
            <v>5</v>
          </cell>
        </row>
        <row r="2848">
          <cell r="G2848" t="str">
            <v>oct-18</v>
          </cell>
          <cell r="H2848">
            <v>3</v>
          </cell>
        </row>
        <row r="2849">
          <cell r="G2849" t="str">
            <v>nov-18</v>
          </cell>
          <cell r="H2849">
            <v>4</v>
          </cell>
        </row>
        <row r="2850">
          <cell r="G2850" t="str">
            <v>oct-18</v>
          </cell>
          <cell r="H2850">
            <v>1</v>
          </cell>
        </row>
        <row r="2851">
          <cell r="G2851" t="str">
            <v>oct-18</v>
          </cell>
          <cell r="H2851">
            <v>3</v>
          </cell>
        </row>
        <row r="2852">
          <cell r="G2852" t="str">
            <v>nov-18</v>
          </cell>
          <cell r="H2852">
            <v>1</v>
          </cell>
        </row>
        <row r="2853">
          <cell r="G2853" t="str">
            <v>nov-18</v>
          </cell>
          <cell r="H2853">
            <v>2</v>
          </cell>
        </row>
        <row r="2854">
          <cell r="G2854" t="str">
            <v>oct-18</v>
          </cell>
          <cell r="H2854">
            <v>1</v>
          </cell>
        </row>
        <row r="2855">
          <cell r="G2855" t="str">
            <v>nov-18</v>
          </cell>
          <cell r="H2855">
            <v>1</v>
          </cell>
        </row>
        <row r="2856">
          <cell r="G2856" t="str">
            <v>nov-18</v>
          </cell>
          <cell r="H2856">
            <v>1</v>
          </cell>
        </row>
        <row r="2857">
          <cell r="G2857" t="str">
            <v>oct-18</v>
          </cell>
          <cell r="H2857">
            <v>2</v>
          </cell>
        </row>
        <row r="2858">
          <cell r="G2858" t="str">
            <v>nov-18</v>
          </cell>
          <cell r="H2858">
            <v>5</v>
          </cell>
        </row>
        <row r="2859">
          <cell r="G2859" t="str">
            <v>nov-18</v>
          </cell>
          <cell r="H2859">
            <v>4</v>
          </cell>
        </row>
        <row r="2860">
          <cell r="G2860" t="str">
            <v>oct-18</v>
          </cell>
          <cell r="H2860">
            <v>3</v>
          </cell>
        </row>
        <row r="2861">
          <cell r="G2861" t="str">
            <v>nov-18</v>
          </cell>
          <cell r="H2861">
            <v>2</v>
          </cell>
        </row>
        <row r="2862">
          <cell r="G2862" t="str">
            <v>oct-18</v>
          </cell>
          <cell r="H2862">
            <v>2</v>
          </cell>
        </row>
        <row r="2863">
          <cell r="G2863" t="str">
            <v>oct-18</v>
          </cell>
          <cell r="H2863">
            <v>1</v>
          </cell>
        </row>
        <row r="2864">
          <cell r="G2864" t="str">
            <v>nov-18</v>
          </cell>
          <cell r="H2864">
            <v>1</v>
          </cell>
        </row>
        <row r="2865">
          <cell r="G2865" t="str">
            <v>oct-18</v>
          </cell>
          <cell r="H2865">
            <v>1</v>
          </cell>
        </row>
        <row r="2866">
          <cell r="G2866" t="str">
            <v>nov-18</v>
          </cell>
          <cell r="H2866">
            <v>1</v>
          </cell>
        </row>
        <row r="2867">
          <cell r="G2867" t="str">
            <v>nov-18</v>
          </cell>
          <cell r="H2867">
            <v>1</v>
          </cell>
        </row>
        <row r="2868">
          <cell r="G2868" t="str">
            <v>oct-18</v>
          </cell>
          <cell r="H2868">
            <v>2</v>
          </cell>
        </row>
        <row r="2869">
          <cell r="G2869" t="str">
            <v>nov-18</v>
          </cell>
          <cell r="H2869">
            <v>2</v>
          </cell>
        </row>
        <row r="2870">
          <cell r="G2870" t="str">
            <v>oct-18</v>
          </cell>
          <cell r="H2870">
            <v>2</v>
          </cell>
        </row>
        <row r="2871">
          <cell r="G2871" t="str">
            <v>oct-18</v>
          </cell>
          <cell r="H2871">
            <v>2</v>
          </cell>
        </row>
        <row r="2872">
          <cell r="G2872" t="str">
            <v>nov-18</v>
          </cell>
          <cell r="H2872">
            <v>1</v>
          </cell>
        </row>
        <row r="2873">
          <cell r="G2873" t="str">
            <v>oct-18</v>
          </cell>
          <cell r="H2873">
            <v>1</v>
          </cell>
        </row>
        <row r="2874">
          <cell r="G2874" t="str">
            <v>nov-18</v>
          </cell>
          <cell r="H2874">
            <v>1</v>
          </cell>
        </row>
        <row r="2875">
          <cell r="G2875" t="str">
            <v>oct-18</v>
          </cell>
          <cell r="H2875">
            <v>1</v>
          </cell>
        </row>
        <row r="2876">
          <cell r="G2876" t="str">
            <v>oct-18</v>
          </cell>
          <cell r="H2876">
            <v>1</v>
          </cell>
        </row>
        <row r="2877">
          <cell r="G2877" t="str">
            <v>oct-18</v>
          </cell>
          <cell r="H2877">
            <v>4</v>
          </cell>
        </row>
        <row r="2878">
          <cell r="G2878" t="str">
            <v>nov-18</v>
          </cell>
          <cell r="H2878">
            <v>3</v>
          </cell>
        </row>
        <row r="2879">
          <cell r="G2879" t="str">
            <v>nov-18</v>
          </cell>
          <cell r="H2879">
            <v>2</v>
          </cell>
        </row>
        <row r="2880">
          <cell r="G2880" t="str">
            <v>oct-18</v>
          </cell>
          <cell r="H2880">
            <v>1</v>
          </cell>
        </row>
        <row r="2881">
          <cell r="G2881" t="str">
            <v>oct-18</v>
          </cell>
          <cell r="H2881">
            <v>1</v>
          </cell>
        </row>
        <row r="2882">
          <cell r="G2882" t="str">
            <v>nov-18</v>
          </cell>
          <cell r="H2882">
            <v>1</v>
          </cell>
        </row>
        <row r="2883">
          <cell r="G2883" t="str">
            <v>oct-18</v>
          </cell>
          <cell r="H2883">
            <v>2</v>
          </cell>
        </row>
        <row r="2884">
          <cell r="G2884" t="str">
            <v>nov-18</v>
          </cell>
          <cell r="H2884">
            <v>1</v>
          </cell>
        </row>
        <row r="2885">
          <cell r="G2885" t="str">
            <v>oct-18</v>
          </cell>
          <cell r="H2885">
            <v>2</v>
          </cell>
        </row>
        <row r="2886">
          <cell r="G2886" t="str">
            <v>oct-18</v>
          </cell>
          <cell r="H2886">
            <v>1</v>
          </cell>
        </row>
        <row r="2887">
          <cell r="G2887" t="str">
            <v>oct-18</v>
          </cell>
          <cell r="H2887">
            <v>1</v>
          </cell>
        </row>
        <row r="2888">
          <cell r="G2888" t="str">
            <v>nov-18</v>
          </cell>
          <cell r="H2888">
            <v>2</v>
          </cell>
        </row>
        <row r="2889">
          <cell r="G2889" t="str">
            <v>oct-18</v>
          </cell>
          <cell r="H2889">
            <v>1</v>
          </cell>
        </row>
        <row r="2890">
          <cell r="G2890" t="str">
            <v>oct-18</v>
          </cell>
          <cell r="H2890">
            <v>1</v>
          </cell>
        </row>
        <row r="2891">
          <cell r="G2891" t="str">
            <v>nov-18</v>
          </cell>
          <cell r="H2891">
            <v>1</v>
          </cell>
        </row>
        <row r="2892">
          <cell r="G2892" t="str">
            <v>oct-18</v>
          </cell>
          <cell r="H2892">
            <v>1</v>
          </cell>
        </row>
        <row r="2893">
          <cell r="G2893" t="str">
            <v>nov-18</v>
          </cell>
          <cell r="H2893">
            <v>2</v>
          </cell>
        </row>
        <row r="2894">
          <cell r="G2894" t="str">
            <v>nov-18</v>
          </cell>
          <cell r="H2894">
            <v>1</v>
          </cell>
        </row>
        <row r="2895">
          <cell r="G2895" t="str">
            <v>oct-18</v>
          </cell>
          <cell r="H2895">
            <v>5</v>
          </cell>
        </row>
        <row r="2896">
          <cell r="G2896" t="str">
            <v>nov-18</v>
          </cell>
          <cell r="H2896">
            <v>6</v>
          </cell>
        </row>
        <row r="2897">
          <cell r="G2897" t="str">
            <v>oct-18</v>
          </cell>
          <cell r="H2897">
            <v>1</v>
          </cell>
        </row>
        <row r="2898">
          <cell r="G2898" t="str">
            <v>oct-18</v>
          </cell>
          <cell r="H2898">
            <v>1</v>
          </cell>
        </row>
        <row r="2899">
          <cell r="G2899" t="str">
            <v>oct-18</v>
          </cell>
          <cell r="H2899">
            <v>1</v>
          </cell>
        </row>
        <row r="2900">
          <cell r="G2900" t="str">
            <v>oct-18</v>
          </cell>
          <cell r="H2900">
            <v>3</v>
          </cell>
        </row>
        <row r="2901">
          <cell r="G2901" t="str">
            <v>oct-18</v>
          </cell>
          <cell r="H2901">
            <v>1</v>
          </cell>
        </row>
        <row r="2902">
          <cell r="G2902" t="str">
            <v>nov-18</v>
          </cell>
          <cell r="H2902">
            <v>1</v>
          </cell>
        </row>
        <row r="2903">
          <cell r="G2903" t="str">
            <v>oct-18</v>
          </cell>
          <cell r="H2903">
            <v>1</v>
          </cell>
        </row>
        <row r="2904">
          <cell r="G2904" t="str">
            <v>nov-18</v>
          </cell>
          <cell r="H2904">
            <v>1</v>
          </cell>
        </row>
        <row r="2905">
          <cell r="G2905" t="str">
            <v>nov-18</v>
          </cell>
          <cell r="H2905">
            <v>1</v>
          </cell>
        </row>
        <row r="2906">
          <cell r="G2906" t="str">
            <v>nov-18</v>
          </cell>
          <cell r="H2906">
            <v>1</v>
          </cell>
        </row>
        <row r="2907">
          <cell r="G2907" t="str">
            <v>nov-18</v>
          </cell>
          <cell r="H2907">
            <v>2</v>
          </cell>
        </row>
        <row r="2908">
          <cell r="G2908" t="str">
            <v>ago-18</v>
          </cell>
          <cell r="H2908">
            <v>2</v>
          </cell>
        </row>
        <row r="2909">
          <cell r="G2909" t="str">
            <v>sep-18</v>
          </cell>
          <cell r="H2909">
            <v>1</v>
          </cell>
        </row>
        <row r="2910">
          <cell r="G2910" t="str">
            <v>ago-18</v>
          </cell>
          <cell r="H2910">
            <v>3</v>
          </cell>
        </row>
        <row r="2911">
          <cell r="G2911" t="str">
            <v>sep-18</v>
          </cell>
          <cell r="H2911">
            <v>2</v>
          </cell>
        </row>
        <row r="2912">
          <cell r="G2912" t="str">
            <v>sep-18</v>
          </cell>
          <cell r="H2912">
            <v>1</v>
          </cell>
        </row>
        <row r="2913">
          <cell r="G2913" t="str">
            <v>ago-18</v>
          </cell>
          <cell r="H2913">
            <v>1</v>
          </cell>
        </row>
        <row r="2914">
          <cell r="G2914" t="str">
            <v>jul-18</v>
          </cell>
          <cell r="H2914">
            <v>1</v>
          </cell>
        </row>
        <row r="2915">
          <cell r="G2915" t="str">
            <v>sep-18</v>
          </cell>
          <cell r="H2915">
            <v>2</v>
          </cell>
        </row>
        <row r="2916">
          <cell r="G2916" t="str">
            <v>jul-18</v>
          </cell>
          <cell r="H2916">
            <v>3</v>
          </cell>
        </row>
        <row r="2917">
          <cell r="G2917" t="str">
            <v>ago-18</v>
          </cell>
          <cell r="H2917">
            <v>3</v>
          </cell>
        </row>
        <row r="2918">
          <cell r="G2918" t="str">
            <v>sep-18</v>
          </cell>
          <cell r="H2918">
            <v>1</v>
          </cell>
        </row>
        <row r="2919">
          <cell r="G2919" t="str">
            <v>sep-18</v>
          </cell>
          <cell r="H2919">
            <v>1</v>
          </cell>
        </row>
        <row r="2920">
          <cell r="G2920" t="str">
            <v>jul-18</v>
          </cell>
          <cell r="H2920">
            <v>2</v>
          </cell>
        </row>
        <row r="2921">
          <cell r="G2921" t="str">
            <v>ago-18</v>
          </cell>
          <cell r="H2921">
            <v>1</v>
          </cell>
        </row>
        <row r="2922">
          <cell r="G2922" t="str">
            <v>sep-18</v>
          </cell>
          <cell r="H2922">
            <v>1</v>
          </cell>
        </row>
        <row r="2923">
          <cell r="G2923" t="str">
            <v>jul-18</v>
          </cell>
          <cell r="H2923">
            <v>1</v>
          </cell>
        </row>
        <row r="2924">
          <cell r="G2924" t="str">
            <v>jul-18</v>
          </cell>
          <cell r="H2924">
            <v>2</v>
          </cell>
        </row>
        <row r="2925">
          <cell r="G2925" t="str">
            <v>ago-18</v>
          </cell>
          <cell r="H2925">
            <v>1</v>
          </cell>
        </row>
        <row r="2926">
          <cell r="G2926" t="str">
            <v>sep-18</v>
          </cell>
          <cell r="H2926">
            <v>20</v>
          </cell>
        </row>
        <row r="2927">
          <cell r="G2927" t="str">
            <v>jul-18</v>
          </cell>
          <cell r="H2927">
            <v>1</v>
          </cell>
        </row>
        <row r="2928">
          <cell r="G2928" t="str">
            <v>sep-18</v>
          </cell>
          <cell r="H2928">
            <v>1</v>
          </cell>
        </row>
        <row r="2929">
          <cell r="G2929" t="str">
            <v>sep-18</v>
          </cell>
          <cell r="H2929">
            <v>1</v>
          </cell>
        </row>
        <row r="2930">
          <cell r="G2930" t="str">
            <v>nov-18</v>
          </cell>
          <cell r="H2930">
            <v>1</v>
          </cell>
        </row>
        <row r="2931">
          <cell r="G2931" t="str">
            <v>jul-18</v>
          </cell>
          <cell r="H2931">
            <v>1</v>
          </cell>
        </row>
        <row r="2932">
          <cell r="G2932" t="str">
            <v>ago-18</v>
          </cell>
          <cell r="H2932">
            <v>1</v>
          </cell>
        </row>
        <row r="2933">
          <cell r="G2933" t="str">
            <v>ago-18</v>
          </cell>
          <cell r="H2933">
            <v>1</v>
          </cell>
        </row>
        <row r="2934">
          <cell r="G2934" t="str">
            <v>jul-18</v>
          </cell>
          <cell r="H2934">
            <v>1</v>
          </cell>
        </row>
        <row r="2935">
          <cell r="G2935" t="str">
            <v>sep-18</v>
          </cell>
          <cell r="H2935">
            <v>2</v>
          </cell>
        </row>
        <row r="2936">
          <cell r="G2936" t="str">
            <v>jun-18</v>
          </cell>
          <cell r="H2936">
            <v>2</v>
          </cell>
        </row>
        <row r="2937">
          <cell r="G2937" t="str">
            <v>jul-18</v>
          </cell>
          <cell r="H2937">
            <v>1</v>
          </cell>
        </row>
        <row r="2938">
          <cell r="G2938" t="str">
            <v>ago-18</v>
          </cell>
          <cell r="H2938">
            <v>3</v>
          </cell>
        </row>
        <row r="2939">
          <cell r="G2939" t="str">
            <v>sep-18</v>
          </cell>
          <cell r="H2939">
            <v>1</v>
          </cell>
        </row>
        <row r="2940">
          <cell r="G2940" t="str">
            <v>jul-18</v>
          </cell>
          <cell r="H2940">
            <v>2</v>
          </cell>
        </row>
        <row r="2941">
          <cell r="G2941" t="str">
            <v>jun-18</v>
          </cell>
          <cell r="H2941">
            <v>2</v>
          </cell>
        </row>
        <row r="2942">
          <cell r="G2942" t="str">
            <v>jul-18</v>
          </cell>
          <cell r="H2942">
            <v>1</v>
          </cell>
        </row>
        <row r="2943">
          <cell r="G2943" t="str">
            <v>sep-18</v>
          </cell>
          <cell r="H2943">
            <v>1</v>
          </cell>
        </row>
        <row r="2944">
          <cell r="G2944" t="str">
            <v>ago-18</v>
          </cell>
          <cell r="H2944">
            <v>1</v>
          </cell>
        </row>
        <row r="2945">
          <cell r="G2945" t="str">
            <v>jul-18</v>
          </cell>
          <cell r="H2945">
            <v>2</v>
          </cell>
        </row>
        <row r="2946">
          <cell r="G2946" t="str">
            <v>ago-18</v>
          </cell>
          <cell r="H2946">
            <v>1</v>
          </cell>
        </row>
        <row r="2947">
          <cell r="G2947" t="str">
            <v>sep-18</v>
          </cell>
          <cell r="H2947">
            <v>20</v>
          </cell>
        </row>
        <row r="2948">
          <cell r="G2948" t="str">
            <v>ago-18</v>
          </cell>
          <cell r="H2948">
            <v>1</v>
          </cell>
        </row>
        <row r="2949">
          <cell r="G2949" t="str">
            <v>jul-18</v>
          </cell>
          <cell r="H2949">
            <v>1</v>
          </cell>
        </row>
        <row r="2950">
          <cell r="G2950" t="str">
            <v>ago-18</v>
          </cell>
          <cell r="H2950">
            <v>1</v>
          </cell>
        </row>
        <row r="2951">
          <cell r="G2951" t="str">
            <v>ago-18</v>
          </cell>
          <cell r="H2951">
            <v>3</v>
          </cell>
        </row>
        <row r="2952">
          <cell r="G2952" t="str">
            <v>ago-18</v>
          </cell>
          <cell r="H2952">
            <v>3</v>
          </cell>
        </row>
        <row r="2953">
          <cell r="G2953" t="str">
            <v>sep-18</v>
          </cell>
          <cell r="H2953">
            <v>2</v>
          </cell>
        </row>
        <row r="2954">
          <cell r="G2954" t="str">
            <v>ago-18</v>
          </cell>
          <cell r="H2954">
            <v>1</v>
          </cell>
        </row>
        <row r="2955">
          <cell r="G2955" t="str">
            <v>sep-18</v>
          </cell>
          <cell r="H2955">
            <v>3</v>
          </cell>
        </row>
        <row r="2956">
          <cell r="G2956" t="str">
            <v>jul-18</v>
          </cell>
          <cell r="H2956">
            <v>1</v>
          </cell>
        </row>
        <row r="2957">
          <cell r="G2957" t="str">
            <v>jul-18</v>
          </cell>
          <cell r="H2957">
            <v>1</v>
          </cell>
        </row>
        <row r="2958">
          <cell r="G2958" t="str">
            <v>ago-18</v>
          </cell>
          <cell r="H2958">
            <v>3</v>
          </cell>
        </row>
        <row r="2959">
          <cell r="G2959" t="str">
            <v>jul-18</v>
          </cell>
          <cell r="H2959">
            <v>3</v>
          </cell>
        </row>
        <row r="2960">
          <cell r="G2960" t="str">
            <v>ago-18</v>
          </cell>
          <cell r="H2960">
            <v>1</v>
          </cell>
        </row>
        <row r="2961">
          <cell r="G2961" t="str">
            <v>sep-18</v>
          </cell>
          <cell r="H2961">
            <v>1</v>
          </cell>
        </row>
        <row r="2962">
          <cell r="G2962" t="str">
            <v>ago-18</v>
          </cell>
          <cell r="H2962">
            <v>1</v>
          </cell>
        </row>
        <row r="2963">
          <cell r="G2963" t="str">
            <v>oct-18</v>
          </cell>
          <cell r="H2963">
            <v>2</v>
          </cell>
        </row>
        <row r="2964">
          <cell r="G2964" t="str">
            <v>nov-18</v>
          </cell>
          <cell r="H2964">
            <v>1</v>
          </cell>
        </row>
        <row r="2965">
          <cell r="G2965" t="str">
            <v>oct-18</v>
          </cell>
          <cell r="H2965">
            <v>1</v>
          </cell>
        </row>
        <row r="2966">
          <cell r="G2966" t="str">
            <v>nov-18</v>
          </cell>
          <cell r="H2966">
            <v>1</v>
          </cell>
        </row>
        <row r="2967">
          <cell r="G2967" t="str">
            <v>oct-18</v>
          </cell>
          <cell r="H2967">
            <v>1</v>
          </cell>
        </row>
        <row r="2968">
          <cell r="G2968" t="str">
            <v>oct-18</v>
          </cell>
          <cell r="H2968">
            <v>3</v>
          </cell>
        </row>
        <row r="2969">
          <cell r="G2969" t="str">
            <v>nov-18</v>
          </cell>
          <cell r="H2969">
            <v>2</v>
          </cell>
        </row>
        <row r="2970">
          <cell r="G2970" t="str">
            <v>nov-18</v>
          </cell>
          <cell r="H2970">
            <v>1</v>
          </cell>
        </row>
        <row r="2971">
          <cell r="G2971" t="str">
            <v>oct-18</v>
          </cell>
          <cell r="H2971">
            <v>1</v>
          </cell>
        </row>
        <row r="2972">
          <cell r="G2972" t="str">
            <v>nov-18</v>
          </cell>
          <cell r="H2972">
            <v>1</v>
          </cell>
        </row>
        <row r="2973">
          <cell r="G2973" t="str">
            <v>oct-18</v>
          </cell>
          <cell r="H2973">
            <v>4</v>
          </cell>
        </row>
        <row r="2974">
          <cell r="G2974" t="str">
            <v>nov-18</v>
          </cell>
          <cell r="H2974">
            <v>3</v>
          </cell>
        </row>
        <row r="2975">
          <cell r="G2975" t="str">
            <v>oct-18</v>
          </cell>
          <cell r="H2975">
            <v>4</v>
          </cell>
        </row>
        <row r="2976">
          <cell r="G2976" t="str">
            <v>oct-18</v>
          </cell>
          <cell r="H2976">
            <v>2</v>
          </cell>
        </row>
        <row r="2977">
          <cell r="G2977" t="str">
            <v>oct-18</v>
          </cell>
          <cell r="H2977">
            <v>1</v>
          </cell>
        </row>
        <row r="2978">
          <cell r="G2978" t="str">
            <v>nov-18</v>
          </cell>
          <cell r="H2978">
            <v>1</v>
          </cell>
        </row>
        <row r="2979">
          <cell r="G2979" t="str">
            <v>oct-18</v>
          </cell>
          <cell r="H2979">
            <v>3</v>
          </cell>
        </row>
        <row r="2980">
          <cell r="G2980" t="str">
            <v>oct-18</v>
          </cell>
          <cell r="H2980">
            <v>1</v>
          </cell>
        </row>
        <row r="2981">
          <cell r="G2981" t="str">
            <v>oct-18</v>
          </cell>
          <cell r="H2981">
            <v>1</v>
          </cell>
        </row>
        <row r="2982">
          <cell r="G2982" t="str">
            <v>oct-18</v>
          </cell>
          <cell r="H2982">
            <v>1</v>
          </cell>
        </row>
        <row r="2983">
          <cell r="G2983" t="str">
            <v>nov-18</v>
          </cell>
          <cell r="H2983">
            <v>1</v>
          </cell>
        </row>
        <row r="2984">
          <cell r="G2984" t="str">
            <v>oct-18</v>
          </cell>
          <cell r="H2984">
            <v>1</v>
          </cell>
        </row>
        <row r="2985">
          <cell r="G2985" t="str">
            <v>oct-18</v>
          </cell>
          <cell r="H2985">
            <v>4</v>
          </cell>
        </row>
        <row r="2986">
          <cell r="G2986" t="str">
            <v>nov-18</v>
          </cell>
          <cell r="H2986">
            <v>2</v>
          </cell>
        </row>
        <row r="2987">
          <cell r="G2987" t="str">
            <v>oct-18</v>
          </cell>
          <cell r="H2987">
            <v>1</v>
          </cell>
        </row>
        <row r="2988">
          <cell r="G2988" t="str">
            <v>nov-18</v>
          </cell>
          <cell r="H2988">
            <v>1</v>
          </cell>
        </row>
        <row r="2989">
          <cell r="G2989" t="str">
            <v>oct-18</v>
          </cell>
          <cell r="H2989">
            <v>1</v>
          </cell>
        </row>
        <row r="2990">
          <cell r="G2990" t="str">
            <v>oct-18</v>
          </cell>
          <cell r="H2990">
            <v>1</v>
          </cell>
        </row>
        <row r="2991">
          <cell r="G2991" t="str">
            <v>nov-18</v>
          </cell>
          <cell r="H2991">
            <v>1</v>
          </cell>
        </row>
        <row r="2992">
          <cell r="G2992" t="str">
            <v>oct-18</v>
          </cell>
          <cell r="H2992">
            <v>1</v>
          </cell>
        </row>
        <row r="2993">
          <cell r="G2993" t="str">
            <v>nov-18</v>
          </cell>
          <cell r="H2993">
            <v>1</v>
          </cell>
        </row>
        <row r="2994">
          <cell r="G2994" t="str">
            <v>nov-18</v>
          </cell>
          <cell r="H2994">
            <v>1</v>
          </cell>
        </row>
        <row r="2995">
          <cell r="G2995" t="str">
            <v>oct-18</v>
          </cell>
          <cell r="H2995">
            <v>1</v>
          </cell>
        </row>
        <row r="2996">
          <cell r="G2996" t="str">
            <v>oct-18</v>
          </cell>
          <cell r="H2996">
            <v>1</v>
          </cell>
        </row>
        <row r="2997">
          <cell r="G2997" t="str">
            <v>oct-18</v>
          </cell>
          <cell r="H2997">
            <v>1</v>
          </cell>
        </row>
        <row r="2998">
          <cell r="G2998" t="str">
            <v>oct-18</v>
          </cell>
          <cell r="H2998">
            <v>1</v>
          </cell>
        </row>
        <row r="2999">
          <cell r="G2999" t="str">
            <v>nov-18</v>
          </cell>
          <cell r="H2999">
            <v>1</v>
          </cell>
        </row>
        <row r="3000">
          <cell r="G3000" t="str">
            <v>nov-18</v>
          </cell>
          <cell r="H3000">
            <v>1</v>
          </cell>
        </row>
        <row r="3001">
          <cell r="G3001" t="str">
            <v>ene-17</v>
          </cell>
          <cell r="H3001">
            <v>1</v>
          </cell>
        </row>
        <row r="3002">
          <cell r="G3002" t="str">
            <v>ene-17</v>
          </cell>
          <cell r="H3002">
            <v>1</v>
          </cell>
        </row>
        <row r="3003">
          <cell r="G3003" t="str">
            <v>jul-17</v>
          </cell>
          <cell r="H3003">
            <v>1</v>
          </cell>
        </row>
        <row r="3004">
          <cell r="G3004" t="str">
            <v>mar-18</v>
          </cell>
          <cell r="H3004">
            <v>1</v>
          </cell>
        </row>
        <row r="3005">
          <cell r="G3005" t="str">
            <v>may-17</v>
          </cell>
          <cell r="H3005">
            <v>1</v>
          </cell>
        </row>
        <row r="3006">
          <cell r="G3006" t="str">
            <v>sep-17</v>
          </cell>
          <cell r="H3006">
            <v>1</v>
          </cell>
        </row>
        <row r="3007">
          <cell r="G3007" t="str">
            <v>may-17</v>
          </cell>
          <cell r="H3007">
            <v>1</v>
          </cell>
        </row>
        <row r="3008">
          <cell r="G3008" t="str">
            <v>may-18</v>
          </cell>
          <cell r="H3008">
            <v>1</v>
          </cell>
        </row>
        <row r="3009">
          <cell r="G3009" t="str">
            <v>ago-18</v>
          </cell>
          <cell r="H3009">
            <v>1</v>
          </cell>
        </row>
        <row r="3010">
          <cell r="G3010" t="str">
            <v>feb-18</v>
          </cell>
          <cell r="H3010">
            <v>1</v>
          </cell>
        </row>
        <row r="3011">
          <cell r="G3011" t="str">
            <v>ene-18</v>
          </cell>
          <cell r="H3011">
            <v>2</v>
          </cell>
        </row>
        <row r="3012">
          <cell r="G3012" t="str">
            <v>feb-18</v>
          </cell>
          <cell r="H3012">
            <v>1</v>
          </cell>
        </row>
        <row r="3013">
          <cell r="G3013" t="str">
            <v>ago-18</v>
          </cell>
          <cell r="H3013">
            <v>1</v>
          </cell>
        </row>
        <row r="3014">
          <cell r="G3014" t="str">
            <v>mar-18</v>
          </cell>
          <cell r="H3014">
            <v>1</v>
          </cell>
        </row>
        <row r="3015">
          <cell r="G3015" t="str">
            <v>jul-18</v>
          </cell>
          <cell r="H3015">
            <v>1</v>
          </cell>
        </row>
        <row r="3016">
          <cell r="G3016" t="str">
            <v>ago-18</v>
          </cell>
          <cell r="H3016">
            <v>1</v>
          </cell>
        </row>
        <row r="3017">
          <cell r="G3017" t="str">
            <v>may-18</v>
          </cell>
          <cell r="H3017">
            <v>1</v>
          </cell>
        </row>
        <row r="3018">
          <cell r="G3018" t="str">
            <v>dic-17</v>
          </cell>
          <cell r="H3018">
            <v>1</v>
          </cell>
        </row>
        <row r="3019">
          <cell r="G3019" t="str">
            <v>ago-18</v>
          </cell>
          <cell r="H3019">
            <v>1</v>
          </cell>
        </row>
        <row r="3020">
          <cell r="G3020" t="str">
            <v>may-18</v>
          </cell>
          <cell r="H3020">
            <v>2</v>
          </cell>
        </row>
        <row r="3021">
          <cell r="G3021" t="str">
            <v>jun-18</v>
          </cell>
          <cell r="H3021">
            <v>2</v>
          </cell>
        </row>
        <row r="3022">
          <cell r="G3022" t="str">
            <v>jul-17</v>
          </cell>
          <cell r="H3022">
            <v>1</v>
          </cell>
        </row>
        <row r="3023">
          <cell r="G3023" t="str">
            <v>ago-18</v>
          </cell>
          <cell r="H3023">
            <v>1</v>
          </cell>
        </row>
        <row r="3024">
          <cell r="G3024" t="str">
            <v>may-18</v>
          </cell>
          <cell r="H3024">
            <v>1</v>
          </cell>
        </row>
        <row r="3025">
          <cell r="G3025" t="str">
            <v>jul-18</v>
          </cell>
          <cell r="H3025">
            <v>1</v>
          </cell>
        </row>
        <row r="3026">
          <cell r="G3026" t="str">
            <v>ago-17</v>
          </cell>
          <cell r="H3026">
            <v>1</v>
          </cell>
        </row>
        <row r="3027">
          <cell r="G3027" t="str">
            <v>jul-18</v>
          </cell>
          <cell r="H3027">
            <v>1</v>
          </cell>
        </row>
        <row r="3028">
          <cell r="G3028" t="str">
            <v>ago-17</v>
          </cell>
          <cell r="H3028">
            <v>1</v>
          </cell>
        </row>
        <row r="3029">
          <cell r="G3029" t="str">
            <v>oct-17</v>
          </cell>
          <cell r="H3029">
            <v>1</v>
          </cell>
        </row>
        <row r="3030">
          <cell r="G3030" t="str">
            <v>abr-18</v>
          </cell>
          <cell r="H3030">
            <v>1</v>
          </cell>
        </row>
        <row r="3031">
          <cell r="G3031" t="str">
            <v>sep-18</v>
          </cell>
          <cell r="H3031">
            <v>1</v>
          </cell>
        </row>
        <row r="3032">
          <cell r="G3032" t="str">
            <v>sep-18</v>
          </cell>
          <cell r="H3032">
            <v>1</v>
          </cell>
        </row>
        <row r="3033">
          <cell r="G3033" t="str">
            <v>jun-18</v>
          </cell>
          <cell r="H3033">
            <v>1</v>
          </cell>
        </row>
        <row r="3034">
          <cell r="G3034" t="str">
            <v>ago-18</v>
          </cell>
          <cell r="H3034">
            <v>1</v>
          </cell>
        </row>
        <row r="3035">
          <cell r="G3035" t="str">
            <v>sep-18</v>
          </cell>
          <cell r="H3035">
            <v>1</v>
          </cell>
        </row>
        <row r="3036">
          <cell r="G3036" t="str">
            <v>sep-18</v>
          </cell>
          <cell r="H3036">
            <v>1</v>
          </cell>
        </row>
        <row r="3037">
          <cell r="G3037" t="str">
            <v>jul-17</v>
          </cell>
          <cell r="H3037">
            <v>1</v>
          </cell>
        </row>
        <row r="3038">
          <cell r="G3038" t="str">
            <v>jul-18</v>
          </cell>
          <cell r="H3038">
            <v>1</v>
          </cell>
        </row>
        <row r="3039">
          <cell r="G3039" t="str">
            <v>ago-18</v>
          </cell>
          <cell r="H3039">
            <v>1</v>
          </cell>
        </row>
        <row r="3040">
          <cell r="G3040" t="str">
            <v>jul-18</v>
          </cell>
          <cell r="H3040">
            <v>1</v>
          </cell>
        </row>
        <row r="3041">
          <cell r="G3041" t="str">
            <v>ago-18</v>
          </cell>
          <cell r="H3041">
            <v>1</v>
          </cell>
        </row>
        <row r="3042">
          <cell r="G3042" t="str">
            <v>ago-18</v>
          </cell>
          <cell r="H3042">
            <v>1</v>
          </cell>
        </row>
        <row r="3043">
          <cell r="G3043" t="str">
            <v>sep-18</v>
          </cell>
          <cell r="H3043">
            <v>1</v>
          </cell>
        </row>
        <row r="3044">
          <cell r="G3044" t="str">
            <v>may-17</v>
          </cell>
          <cell r="H3044">
            <v>1</v>
          </cell>
        </row>
        <row r="3045">
          <cell r="G3045" t="str">
            <v>jul-17</v>
          </cell>
          <cell r="H3045">
            <v>1</v>
          </cell>
        </row>
        <row r="3046">
          <cell r="G3046" t="str">
            <v>nov-17</v>
          </cell>
          <cell r="H3046">
            <v>1</v>
          </cell>
        </row>
        <row r="3047">
          <cell r="G3047" t="str">
            <v>ene-18</v>
          </cell>
          <cell r="H3047">
            <v>1</v>
          </cell>
        </row>
        <row r="3048">
          <cell r="G3048" t="str">
            <v>feb-18</v>
          </cell>
          <cell r="H3048">
            <v>1</v>
          </cell>
        </row>
        <row r="3049">
          <cell r="G3049" t="str">
            <v>jul-18</v>
          </cell>
          <cell r="H3049">
            <v>2</v>
          </cell>
        </row>
        <row r="3050">
          <cell r="G3050" t="str">
            <v>jun-17</v>
          </cell>
          <cell r="H3050">
            <v>1</v>
          </cell>
        </row>
        <row r="3051">
          <cell r="G3051" t="str">
            <v>ago-17</v>
          </cell>
          <cell r="H3051">
            <v>1</v>
          </cell>
        </row>
        <row r="3052">
          <cell r="G3052" t="str">
            <v>nov-17</v>
          </cell>
          <cell r="H3052">
            <v>1</v>
          </cell>
        </row>
        <row r="3053">
          <cell r="G3053" t="str">
            <v>ago-18</v>
          </cell>
          <cell r="H3053">
            <v>1</v>
          </cell>
        </row>
        <row r="3054">
          <cell r="G3054" t="str">
            <v>sep-18</v>
          </cell>
          <cell r="H3054">
            <v>1</v>
          </cell>
        </row>
        <row r="3055">
          <cell r="G3055" t="str">
            <v>may-17</v>
          </cell>
          <cell r="H3055">
            <v>1</v>
          </cell>
        </row>
        <row r="3056">
          <cell r="G3056" t="str">
            <v>may-17</v>
          </cell>
          <cell r="H3056">
            <v>1</v>
          </cell>
        </row>
        <row r="3057">
          <cell r="G3057" t="str">
            <v>oct-17</v>
          </cell>
          <cell r="H3057">
            <v>1</v>
          </cell>
        </row>
        <row r="3058">
          <cell r="G3058" t="str">
            <v>jul-18</v>
          </cell>
          <cell r="H3058">
            <v>1</v>
          </cell>
        </row>
        <row r="3059">
          <cell r="G3059" t="str">
            <v>jul-18</v>
          </cell>
          <cell r="H3059">
            <v>1</v>
          </cell>
        </row>
        <row r="3060">
          <cell r="G3060" t="str">
            <v>abr-18</v>
          </cell>
          <cell r="H3060">
            <v>1</v>
          </cell>
        </row>
        <row r="3061">
          <cell r="G3061" t="str">
            <v>may-17</v>
          </cell>
          <cell r="H3061">
            <v>1</v>
          </cell>
        </row>
        <row r="3062">
          <cell r="G3062" t="str">
            <v>may-17</v>
          </cell>
          <cell r="H3062">
            <v>1</v>
          </cell>
        </row>
        <row r="3063">
          <cell r="G3063" t="str">
            <v>sep-18</v>
          </cell>
          <cell r="H3063">
            <v>2</v>
          </cell>
        </row>
        <row r="3064">
          <cell r="G3064" t="str">
            <v>ago-17</v>
          </cell>
          <cell r="H3064">
            <v>1</v>
          </cell>
        </row>
        <row r="3065">
          <cell r="G3065" t="str">
            <v>may-18</v>
          </cell>
          <cell r="H3065">
            <v>1</v>
          </cell>
        </row>
        <row r="3066">
          <cell r="G3066" t="str">
            <v>ago-17</v>
          </cell>
          <cell r="H3066">
            <v>1</v>
          </cell>
        </row>
        <row r="3067">
          <cell r="G3067" t="str">
            <v>nov-17</v>
          </cell>
          <cell r="H3067">
            <v>1</v>
          </cell>
        </row>
        <row r="3068">
          <cell r="G3068" t="str">
            <v>feb-18</v>
          </cell>
          <cell r="H3068">
            <v>1</v>
          </cell>
        </row>
        <row r="3069">
          <cell r="G3069" t="str">
            <v>jun-18</v>
          </cell>
          <cell r="H3069">
            <v>1</v>
          </cell>
        </row>
        <row r="3070">
          <cell r="G3070" t="str">
            <v>sep-18</v>
          </cell>
          <cell r="H3070">
            <v>1</v>
          </cell>
        </row>
        <row r="3071">
          <cell r="G3071" t="str">
            <v>jul-17</v>
          </cell>
          <cell r="H3071">
            <v>1</v>
          </cell>
        </row>
        <row r="3072">
          <cell r="G3072" t="str">
            <v>ene-18</v>
          </cell>
          <cell r="H3072">
            <v>1</v>
          </cell>
        </row>
        <row r="3073">
          <cell r="G3073" t="str">
            <v>nov-17</v>
          </cell>
          <cell r="H3073">
            <v>1</v>
          </cell>
        </row>
        <row r="3074">
          <cell r="G3074" t="str">
            <v>mar-18</v>
          </cell>
          <cell r="H3074">
            <v>1</v>
          </cell>
        </row>
        <row r="3075">
          <cell r="G3075" t="str">
            <v>mar-18</v>
          </cell>
          <cell r="H3075">
            <v>1</v>
          </cell>
        </row>
        <row r="3076">
          <cell r="G3076" t="str">
            <v>sep-17</v>
          </cell>
          <cell r="H3076">
            <v>1</v>
          </cell>
        </row>
        <row r="3077">
          <cell r="G3077" t="str">
            <v>oct-17</v>
          </cell>
          <cell r="H3077">
            <v>1</v>
          </cell>
        </row>
        <row r="3078">
          <cell r="G3078" t="str">
            <v>jun-17</v>
          </cell>
          <cell r="H3078">
            <v>1</v>
          </cell>
        </row>
        <row r="3079">
          <cell r="G3079" t="str">
            <v>jun-17</v>
          </cell>
          <cell r="H3079">
            <v>1</v>
          </cell>
        </row>
        <row r="3080">
          <cell r="G3080" t="str">
            <v>ago-17</v>
          </cell>
          <cell r="H3080">
            <v>1</v>
          </cell>
        </row>
        <row r="3081">
          <cell r="G3081" t="str">
            <v>ene-17</v>
          </cell>
          <cell r="H3081">
            <v>22</v>
          </cell>
        </row>
        <row r="3082">
          <cell r="G3082" t="str">
            <v>feb-17</v>
          </cell>
          <cell r="H3082">
            <v>21</v>
          </cell>
        </row>
        <row r="3083">
          <cell r="G3083" t="str">
            <v>mar-17</v>
          </cell>
          <cell r="H3083">
            <v>18</v>
          </cell>
        </row>
        <row r="3084">
          <cell r="G3084" t="str">
            <v>abr-17</v>
          </cell>
          <cell r="H3084">
            <v>13</v>
          </cell>
        </row>
        <row r="3085">
          <cell r="G3085" t="str">
            <v>may-17</v>
          </cell>
          <cell r="H3085">
            <v>33</v>
          </cell>
        </row>
        <row r="3086">
          <cell r="G3086" t="str">
            <v>jun-17</v>
          </cell>
          <cell r="H3086">
            <v>30</v>
          </cell>
        </row>
        <row r="3087">
          <cell r="G3087" t="str">
            <v>jul-17</v>
          </cell>
          <cell r="H3087">
            <v>43</v>
          </cell>
        </row>
        <row r="3088">
          <cell r="G3088" t="str">
            <v>ago-17</v>
          </cell>
          <cell r="H3088">
            <v>23</v>
          </cell>
        </row>
        <row r="3089">
          <cell r="G3089" t="str">
            <v>sep-17</v>
          </cell>
          <cell r="H3089">
            <v>16</v>
          </cell>
        </row>
        <row r="3090">
          <cell r="G3090" t="str">
            <v>oct-17</v>
          </cell>
          <cell r="H3090">
            <v>29</v>
          </cell>
        </row>
        <row r="3091">
          <cell r="G3091" t="str">
            <v>nov-17</v>
          </cell>
          <cell r="H3091">
            <v>10</v>
          </cell>
        </row>
        <row r="3092">
          <cell r="G3092" t="str">
            <v>dic-17</v>
          </cell>
          <cell r="H3092">
            <v>5</v>
          </cell>
        </row>
        <row r="3093">
          <cell r="G3093" t="str">
            <v>ene-18</v>
          </cell>
          <cell r="H3093">
            <v>3</v>
          </cell>
        </row>
        <row r="3094">
          <cell r="G3094" t="str">
            <v>may-18</v>
          </cell>
          <cell r="H3094">
            <v>1</v>
          </cell>
        </row>
        <row r="3095">
          <cell r="G3095" t="str">
            <v>jun-18</v>
          </cell>
          <cell r="H3095">
            <v>1</v>
          </cell>
        </row>
        <row r="3096">
          <cell r="G3096" t="str">
            <v>jul-18</v>
          </cell>
          <cell r="H3096">
            <v>1</v>
          </cell>
        </row>
        <row r="3097">
          <cell r="G3097" t="str">
            <v>ago-18</v>
          </cell>
          <cell r="H3097">
            <v>2</v>
          </cell>
        </row>
        <row r="3098">
          <cell r="G3098" t="str">
            <v>jun-18</v>
          </cell>
          <cell r="H3098">
            <v>1</v>
          </cell>
        </row>
        <row r="3099">
          <cell r="G3099" t="str">
            <v>ene-17</v>
          </cell>
          <cell r="H3099">
            <v>2</v>
          </cell>
        </row>
        <row r="3100">
          <cell r="G3100" t="str">
            <v>mar-17</v>
          </cell>
          <cell r="H3100">
            <v>5</v>
          </cell>
        </row>
        <row r="3101">
          <cell r="G3101" t="str">
            <v>abr-17</v>
          </cell>
          <cell r="H3101">
            <v>15</v>
          </cell>
        </row>
        <row r="3102">
          <cell r="G3102" t="str">
            <v>may-17</v>
          </cell>
          <cell r="H3102">
            <v>14</v>
          </cell>
        </row>
        <row r="3103">
          <cell r="G3103" t="str">
            <v>jun-17</v>
          </cell>
          <cell r="H3103">
            <v>2</v>
          </cell>
        </row>
        <row r="3104">
          <cell r="G3104" t="str">
            <v>jul-17</v>
          </cell>
          <cell r="H3104">
            <v>5</v>
          </cell>
        </row>
        <row r="3105">
          <cell r="G3105" t="str">
            <v>ago-17</v>
          </cell>
          <cell r="H3105">
            <v>5</v>
          </cell>
        </row>
        <row r="3106">
          <cell r="G3106" t="str">
            <v>sep-17</v>
          </cell>
          <cell r="H3106">
            <v>13</v>
          </cell>
        </row>
        <row r="3107">
          <cell r="G3107" t="str">
            <v>oct-17</v>
          </cell>
          <cell r="H3107">
            <v>13</v>
          </cell>
        </row>
        <row r="3108">
          <cell r="G3108" t="str">
            <v>nov-17</v>
          </cell>
          <cell r="H3108">
            <v>3</v>
          </cell>
        </row>
        <row r="3109">
          <cell r="G3109" t="str">
            <v>dic-17</v>
          </cell>
          <cell r="H3109">
            <v>1</v>
          </cell>
        </row>
        <row r="3110">
          <cell r="G3110" t="str">
            <v>ene-18</v>
          </cell>
          <cell r="H3110">
            <v>1</v>
          </cell>
        </row>
        <row r="3111">
          <cell r="G3111" t="str">
            <v>feb-18</v>
          </cell>
          <cell r="H3111">
            <v>1</v>
          </cell>
        </row>
        <row r="3112">
          <cell r="G3112" t="str">
            <v>mar-18</v>
          </cell>
          <cell r="H3112">
            <v>1</v>
          </cell>
        </row>
        <row r="3113">
          <cell r="G3113" t="str">
            <v>jun-18</v>
          </cell>
          <cell r="H3113">
            <v>1</v>
          </cell>
        </row>
        <row r="3114">
          <cell r="G3114" t="str">
            <v>jul-18</v>
          </cell>
          <cell r="H3114">
            <v>1</v>
          </cell>
        </row>
        <row r="3115">
          <cell r="G3115" t="str">
            <v>ago-18</v>
          </cell>
          <cell r="H3115">
            <v>1</v>
          </cell>
        </row>
        <row r="3116">
          <cell r="G3116" t="str">
            <v>sep-18</v>
          </cell>
          <cell r="H3116">
            <v>1</v>
          </cell>
        </row>
        <row r="3117">
          <cell r="G3117" t="str">
            <v>jun-18</v>
          </cell>
          <cell r="H3117">
            <v>1</v>
          </cell>
        </row>
        <row r="3118">
          <cell r="G3118" t="str">
            <v>ago-18</v>
          </cell>
          <cell r="H3118">
            <v>1</v>
          </cell>
        </row>
        <row r="3119">
          <cell r="G3119" t="str">
            <v>ago-18</v>
          </cell>
          <cell r="H3119">
            <v>6</v>
          </cell>
        </row>
        <row r="3120">
          <cell r="G3120" t="str">
            <v>sep-17</v>
          </cell>
          <cell r="H3120">
            <v>1</v>
          </cell>
        </row>
        <row r="3121">
          <cell r="G3121" t="str">
            <v>oct-17</v>
          </cell>
          <cell r="H3121">
            <v>1</v>
          </cell>
        </row>
        <row r="3122">
          <cell r="G3122" t="str">
            <v>dic-17</v>
          </cell>
          <cell r="H3122">
            <v>1</v>
          </cell>
        </row>
        <row r="3123">
          <cell r="G3123" t="str">
            <v>jul-18</v>
          </cell>
          <cell r="H3123">
            <v>1</v>
          </cell>
        </row>
        <row r="3124">
          <cell r="G3124" t="str">
            <v>sep-17</v>
          </cell>
          <cell r="H3124">
            <v>2</v>
          </cell>
        </row>
        <row r="3125">
          <cell r="G3125" t="str">
            <v>feb-18</v>
          </cell>
          <cell r="H3125">
            <v>1</v>
          </cell>
        </row>
        <row r="3126">
          <cell r="G3126" t="str">
            <v>nov-18</v>
          </cell>
          <cell r="H3126">
            <v>1</v>
          </cell>
        </row>
        <row r="3127">
          <cell r="G3127" t="str">
            <v>nov-18</v>
          </cell>
          <cell r="H3127">
            <v>1</v>
          </cell>
        </row>
        <row r="3128">
          <cell r="G3128" t="str">
            <v>sep-17</v>
          </cell>
          <cell r="H3128">
            <v>1</v>
          </cell>
        </row>
        <row r="3129">
          <cell r="G3129" t="str">
            <v>abr-18</v>
          </cell>
          <cell r="H3129">
            <v>1</v>
          </cell>
        </row>
        <row r="3130">
          <cell r="G3130" t="str">
            <v>oct-18</v>
          </cell>
          <cell r="H3130">
            <v>1</v>
          </cell>
        </row>
        <row r="3131">
          <cell r="G3131" t="str">
            <v>oct-18</v>
          </cell>
          <cell r="H3131">
            <v>1</v>
          </cell>
        </row>
        <row r="3132">
          <cell r="G3132" t="str">
            <v>sep-18</v>
          </cell>
          <cell r="H3132">
            <v>1</v>
          </cell>
        </row>
        <row r="3133">
          <cell r="G3133" t="str">
            <v>jul-17</v>
          </cell>
          <cell r="H3133">
            <v>1</v>
          </cell>
        </row>
        <row r="3134">
          <cell r="G3134" t="str">
            <v>may-17</v>
          </cell>
          <cell r="H3134">
            <v>1</v>
          </cell>
        </row>
        <row r="3135">
          <cell r="G3135" t="str">
            <v>nov-17</v>
          </cell>
          <cell r="H3135">
            <v>1</v>
          </cell>
        </row>
        <row r="3136">
          <cell r="G3136" t="str">
            <v>may-18</v>
          </cell>
          <cell r="H3136">
            <v>1</v>
          </cell>
        </row>
        <row r="3137">
          <cell r="G3137" t="str">
            <v>abr-18</v>
          </cell>
          <cell r="H3137">
            <v>1</v>
          </cell>
        </row>
        <row r="3138">
          <cell r="G3138" t="str">
            <v>ago-18</v>
          </cell>
          <cell r="H3138">
            <v>1</v>
          </cell>
        </row>
        <row r="3139">
          <cell r="G3139" t="str">
            <v>mar-18</v>
          </cell>
          <cell r="H3139">
            <v>1</v>
          </cell>
        </row>
        <row r="3140">
          <cell r="G3140" t="str">
            <v>mar-18</v>
          </cell>
          <cell r="H3140">
            <v>1</v>
          </cell>
        </row>
        <row r="3141">
          <cell r="G3141" t="str">
            <v>abr-18</v>
          </cell>
          <cell r="H3141">
            <v>1</v>
          </cell>
        </row>
        <row r="3142">
          <cell r="G3142" t="str">
            <v>may-17</v>
          </cell>
          <cell r="H3142">
            <v>2</v>
          </cell>
        </row>
        <row r="3143">
          <cell r="G3143" t="str">
            <v>abr-18</v>
          </cell>
          <cell r="H3143">
            <v>2</v>
          </cell>
        </row>
        <row r="3144">
          <cell r="G3144" t="str">
            <v>jun-18</v>
          </cell>
          <cell r="H3144">
            <v>1</v>
          </cell>
        </row>
        <row r="3145">
          <cell r="G3145" t="str">
            <v>may-17</v>
          </cell>
          <cell r="H3145">
            <v>1</v>
          </cell>
        </row>
        <row r="3146">
          <cell r="G3146" t="str">
            <v>mar-18</v>
          </cell>
          <cell r="H3146">
            <v>1</v>
          </cell>
        </row>
        <row r="3147">
          <cell r="G3147" t="str">
            <v>mar-17</v>
          </cell>
          <cell r="H3147">
            <v>1</v>
          </cell>
        </row>
        <row r="3148">
          <cell r="G3148" t="str">
            <v>may-17</v>
          </cell>
          <cell r="H3148">
            <v>1</v>
          </cell>
        </row>
        <row r="3149">
          <cell r="G3149" t="str">
            <v>nov-17</v>
          </cell>
          <cell r="H3149">
            <v>1</v>
          </cell>
        </row>
        <row r="3150">
          <cell r="G3150" t="str">
            <v>feb-18</v>
          </cell>
          <cell r="H3150">
            <v>1</v>
          </cell>
        </row>
        <row r="3151">
          <cell r="G3151" t="str">
            <v>may-18</v>
          </cell>
          <cell r="H3151">
            <v>1</v>
          </cell>
        </row>
        <row r="3152">
          <cell r="G3152" t="str">
            <v>jul-18</v>
          </cell>
          <cell r="H3152">
            <v>1</v>
          </cell>
        </row>
        <row r="3153">
          <cell r="G3153" t="str">
            <v>abr-18</v>
          </cell>
          <cell r="H3153">
            <v>1</v>
          </cell>
        </row>
        <row r="3154">
          <cell r="G3154" t="str">
            <v>jun-18</v>
          </cell>
          <cell r="H3154">
            <v>1</v>
          </cell>
        </row>
        <row r="3155">
          <cell r="G3155" t="str">
            <v>jul-18</v>
          </cell>
          <cell r="H3155">
            <v>1</v>
          </cell>
        </row>
        <row r="3156">
          <cell r="G3156" t="str">
            <v>ago-18</v>
          </cell>
          <cell r="H3156">
            <v>1</v>
          </cell>
        </row>
        <row r="3157">
          <cell r="G3157" t="str">
            <v>oct-18</v>
          </cell>
          <cell r="H3157">
            <v>1</v>
          </cell>
        </row>
        <row r="3158">
          <cell r="G3158" t="str">
            <v>oct-18</v>
          </cell>
          <cell r="H3158">
            <v>1</v>
          </cell>
        </row>
        <row r="3159">
          <cell r="G3159" t="str">
            <v>nov-18</v>
          </cell>
          <cell r="H3159">
            <v>1</v>
          </cell>
        </row>
        <row r="3160">
          <cell r="G3160" t="str">
            <v>nov-18</v>
          </cell>
          <cell r="H3160">
            <v>1</v>
          </cell>
        </row>
        <row r="3161">
          <cell r="G3161" t="str">
            <v>oct-18</v>
          </cell>
          <cell r="H3161">
            <v>1</v>
          </cell>
        </row>
        <row r="3162">
          <cell r="G3162" t="str">
            <v>oct-18</v>
          </cell>
          <cell r="H3162">
            <v>1</v>
          </cell>
        </row>
        <row r="3163">
          <cell r="G3163" t="str">
            <v>oct-18</v>
          </cell>
          <cell r="H3163">
            <v>1</v>
          </cell>
        </row>
        <row r="3164">
          <cell r="G3164" t="str">
            <v>oct-18</v>
          </cell>
          <cell r="H3164">
            <v>1</v>
          </cell>
        </row>
        <row r="3165">
          <cell r="G3165" t="str">
            <v>nov-18</v>
          </cell>
          <cell r="H3165">
            <v>1</v>
          </cell>
        </row>
        <row r="3166">
          <cell r="G3166" t="str">
            <v>oct-18</v>
          </cell>
          <cell r="H3166">
            <v>1</v>
          </cell>
        </row>
        <row r="3167">
          <cell r="G3167" t="str">
            <v>may-17</v>
          </cell>
          <cell r="H3167">
            <v>1</v>
          </cell>
        </row>
        <row r="3168">
          <cell r="G3168" t="str">
            <v>may-18</v>
          </cell>
          <cell r="H3168">
            <v>1</v>
          </cell>
        </row>
        <row r="3169">
          <cell r="G3169" t="str">
            <v>mar-18</v>
          </cell>
          <cell r="H3169">
            <v>1</v>
          </cell>
        </row>
        <row r="3170">
          <cell r="G3170" t="str">
            <v>mar-17</v>
          </cell>
          <cell r="H3170">
            <v>1</v>
          </cell>
        </row>
        <row r="3171">
          <cell r="G3171" t="str">
            <v>sep-17</v>
          </cell>
          <cell r="H3171">
            <v>1</v>
          </cell>
        </row>
        <row r="3172">
          <cell r="G3172" t="str">
            <v>jun-18</v>
          </cell>
          <cell r="H3172">
            <v>1</v>
          </cell>
        </row>
        <row r="3173">
          <cell r="G3173" t="str">
            <v>jul-18</v>
          </cell>
          <cell r="H3173">
            <v>1</v>
          </cell>
        </row>
        <row r="3174">
          <cell r="G3174" t="str">
            <v>ago-17</v>
          </cell>
          <cell r="H3174">
            <v>1</v>
          </cell>
        </row>
        <row r="3175">
          <cell r="G3175" t="str">
            <v>ago-17</v>
          </cell>
          <cell r="H3175">
            <v>1</v>
          </cell>
        </row>
        <row r="3176">
          <cell r="G3176" t="str">
            <v>oct-18</v>
          </cell>
          <cell r="H3176">
            <v>1</v>
          </cell>
        </row>
        <row r="3177">
          <cell r="G3177" t="str">
            <v>mar-17</v>
          </cell>
          <cell r="H3177">
            <v>1</v>
          </cell>
        </row>
        <row r="3178">
          <cell r="G3178" t="str">
            <v>jun-17</v>
          </cell>
          <cell r="H3178">
            <v>3</v>
          </cell>
        </row>
        <row r="3179">
          <cell r="G3179" t="str">
            <v>ago-17</v>
          </cell>
          <cell r="H3179">
            <v>1</v>
          </cell>
        </row>
        <row r="3180">
          <cell r="G3180" t="str">
            <v>ago-17</v>
          </cell>
          <cell r="H3180">
            <v>1</v>
          </cell>
        </row>
        <row r="3181">
          <cell r="G3181" t="str">
            <v>nov-17</v>
          </cell>
          <cell r="H3181">
            <v>1</v>
          </cell>
        </row>
        <row r="3182">
          <cell r="G3182" t="str">
            <v>sep-18</v>
          </cell>
          <cell r="H3182">
            <v>1</v>
          </cell>
        </row>
        <row r="3183">
          <cell r="G3183" t="str">
            <v>jul-18</v>
          </cell>
          <cell r="H3183">
            <v>1</v>
          </cell>
        </row>
        <row r="3184">
          <cell r="G3184" t="str">
            <v>ene-17</v>
          </cell>
          <cell r="H3184">
            <v>1</v>
          </cell>
        </row>
        <row r="3185">
          <cell r="G3185" t="str">
            <v>oct-17</v>
          </cell>
          <cell r="H3185">
            <v>3</v>
          </cell>
        </row>
        <row r="3186">
          <cell r="G3186" t="str">
            <v>nov-17</v>
          </cell>
          <cell r="H3186">
            <v>1</v>
          </cell>
        </row>
        <row r="3187">
          <cell r="G3187" t="str">
            <v>mar-18</v>
          </cell>
          <cell r="H3187">
            <v>1</v>
          </cell>
        </row>
        <row r="3188">
          <cell r="G3188" t="str">
            <v>abr-18</v>
          </cell>
          <cell r="H3188">
            <v>3</v>
          </cell>
        </row>
        <row r="3189">
          <cell r="G3189" t="str">
            <v>ago-18</v>
          </cell>
          <cell r="H3189">
            <v>1</v>
          </cell>
        </row>
        <row r="3190">
          <cell r="G3190" t="str">
            <v>jul-17</v>
          </cell>
          <cell r="H3190">
            <v>2</v>
          </cell>
        </row>
        <row r="3191">
          <cell r="G3191" t="str">
            <v>dic-17</v>
          </cell>
          <cell r="H3191">
            <v>1</v>
          </cell>
        </row>
        <row r="3192">
          <cell r="G3192" t="str">
            <v>feb-17</v>
          </cell>
          <cell r="H3192">
            <v>1</v>
          </cell>
        </row>
        <row r="3193">
          <cell r="G3193" t="str">
            <v>jun-17</v>
          </cell>
          <cell r="H3193">
            <v>1</v>
          </cell>
        </row>
        <row r="3194">
          <cell r="G3194" t="str">
            <v>sep-17</v>
          </cell>
          <cell r="H3194">
            <v>1</v>
          </cell>
        </row>
        <row r="3195">
          <cell r="G3195" t="str">
            <v>nov-17</v>
          </cell>
          <cell r="H3195">
            <v>1</v>
          </cell>
        </row>
        <row r="3196">
          <cell r="G3196" t="str">
            <v>feb-18</v>
          </cell>
          <cell r="H3196">
            <v>1</v>
          </cell>
        </row>
        <row r="3197">
          <cell r="G3197" t="str">
            <v>may-18</v>
          </cell>
          <cell r="H3197">
            <v>2</v>
          </cell>
        </row>
        <row r="3198">
          <cell r="G3198" t="str">
            <v>jun-18</v>
          </cell>
          <cell r="H3198">
            <v>3</v>
          </cell>
        </row>
        <row r="3199">
          <cell r="G3199" t="str">
            <v>jul-18</v>
          </cell>
          <cell r="H3199">
            <v>2</v>
          </cell>
        </row>
        <row r="3200">
          <cell r="G3200" t="str">
            <v>nov-17</v>
          </cell>
          <cell r="H3200">
            <v>1</v>
          </cell>
        </row>
        <row r="3201">
          <cell r="G3201" t="str">
            <v>dic-17</v>
          </cell>
          <cell r="H3201">
            <v>1</v>
          </cell>
        </row>
        <row r="3202">
          <cell r="G3202" t="str">
            <v>ene-18</v>
          </cell>
          <cell r="H3202">
            <v>2</v>
          </cell>
        </row>
        <row r="3203">
          <cell r="G3203" t="str">
            <v>ago-18</v>
          </cell>
          <cell r="H3203">
            <v>1</v>
          </cell>
        </row>
        <row r="3204">
          <cell r="G3204" t="str">
            <v>sep-18</v>
          </cell>
          <cell r="H3204">
            <v>1</v>
          </cell>
        </row>
        <row r="3205">
          <cell r="G3205" t="str">
            <v>nov-17</v>
          </cell>
          <cell r="H3205">
            <v>1</v>
          </cell>
        </row>
        <row r="3206">
          <cell r="G3206" t="str">
            <v>mar-17</v>
          </cell>
          <cell r="H3206">
            <v>2</v>
          </cell>
        </row>
        <row r="3207">
          <cell r="G3207" t="str">
            <v>may-17</v>
          </cell>
          <cell r="H3207">
            <v>1</v>
          </cell>
        </row>
        <row r="3208">
          <cell r="G3208" t="str">
            <v>jun-17</v>
          </cell>
          <cell r="H3208">
            <v>1</v>
          </cell>
        </row>
        <row r="3209">
          <cell r="G3209" t="str">
            <v>ago-17</v>
          </cell>
          <cell r="H3209">
            <v>2</v>
          </cell>
        </row>
        <row r="3210">
          <cell r="G3210" t="str">
            <v>oct-17</v>
          </cell>
          <cell r="H3210">
            <v>1</v>
          </cell>
        </row>
        <row r="3211">
          <cell r="G3211" t="str">
            <v>mar-18</v>
          </cell>
          <cell r="H3211">
            <v>1</v>
          </cell>
        </row>
        <row r="3212">
          <cell r="G3212" t="str">
            <v>abr-18</v>
          </cell>
          <cell r="H3212">
            <v>1</v>
          </cell>
        </row>
        <row r="3213">
          <cell r="G3213" t="str">
            <v>ago-18</v>
          </cell>
          <cell r="H3213">
            <v>2</v>
          </cell>
        </row>
        <row r="3214">
          <cell r="G3214" t="str">
            <v>ago-18</v>
          </cell>
          <cell r="H3214">
            <v>2</v>
          </cell>
        </row>
        <row r="3215">
          <cell r="G3215" t="str">
            <v>nov-18</v>
          </cell>
          <cell r="H3215">
            <v>1</v>
          </cell>
        </row>
        <row r="3216">
          <cell r="G3216" t="str">
            <v>sep-18</v>
          </cell>
          <cell r="H3216">
            <v>2</v>
          </cell>
        </row>
        <row r="3217">
          <cell r="G3217" t="str">
            <v>jun-17</v>
          </cell>
          <cell r="H3217">
            <v>2</v>
          </cell>
        </row>
        <row r="3218">
          <cell r="G3218" t="str">
            <v>abr-17</v>
          </cell>
          <cell r="H3218">
            <v>1</v>
          </cell>
        </row>
        <row r="3219">
          <cell r="G3219" t="str">
            <v>jun-17</v>
          </cell>
          <cell r="H3219">
            <v>1</v>
          </cell>
        </row>
        <row r="3220">
          <cell r="G3220" t="str">
            <v>mar-18</v>
          </cell>
          <cell r="H3220">
            <v>1</v>
          </cell>
        </row>
        <row r="3221">
          <cell r="G3221" t="str">
            <v>jul-17</v>
          </cell>
          <cell r="H3221">
            <v>1</v>
          </cell>
        </row>
        <row r="3222">
          <cell r="G3222" t="str">
            <v>nov-17</v>
          </cell>
          <cell r="H3222">
            <v>1</v>
          </cell>
        </row>
        <row r="3223">
          <cell r="G3223" t="str">
            <v>sep-18</v>
          </cell>
          <cell r="H3223">
            <v>1</v>
          </cell>
        </row>
        <row r="3224">
          <cell r="G3224" t="str">
            <v>oct-17</v>
          </cell>
          <cell r="H3224">
            <v>1</v>
          </cell>
        </row>
        <row r="3225">
          <cell r="G3225" t="str">
            <v>abr-18</v>
          </cell>
          <cell r="H3225">
            <v>1</v>
          </cell>
        </row>
        <row r="3226">
          <cell r="G3226" t="str">
            <v>feb-17</v>
          </cell>
          <cell r="H3226">
            <v>1</v>
          </cell>
        </row>
        <row r="3227">
          <cell r="G3227" t="str">
            <v>jun-17</v>
          </cell>
          <cell r="H3227">
            <v>1</v>
          </cell>
        </row>
        <row r="3228">
          <cell r="G3228" t="str">
            <v>may-18</v>
          </cell>
          <cell r="H3228">
            <v>10</v>
          </cell>
        </row>
        <row r="3229">
          <cell r="G3229" t="str">
            <v>may-18</v>
          </cell>
          <cell r="H3229">
            <v>1</v>
          </cell>
        </row>
        <row r="3230">
          <cell r="G3230" t="str">
            <v>jun-18</v>
          </cell>
          <cell r="H3230">
            <v>1</v>
          </cell>
        </row>
        <row r="3231">
          <cell r="G3231" t="str">
            <v>feb-18</v>
          </cell>
          <cell r="H3231">
            <v>1</v>
          </cell>
        </row>
        <row r="3232">
          <cell r="G3232" t="str">
            <v>ago-18</v>
          </cell>
          <cell r="H3232">
            <v>1</v>
          </cell>
        </row>
        <row r="3233">
          <cell r="G3233" t="str">
            <v>sep-18</v>
          </cell>
          <cell r="H3233">
            <v>1</v>
          </cell>
        </row>
        <row r="3234">
          <cell r="G3234" t="str">
            <v>mar-18</v>
          </cell>
          <cell r="H3234">
            <v>1</v>
          </cell>
        </row>
        <row r="3235">
          <cell r="G3235" t="str">
            <v>abr-18</v>
          </cell>
          <cell r="H3235">
            <v>1</v>
          </cell>
        </row>
        <row r="3236">
          <cell r="G3236" t="str">
            <v>jun-18</v>
          </cell>
          <cell r="H3236">
            <v>1</v>
          </cell>
        </row>
        <row r="3237">
          <cell r="G3237" t="str">
            <v>jul-18</v>
          </cell>
          <cell r="H3237">
            <v>1</v>
          </cell>
        </row>
        <row r="3238">
          <cell r="G3238" t="str">
            <v>may-17</v>
          </cell>
          <cell r="H3238">
            <v>1</v>
          </cell>
        </row>
        <row r="3239">
          <cell r="G3239" t="str">
            <v>sep-17</v>
          </cell>
          <cell r="H3239">
            <v>1</v>
          </cell>
        </row>
        <row r="3240">
          <cell r="G3240" t="str">
            <v>ene-18</v>
          </cell>
          <cell r="H3240">
            <v>1</v>
          </cell>
        </row>
        <row r="3241">
          <cell r="G3241" t="str">
            <v>ene-17</v>
          </cell>
          <cell r="H3241">
            <v>4</v>
          </cell>
        </row>
        <row r="3242">
          <cell r="G3242" t="str">
            <v>feb-17</v>
          </cell>
          <cell r="H3242">
            <v>1</v>
          </cell>
        </row>
        <row r="3243">
          <cell r="G3243" t="str">
            <v>mar-17</v>
          </cell>
          <cell r="H3243">
            <v>1</v>
          </cell>
        </row>
        <row r="3244">
          <cell r="G3244" t="str">
            <v>ene-18</v>
          </cell>
          <cell r="H3244">
            <v>2</v>
          </cell>
        </row>
        <row r="3245">
          <cell r="G3245" t="str">
            <v>mar-18</v>
          </cell>
          <cell r="H3245">
            <v>1</v>
          </cell>
        </row>
        <row r="3246">
          <cell r="G3246" t="str">
            <v>may-18</v>
          </cell>
          <cell r="H3246">
            <v>1</v>
          </cell>
        </row>
        <row r="3247">
          <cell r="G3247" t="str">
            <v>jun-18</v>
          </cell>
          <cell r="H3247">
            <v>3</v>
          </cell>
        </row>
        <row r="3248">
          <cell r="G3248" t="str">
            <v>jul-18</v>
          </cell>
          <cell r="H3248">
            <v>1</v>
          </cell>
        </row>
        <row r="3249">
          <cell r="G3249" t="str">
            <v>sep-18</v>
          </cell>
          <cell r="H3249">
            <v>2</v>
          </cell>
        </row>
        <row r="3250">
          <cell r="G3250" t="str">
            <v>mar-18</v>
          </cell>
          <cell r="H3250">
            <v>1</v>
          </cell>
        </row>
        <row r="3251">
          <cell r="G3251" t="str">
            <v>ene-18</v>
          </cell>
          <cell r="H3251">
            <v>1</v>
          </cell>
        </row>
        <row r="3252">
          <cell r="G3252" t="str">
            <v>abr-17</v>
          </cell>
          <cell r="H3252">
            <v>1</v>
          </cell>
        </row>
        <row r="3253">
          <cell r="G3253" t="str">
            <v>ene-17</v>
          </cell>
          <cell r="H3253">
            <v>1</v>
          </cell>
        </row>
        <row r="3254">
          <cell r="G3254" t="str">
            <v>may-18</v>
          </cell>
          <cell r="H3254">
            <v>1</v>
          </cell>
        </row>
        <row r="3255">
          <cell r="G3255" t="str">
            <v>jun-18</v>
          </cell>
          <cell r="H3255">
            <v>2</v>
          </cell>
        </row>
        <row r="3256">
          <cell r="G3256" t="str">
            <v>jul-18</v>
          </cell>
          <cell r="H3256">
            <v>2</v>
          </cell>
        </row>
        <row r="3257">
          <cell r="G3257" t="str">
            <v>jul-18</v>
          </cell>
          <cell r="H3257">
            <v>1</v>
          </cell>
        </row>
        <row r="3258">
          <cell r="G3258" t="str">
            <v>ago-18</v>
          </cell>
          <cell r="H3258">
            <v>1</v>
          </cell>
        </row>
        <row r="3259">
          <cell r="G3259" t="str">
            <v>feb-17</v>
          </cell>
          <cell r="H3259">
            <v>2</v>
          </cell>
        </row>
        <row r="3260">
          <cell r="G3260" t="str">
            <v>may-17</v>
          </cell>
          <cell r="H3260">
            <v>1</v>
          </cell>
        </row>
        <row r="3261">
          <cell r="G3261" t="str">
            <v>jun-17</v>
          </cell>
          <cell r="H3261">
            <v>1</v>
          </cell>
        </row>
        <row r="3262">
          <cell r="G3262" t="str">
            <v>jul-17</v>
          </cell>
          <cell r="H3262">
            <v>1</v>
          </cell>
        </row>
        <row r="3263">
          <cell r="G3263" t="str">
            <v>mar-18</v>
          </cell>
          <cell r="H3263">
            <v>1</v>
          </cell>
        </row>
        <row r="3264">
          <cell r="G3264" t="str">
            <v>may-18</v>
          </cell>
          <cell r="H3264">
            <v>1</v>
          </cell>
        </row>
        <row r="3265">
          <cell r="G3265" t="str">
            <v>ago-18</v>
          </cell>
          <cell r="H3265">
            <v>1</v>
          </cell>
        </row>
        <row r="3266">
          <cell r="G3266" t="str">
            <v>mar-18</v>
          </cell>
          <cell r="H3266">
            <v>1</v>
          </cell>
        </row>
        <row r="3267">
          <cell r="G3267" t="str">
            <v>jul-17</v>
          </cell>
          <cell r="H3267">
            <v>1</v>
          </cell>
        </row>
        <row r="3268">
          <cell r="G3268" t="str">
            <v>ene-18</v>
          </cell>
          <cell r="H3268">
            <v>2</v>
          </cell>
        </row>
        <row r="3269">
          <cell r="G3269" t="str">
            <v>ago-18</v>
          </cell>
          <cell r="H3269">
            <v>1</v>
          </cell>
        </row>
        <row r="3270">
          <cell r="G3270" t="str">
            <v>jul-18</v>
          </cell>
          <cell r="H3270">
            <v>1</v>
          </cell>
        </row>
        <row r="3271">
          <cell r="G3271" t="str">
            <v>ene-18</v>
          </cell>
          <cell r="H3271">
            <v>1</v>
          </cell>
        </row>
        <row r="3272">
          <cell r="G3272" t="str">
            <v>jun-18</v>
          </cell>
          <cell r="H3272">
            <v>1</v>
          </cell>
        </row>
        <row r="3273">
          <cell r="G3273" t="str">
            <v>sep-18</v>
          </cell>
          <cell r="H3273">
            <v>1</v>
          </cell>
        </row>
        <row r="3274">
          <cell r="G3274" t="str">
            <v>sep-18</v>
          </cell>
          <cell r="H3274">
            <v>1</v>
          </cell>
        </row>
        <row r="3275">
          <cell r="G3275" t="str">
            <v>ene-18</v>
          </cell>
          <cell r="H3275">
            <v>1</v>
          </cell>
        </row>
        <row r="3276">
          <cell r="G3276" t="str">
            <v>feb-18</v>
          </cell>
          <cell r="H3276">
            <v>2</v>
          </cell>
        </row>
        <row r="3277">
          <cell r="G3277" t="str">
            <v>abr-18</v>
          </cell>
          <cell r="H3277">
            <v>1</v>
          </cell>
        </row>
        <row r="3278">
          <cell r="G3278" t="str">
            <v>jun-18</v>
          </cell>
          <cell r="H3278">
            <v>1</v>
          </cell>
        </row>
        <row r="3279">
          <cell r="G3279" t="str">
            <v>ago-18</v>
          </cell>
          <cell r="H3279">
            <v>3</v>
          </cell>
        </row>
        <row r="3280">
          <cell r="G3280" t="str">
            <v>oct-18</v>
          </cell>
          <cell r="H3280">
            <v>1</v>
          </cell>
        </row>
        <row r="3281">
          <cell r="G3281" t="str">
            <v>oct-18</v>
          </cell>
          <cell r="H3281">
            <v>1</v>
          </cell>
        </row>
        <row r="3282">
          <cell r="G3282" t="str">
            <v>nov-18</v>
          </cell>
          <cell r="H3282">
            <v>1</v>
          </cell>
        </row>
        <row r="3283">
          <cell r="G3283" t="str">
            <v>nov-18</v>
          </cell>
          <cell r="H3283">
            <v>1</v>
          </cell>
        </row>
        <row r="3284">
          <cell r="G3284" t="str">
            <v>oct-18</v>
          </cell>
          <cell r="H3284">
            <v>1</v>
          </cell>
        </row>
        <row r="3285">
          <cell r="G3285" t="str">
            <v>oct-18</v>
          </cell>
          <cell r="H3285">
            <v>2</v>
          </cell>
        </row>
        <row r="3286">
          <cell r="G3286" t="str">
            <v>nov-18</v>
          </cell>
          <cell r="H3286">
            <v>1</v>
          </cell>
        </row>
        <row r="3287">
          <cell r="G3287" t="str">
            <v>oct-18</v>
          </cell>
          <cell r="H3287">
            <v>1</v>
          </cell>
        </row>
        <row r="3288">
          <cell r="G3288" t="str">
            <v>oct-18</v>
          </cell>
          <cell r="H3288">
            <v>1</v>
          </cell>
        </row>
        <row r="3289">
          <cell r="G3289" t="str">
            <v>nov-18</v>
          </cell>
          <cell r="H3289">
            <v>1</v>
          </cell>
        </row>
        <row r="3290">
          <cell r="G3290" t="str">
            <v>ago-18</v>
          </cell>
          <cell r="H3290">
            <v>2</v>
          </cell>
        </row>
        <row r="3291">
          <cell r="G3291" t="str">
            <v>mar-18</v>
          </cell>
          <cell r="H3291">
            <v>1</v>
          </cell>
        </row>
        <row r="3292">
          <cell r="G3292" t="str">
            <v>abr-18</v>
          </cell>
          <cell r="H3292">
            <v>1</v>
          </cell>
        </row>
        <row r="3293">
          <cell r="G3293" t="str">
            <v>jun-17</v>
          </cell>
          <cell r="H3293">
            <v>1</v>
          </cell>
        </row>
        <row r="3294">
          <cell r="G3294" t="str">
            <v>dic-17</v>
          </cell>
          <cell r="H3294">
            <v>1</v>
          </cell>
        </row>
        <row r="3295">
          <cell r="G3295" t="str">
            <v>may-17</v>
          </cell>
          <cell r="H3295">
            <v>1</v>
          </cell>
        </row>
        <row r="3296">
          <cell r="G3296" t="str">
            <v>ago-17</v>
          </cell>
          <cell r="H3296">
            <v>1</v>
          </cell>
        </row>
        <row r="3297">
          <cell r="G3297" t="str">
            <v>mar-17</v>
          </cell>
          <cell r="H3297">
            <v>1</v>
          </cell>
        </row>
        <row r="3298">
          <cell r="G3298" t="str">
            <v>ene-17</v>
          </cell>
          <cell r="H3298">
            <v>1</v>
          </cell>
        </row>
        <row r="3299">
          <cell r="G3299" t="str">
            <v>abr-17</v>
          </cell>
          <cell r="H3299">
            <v>1</v>
          </cell>
        </row>
        <row r="3300">
          <cell r="G3300" t="str">
            <v>abr-17</v>
          </cell>
          <cell r="H3300">
            <v>1</v>
          </cell>
        </row>
        <row r="3301">
          <cell r="G3301" t="str">
            <v>jul-18</v>
          </cell>
          <cell r="H3301">
            <v>1</v>
          </cell>
        </row>
        <row r="3302">
          <cell r="G3302" t="str">
            <v>jul-18</v>
          </cell>
          <cell r="H3302">
            <v>1</v>
          </cell>
        </row>
        <row r="3303">
          <cell r="G3303" t="str">
            <v>nov-17</v>
          </cell>
          <cell r="H3303">
            <v>1</v>
          </cell>
        </row>
        <row r="3304">
          <cell r="G3304" t="str">
            <v>sep-18</v>
          </cell>
          <cell r="H3304">
            <v>1</v>
          </cell>
        </row>
        <row r="3305">
          <cell r="G3305" t="str">
            <v>may-17</v>
          </cell>
          <cell r="H3305">
            <v>1</v>
          </cell>
        </row>
        <row r="3306">
          <cell r="G3306" t="str">
            <v>abr-17</v>
          </cell>
          <cell r="H3306">
            <v>1</v>
          </cell>
        </row>
        <row r="3307">
          <cell r="G3307" t="str">
            <v>jun-17</v>
          </cell>
          <cell r="H3307">
            <v>1</v>
          </cell>
        </row>
        <row r="3308">
          <cell r="G3308" t="str">
            <v>feb-18</v>
          </cell>
          <cell r="H3308">
            <v>1</v>
          </cell>
        </row>
        <row r="3309">
          <cell r="G3309" t="str">
            <v>abr-17</v>
          </cell>
          <cell r="H3309">
            <v>1</v>
          </cell>
        </row>
        <row r="3310">
          <cell r="G3310" t="str">
            <v>abr-17</v>
          </cell>
          <cell r="H3310">
            <v>1</v>
          </cell>
        </row>
        <row r="3311">
          <cell r="G3311" t="str">
            <v>abr-18</v>
          </cell>
          <cell r="H3311">
            <v>1</v>
          </cell>
        </row>
        <row r="3312">
          <cell r="G3312" t="str">
            <v>sep-18</v>
          </cell>
          <cell r="H3312">
            <v>3</v>
          </cell>
        </row>
        <row r="3313">
          <cell r="G3313" t="str">
            <v>jun-18</v>
          </cell>
          <cell r="H3313">
            <v>1</v>
          </cell>
        </row>
        <row r="3314">
          <cell r="G3314" t="str">
            <v>nov-17</v>
          </cell>
          <cell r="H3314">
            <v>1</v>
          </cell>
        </row>
        <row r="3315">
          <cell r="G3315" t="str">
            <v>ene-17</v>
          </cell>
          <cell r="H3315">
            <v>1</v>
          </cell>
        </row>
        <row r="3316">
          <cell r="G3316" t="str">
            <v>ago-17</v>
          </cell>
          <cell r="H3316">
            <v>1</v>
          </cell>
        </row>
        <row r="3317">
          <cell r="G3317" t="str">
            <v>jun-17</v>
          </cell>
          <cell r="H3317">
            <v>1</v>
          </cell>
        </row>
        <row r="3318">
          <cell r="G3318" t="str">
            <v>ago-17</v>
          </cell>
          <cell r="H3318">
            <v>1</v>
          </cell>
        </row>
        <row r="3319">
          <cell r="G3319" t="str">
            <v>nov-17</v>
          </cell>
          <cell r="H3319">
            <v>1</v>
          </cell>
        </row>
        <row r="3320">
          <cell r="G3320" t="str">
            <v>oct-17</v>
          </cell>
          <cell r="H3320">
            <v>1</v>
          </cell>
        </row>
        <row r="3321">
          <cell r="G3321" t="str">
            <v>abr-18</v>
          </cell>
          <cell r="H3321">
            <v>1</v>
          </cell>
        </row>
        <row r="3322">
          <cell r="G3322" t="str">
            <v>ago-18</v>
          </cell>
          <cell r="H3322">
            <v>1</v>
          </cell>
        </row>
        <row r="3323">
          <cell r="G3323" t="str">
            <v>sep-17</v>
          </cell>
          <cell r="H3323">
            <v>1</v>
          </cell>
        </row>
        <row r="3324">
          <cell r="G3324" t="str">
            <v>oct-17</v>
          </cell>
          <cell r="H3324">
            <v>1</v>
          </cell>
        </row>
        <row r="3325">
          <cell r="G3325" t="str">
            <v>jul-17</v>
          </cell>
          <cell r="H3325">
            <v>1</v>
          </cell>
        </row>
        <row r="3326">
          <cell r="G3326" t="str">
            <v>nov-17</v>
          </cell>
          <cell r="H3326">
            <v>1</v>
          </cell>
        </row>
        <row r="3327">
          <cell r="G3327" t="str">
            <v>mar-17</v>
          </cell>
          <cell r="H3327">
            <v>2</v>
          </cell>
        </row>
        <row r="3328">
          <cell r="G3328" t="str">
            <v>jun-17</v>
          </cell>
          <cell r="H3328">
            <v>1</v>
          </cell>
        </row>
        <row r="3329">
          <cell r="G3329" t="str">
            <v>ago-17</v>
          </cell>
          <cell r="H3329">
            <v>1</v>
          </cell>
        </row>
        <row r="3330">
          <cell r="G3330" t="str">
            <v>nov-18</v>
          </cell>
          <cell r="H3330">
            <v>1</v>
          </cell>
        </row>
        <row r="3331">
          <cell r="G3331" t="str">
            <v>oct-18</v>
          </cell>
          <cell r="H3331">
            <v>1</v>
          </cell>
        </row>
        <row r="3332">
          <cell r="G3332" t="str">
            <v>abr-17</v>
          </cell>
          <cell r="H3332">
            <v>5</v>
          </cell>
        </row>
        <row r="3333">
          <cell r="G3333" t="str">
            <v>may-17</v>
          </cell>
          <cell r="H3333">
            <v>3</v>
          </cell>
        </row>
        <row r="3334">
          <cell r="G3334" t="str">
            <v>jun-17</v>
          </cell>
          <cell r="H3334">
            <v>1</v>
          </cell>
        </row>
        <row r="3335">
          <cell r="G3335" t="str">
            <v>jul-17</v>
          </cell>
          <cell r="H3335">
            <v>2</v>
          </cell>
        </row>
        <row r="3336">
          <cell r="G3336" t="str">
            <v>ago-17</v>
          </cell>
          <cell r="H3336">
            <v>2</v>
          </cell>
        </row>
        <row r="3337">
          <cell r="G3337" t="str">
            <v>sep-17</v>
          </cell>
          <cell r="H3337">
            <v>1</v>
          </cell>
        </row>
        <row r="3338">
          <cell r="G3338" t="str">
            <v>oct-17</v>
          </cell>
          <cell r="H3338">
            <v>1</v>
          </cell>
        </row>
        <row r="3339">
          <cell r="G3339" t="str">
            <v>dic-17</v>
          </cell>
          <cell r="H3339">
            <v>1</v>
          </cell>
        </row>
        <row r="3340">
          <cell r="G3340" t="str">
            <v>ene-18</v>
          </cell>
          <cell r="H3340">
            <v>1</v>
          </cell>
        </row>
        <row r="3341">
          <cell r="G3341" t="str">
            <v>oct-18</v>
          </cell>
          <cell r="H3341">
            <v>1</v>
          </cell>
        </row>
        <row r="3342">
          <cell r="G3342" t="str">
            <v>nov-18</v>
          </cell>
          <cell r="H3342">
            <v>2</v>
          </cell>
        </row>
        <row r="3343">
          <cell r="G3343" t="str">
            <v>mar-17</v>
          </cell>
          <cell r="H3343">
            <v>1</v>
          </cell>
        </row>
        <row r="3344">
          <cell r="G3344" t="str">
            <v>may-17</v>
          </cell>
          <cell r="H3344">
            <v>3</v>
          </cell>
        </row>
        <row r="3345">
          <cell r="G3345" t="str">
            <v>jun-17</v>
          </cell>
          <cell r="H3345">
            <v>4</v>
          </cell>
        </row>
        <row r="3346">
          <cell r="G3346" t="str">
            <v>jul-17</v>
          </cell>
          <cell r="H3346">
            <v>2</v>
          </cell>
        </row>
        <row r="3347">
          <cell r="G3347" t="str">
            <v>sep-17</v>
          </cell>
          <cell r="H3347">
            <v>2</v>
          </cell>
        </row>
        <row r="3348">
          <cell r="G3348" t="str">
            <v>dic-17</v>
          </cell>
          <cell r="H3348">
            <v>1</v>
          </cell>
        </row>
        <row r="3349">
          <cell r="G3349" t="str">
            <v>ene-18</v>
          </cell>
          <cell r="H3349">
            <v>3</v>
          </cell>
        </row>
        <row r="3350">
          <cell r="G3350" t="str">
            <v>feb-18</v>
          </cell>
          <cell r="H3350">
            <v>1</v>
          </cell>
        </row>
        <row r="3351">
          <cell r="G3351" t="str">
            <v>mar-18</v>
          </cell>
          <cell r="H3351">
            <v>1</v>
          </cell>
        </row>
        <row r="3352">
          <cell r="G3352" t="str">
            <v>may-18</v>
          </cell>
          <cell r="H3352">
            <v>1</v>
          </cell>
        </row>
        <row r="3353">
          <cell r="G3353" t="str">
            <v>jun-18</v>
          </cell>
          <cell r="H3353">
            <v>1</v>
          </cell>
        </row>
        <row r="3354">
          <cell r="G3354" t="str">
            <v>jul-18</v>
          </cell>
          <cell r="H3354">
            <v>1</v>
          </cell>
        </row>
        <row r="3355">
          <cell r="G3355" t="str">
            <v>ago-18</v>
          </cell>
          <cell r="H3355">
            <v>1</v>
          </cell>
        </row>
        <row r="3356">
          <cell r="G3356" t="str">
            <v>ago-17</v>
          </cell>
          <cell r="H3356">
            <v>1</v>
          </cell>
        </row>
        <row r="3357">
          <cell r="G3357" t="str">
            <v>sep-17</v>
          </cell>
          <cell r="H3357">
            <v>1</v>
          </cell>
        </row>
        <row r="3358">
          <cell r="G3358" t="str">
            <v>ago-18</v>
          </cell>
          <cell r="H3358">
            <v>1</v>
          </cell>
        </row>
        <row r="3359">
          <cell r="G3359" t="str">
            <v>ene-17</v>
          </cell>
          <cell r="H3359">
            <v>8</v>
          </cell>
        </row>
        <row r="3360">
          <cell r="G3360" t="str">
            <v>feb-17</v>
          </cell>
          <cell r="H3360">
            <v>4</v>
          </cell>
        </row>
        <row r="3361">
          <cell r="G3361" t="str">
            <v>mar-17</v>
          </cell>
          <cell r="H3361">
            <v>10</v>
          </cell>
        </row>
        <row r="3362">
          <cell r="G3362" t="str">
            <v>abr-17</v>
          </cell>
          <cell r="H3362">
            <v>18</v>
          </cell>
        </row>
        <row r="3363">
          <cell r="G3363" t="str">
            <v>may-17</v>
          </cell>
          <cell r="H3363">
            <v>16</v>
          </cell>
        </row>
        <row r="3364">
          <cell r="G3364" t="str">
            <v>jun-17</v>
          </cell>
          <cell r="H3364">
            <v>22</v>
          </cell>
        </row>
        <row r="3365">
          <cell r="G3365" t="str">
            <v>jul-17</v>
          </cell>
          <cell r="H3365">
            <v>8</v>
          </cell>
        </row>
        <row r="3366">
          <cell r="G3366" t="str">
            <v>ago-17</v>
          </cell>
          <cell r="H3366">
            <v>22</v>
          </cell>
        </row>
        <row r="3367">
          <cell r="G3367" t="str">
            <v>sep-17</v>
          </cell>
          <cell r="H3367">
            <v>52</v>
          </cell>
        </row>
        <row r="3368">
          <cell r="G3368" t="str">
            <v>oct-17</v>
          </cell>
          <cell r="H3368">
            <v>47</v>
          </cell>
        </row>
        <row r="3369">
          <cell r="G3369" t="str">
            <v>nov-17</v>
          </cell>
          <cell r="H3369">
            <v>16</v>
          </cell>
        </row>
        <row r="3370">
          <cell r="G3370" t="str">
            <v>dic-17</v>
          </cell>
          <cell r="H3370">
            <v>12</v>
          </cell>
        </row>
        <row r="3371">
          <cell r="G3371" t="str">
            <v>ene-18</v>
          </cell>
          <cell r="H3371">
            <v>21</v>
          </cell>
        </row>
        <row r="3372">
          <cell r="G3372" t="str">
            <v>feb-18</v>
          </cell>
          <cell r="H3372">
            <v>21</v>
          </cell>
        </row>
        <row r="3373">
          <cell r="G3373" t="str">
            <v>mar-18</v>
          </cell>
          <cell r="H3373">
            <v>12</v>
          </cell>
        </row>
        <row r="3374">
          <cell r="G3374" t="str">
            <v>abr-18</v>
          </cell>
          <cell r="H3374">
            <v>20</v>
          </cell>
        </row>
        <row r="3375">
          <cell r="G3375" t="str">
            <v>may-18</v>
          </cell>
          <cell r="H3375">
            <v>20</v>
          </cell>
        </row>
        <row r="3376">
          <cell r="G3376" t="str">
            <v>jun-18</v>
          </cell>
          <cell r="H3376">
            <v>14</v>
          </cell>
        </row>
        <row r="3377">
          <cell r="G3377" t="str">
            <v>jul-18</v>
          </cell>
          <cell r="H3377">
            <v>17</v>
          </cell>
        </row>
        <row r="3378">
          <cell r="G3378" t="str">
            <v>ago-18</v>
          </cell>
          <cell r="H3378">
            <v>14</v>
          </cell>
        </row>
        <row r="3379">
          <cell r="G3379" t="str">
            <v>sep-18</v>
          </cell>
          <cell r="H3379">
            <v>9</v>
          </cell>
        </row>
        <row r="3380">
          <cell r="G3380" t="str">
            <v>ago-17</v>
          </cell>
          <cell r="H3380">
            <v>1</v>
          </cell>
        </row>
        <row r="3381">
          <cell r="G3381" t="str">
            <v>sep-17</v>
          </cell>
          <cell r="H3381">
            <v>1</v>
          </cell>
        </row>
        <row r="3382">
          <cell r="G3382" t="str">
            <v>oct-17</v>
          </cell>
          <cell r="H3382">
            <v>1</v>
          </cell>
        </row>
        <row r="3383">
          <cell r="G3383" t="str">
            <v>ene-18</v>
          </cell>
          <cell r="H3383">
            <v>1</v>
          </cell>
        </row>
        <row r="3384">
          <cell r="G3384" t="str">
            <v>may-18</v>
          </cell>
          <cell r="H3384">
            <v>2</v>
          </cell>
        </row>
        <row r="3385">
          <cell r="G3385" t="str">
            <v>jun-18</v>
          </cell>
          <cell r="H3385">
            <v>1</v>
          </cell>
        </row>
        <row r="3386">
          <cell r="G3386" t="str">
            <v>jul-18</v>
          </cell>
          <cell r="H3386">
            <v>1</v>
          </cell>
        </row>
        <row r="3387">
          <cell r="G3387" t="str">
            <v>ago-18</v>
          </cell>
          <cell r="H3387">
            <v>1</v>
          </cell>
        </row>
        <row r="3388">
          <cell r="G3388" t="str">
            <v>jun-18</v>
          </cell>
          <cell r="H3388">
            <v>2</v>
          </cell>
        </row>
        <row r="3389">
          <cell r="G3389" t="str">
            <v>ene-17</v>
          </cell>
          <cell r="H3389">
            <v>10</v>
          </cell>
        </row>
        <row r="3390">
          <cell r="G3390" t="str">
            <v>feb-17</v>
          </cell>
          <cell r="H3390">
            <v>7</v>
          </cell>
        </row>
        <row r="3391">
          <cell r="G3391" t="str">
            <v>mar-17</v>
          </cell>
          <cell r="H3391">
            <v>4</v>
          </cell>
        </row>
        <row r="3392">
          <cell r="G3392" t="str">
            <v>abr-17</v>
          </cell>
          <cell r="H3392">
            <v>5</v>
          </cell>
        </row>
        <row r="3393">
          <cell r="G3393" t="str">
            <v>may-17</v>
          </cell>
          <cell r="H3393">
            <v>4</v>
          </cell>
        </row>
        <row r="3394">
          <cell r="G3394" t="str">
            <v>jun-17</v>
          </cell>
          <cell r="H3394">
            <v>3</v>
          </cell>
        </row>
        <row r="3395">
          <cell r="G3395" t="str">
            <v>jul-17</v>
          </cell>
          <cell r="H3395">
            <v>4</v>
          </cell>
        </row>
        <row r="3396">
          <cell r="G3396" t="str">
            <v>ago-17</v>
          </cell>
          <cell r="H3396">
            <v>8</v>
          </cell>
        </row>
        <row r="3397">
          <cell r="G3397" t="str">
            <v>sep-17</v>
          </cell>
          <cell r="H3397">
            <v>12</v>
          </cell>
        </row>
        <row r="3398">
          <cell r="G3398" t="str">
            <v>oct-17</v>
          </cell>
          <cell r="H3398">
            <v>17</v>
          </cell>
        </row>
        <row r="3399">
          <cell r="G3399" t="str">
            <v>nov-17</v>
          </cell>
          <cell r="H3399">
            <v>14</v>
          </cell>
        </row>
        <row r="3400">
          <cell r="G3400" t="str">
            <v>dic-17</v>
          </cell>
          <cell r="H3400">
            <v>4</v>
          </cell>
        </row>
        <row r="3401">
          <cell r="G3401" t="str">
            <v>ene-18</v>
          </cell>
          <cell r="H3401">
            <v>11</v>
          </cell>
        </row>
        <row r="3402">
          <cell r="G3402" t="str">
            <v>feb-18</v>
          </cell>
          <cell r="H3402">
            <v>6</v>
          </cell>
        </row>
        <row r="3403">
          <cell r="G3403" t="str">
            <v>mar-18</v>
          </cell>
          <cell r="H3403">
            <v>9</v>
          </cell>
        </row>
        <row r="3404">
          <cell r="G3404" t="str">
            <v>abr-18</v>
          </cell>
          <cell r="H3404">
            <v>8</v>
          </cell>
        </row>
        <row r="3405">
          <cell r="G3405" t="str">
            <v>may-18</v>
          </cell>
          <cell r="H3405">
            <v>7</v>
          </cell>
        </row>
        <row r="3406">
          <cell r="G3406" t="str">
            <v>jun-18</v>
          </cell>
          <cell r="H3406">
            <v>6</v>
          </cell>
        </row>
        <row r="3407">
          <cell r="G3407" t="str">
            <v>jul-18</v>
          </cell>
          <cell r="H3407">
            <v>5</v>
          </cell>
        </row>
        <row r="3408">
          <cell r="G3408" t="str">
            <v>ago-18</v>
          </cell>
          <cell r="H3408">
            <v>6</v>
          </cell>
        </row>
        <row r="3409">
          <cell r="G3409" t="str">
            <v>sep-18</v>
          </cell>
          <cell r="H3409">
            <v>5</v>
          </cell>
        </row>
        <row r="3410">
          <cell r="G3410" t="str">
            <v>oct-18</v>
          </cell>
          <cell r="H3410">
            <v>12</v>
          </cell>
        </row>
        <row r="3411">
          <cell r="G3411" t="str">
            <v>nov-18</v>
          </cell>
          <cell r="H3411">
            <v>5</v>
          </cell>
        </row>
        <row r="3412">
          <cell r="G3412" t="str">
            <v>oct-18</v>
          </cell>
          <cell r="H3412">
            <v>3</v>
          </cell>
        </row>
        <row r="3413">
          <cell r="G3413" t="str">
            <v>oct-18</v>
          </cell>
          <cell r="H3413">
            <v>11</v>
          </cell>
        </row>
        <row r="3414">
          <cell r="G3414" t="str">
            <v>nov-18</v>
          </cell>
          <cell r="H3414">
            <v>4</v>
          </cell>
        </row>
        <row r="3415">
          <cell r="G3415" t="str">
            <v>nov-18</v>
          </cell>
          <cell r="H3415">
            <v>1</v>
          </cell>
        </row>
        <row r="3416">
          <cell r="G3416" t="str">
            <v>sep-17</v>
          </cell>
          <cell r="H3416">
            <v>1</v>
          </cell>
        </row>
        <row r="3417">
          <cell r="G3417" t="str">
            <v>abr-18</v>
          </cell>
          <cell r="H3417">
            <v>1</v>
          </cell>
        </row>
        <row r="3418">
          <cell r="G3418" t="str">
            <v>may-18</v>
          </cell>
          <cell r="H3418">
            <v>1</v>
          </cell>
        </row>
        <row r="3419">
          <cell r="G3419" t="str">
            <v>ene-18</v>
          </cell>
          <cell r="H3419">
            <v>1</v>
          </cell>
        </row>
        <row r="3420">
          <cell r="G3420" t="str">
            <v>jun-18</v>
          </cell>
          <cell r="H3420">
            <v>1</v>
          </cell>
        </row>
        <row r="3421">
          <cell r="G3421" t="str">
            <v>sep-18</v>
          </cell>
          <cell r="H3421">
            <v>1</v>
          </cell>
        </row>
        <row r="3422">
          <cell r="G3422" t="str">
            <v>oct-17</v>
          </cell>
          <cell r="H3422">
            <v>1</v>
          </cell>
        </row>
        <row r="3423">
          <cell r="G3423" t="str">
            <v>jun-18</v>
          </cell>
          <cell r="H3423">
            <v>1</v>
          </cell>
        </row>
        <row r="3424">
          <cell r="G3424" t="str">
            <v>ene-17</v>
          </cell>
          <cell r="H3424">
            <v>1</v>
          </cell>
        </row>
        <row r="3425">
          <cell r="G3425" t="str">
            <v>feb-17</v>
          </cell>
          <cell r="H3425">
            <v>2</v>
          </cell>
        </row>
        <row r="3426">
          <cell r="G3426" t="str">
            <v>nov-17</v>
          </cell>
          <cell r="H3426">
            <v>1</v>
          </cell>
        </row>
        <row r="3427">
          <cell r="G3427" t="str">
            <v>ene-18</v>
          </cell>
          <cell r="H3427">
            <v>1</v>
          </cell>
        </row>
        <row r="3428">
          <cell r="G3428" t="str">
            <v>may-18</v>
          </cell>
          <cell r="H3428">
            <v>1</v>
          </cell>
        </row>
        <row r="3429">
          <cell r="G3429" t="str">
            <v>jun-18</v>
          </cell>
          <cell r="H3429">
            <v>1</v>
          </cell>
        </row>
        <row r="3430">
          <cell r="G3430" t="str">
            <v>abr-18</v>
          </cell>
          <cell r="H3430">
            <v>1</v>
          </cell>
        </row>
        <row r="3431">
          <cell r="G3431" t="str">
            <v>may-18</v>
          </cell>
          <cell r="H3431">
            <v>1</v>
          </cell>
        </row>
        <row r="3432">
          <cell r="G3432" t="str">
            <v>feb-18</v>
          </cell>
          <cell r="H3432">
            <v>1</v>
          </cell>
        </row>
        <row r="3433">
          <cell r="G3433" t="str">
            <v>abr-18</v>
          </cell>
          <cell r="H3433">
            <v>1</v>
          </cell>
        </row>
        <row r="3434">
          <cell r="G3434" t="str">
            <v>may-18</v>
          </cell>
          <cell r="H3434">
            <v>1</v>
          </cell>
        </row>
        <row r="3435">
          <cell r="G3435" t="str">
            <v>abr-18</v>
          </cell>
          <cell r="H3435">
            <v>1</v>
          </cell>
        </row>
        <row r="3436">
          <cell r="G3436" t="str">
            <v>feb-17</v>
          </cell>
          <cell r="H3436">
            <v>4</v>
          </cell>
        </row>
        <row r="3437">
          <cell r="G3437" t="str">
            <v>mar-17</v>
          </cell>
          <cell r="H3437">
            <v>1</v>
          </cell>
        </row>
        <row r="3438">
          <cell r="G3438" t="str">
            <v>jun-17</v>
          </cell>
          <cell r="H3438">
            <v>1</v>
          </cell>
        </row>
        <row r="3439">
          <cell r="G3439" t="str">
            <v>mar-18</v>
          </cell>
          <cell r="H3439">
            <v>2</v>
          </cell>
        </row>
        <row r="3440">
          <cell r="G3440" t="str">
            <v>abr-18</v>
          </cell>
          <cell r="H3440">
            <v>2</v>
          </cell>
        </row>
        <row r="3441">
          <cell r="G3441" t="str">
            <v>may-18</v>
          </cell>
          <cell r="H3441">
            <v>1</v>
          </cell>
        </row>
        <row r="3442">
          <cell r="G3442" t="str">
            <v>jun-18</v>
          </cell>
          <cell r="H3442">
            <v>1</v>
          </cell>
        </row>
        <row r="3443">
          <cell r="G3443" t="str">
            <v>jul-18</v>
          </cell>
          <cell r="H3443">
            <v>1</v>
          </cell>
        </row>
        <row r="3444">
          <cell r="G3444" t="str">
            <v>sep-18</v>
          </cell>
          <cell r="H3444">
            <v>1</v>
          </cell>
        </row>
        <row r="3445">
          <cell r="G3445" t="str">
            <v>ene-17</v>
          </cell>
          <cell r="H3445">
            <v>1</v>
          </cell>
        </row>
        <row r="3446">
          <cell r="G3446" t="str">
            <v>feb-18</v>
          </cell>
          <cell r="H3446">
            <v>1</v>
          </cell>
        </row>
        <row r="3447">
          <cell r="G3447" t="str">
            <v>may-18</v>
          </cell>
          <cell r="H3447">
            <v>1</v>
          </cell>
        </row>
        <row r="3448">
          <cell r="G3448" t="str">
            <v>ago-18</v>
          </cell>
          <cell r="H3448">
            <v>2</v>
          </cell>
        </row>
        <row r="3449">
          <cell r="G3449" t="str">
            <v>feb-17</v>
          </cell>
          <cell r="H3449">
            <v>1</v>
          </cell>
        </row>
        <row r="3450">
          <cell r="G3450" t="str">
            <v>feb-18</v>
          </cell>
          <cell r="H3450">
            <v>1</v>
          </cell>
        </row>
        <row r="3451">
          <cell r="G3451" t="str">
            <v>may-18</v>
          </cell>
          <cell r="H3451">
            <v>1</v>
          </cell>
        </row>
        <row r="3452">
          <cell r="G3452" t="str">
            <v>feb-17</v>
          </cell>
          <cell r="H3452">
            <v>1</v>
          </cell>
        </row>
        <row r="3453">
          <cell r="G3453" t="str">
            <v>dic-17</v>
          </cell>
          <cell r="H3453">
            <v>3</v>
          </cell>
        </row>
        <row r="3454">
          <cell r="G3454" t="str">
            <v>ene-18</v>
          </cell>
          <cell r="H3454">
            <v>1</v>
          </cell>
        </row>
        <row r="3455">
          <cell r="G3455" t="str">
            <v>mar-18</v>
          </cell>
          <cell r="H3455">
            <v>2</v>
          </cell>
        </row>
        <row r="3456">
          <cell r="G3456" t="str">
            <v>abr-18</v>
          </cell>
          <cell r="H3456">
            <v>1</v>
          </cell>
        </row>
        <row r="3457">
          <cell r="G3457" t="str">
            <v>jul-18</v>
          </cell>
          <cell r="H3457">
            <v>1</v>
          </cell>
        </row>
        <row r="3458">
          <cell r="G3458" t="str">
            <v>feb-18</v>
          </cell>
          <cell r="H3458">
            <v>1</v>
          </cell>
        </row>
        <row r="3459">
          <cell r="G3459" t="str">
            <v>abr-18</v>
          </cell>
          <cell r="H3459">
            <v>2</v>
          </cell>
        </row>
        <row r="3460">
          <cell r="G3460" t="str">
            <v>jul-18</v>
          </cell>
          <cell r="H3460">
            <v>1</v>
          </cell>
        </row>
        <row r="3461">
          <cell r="G3461" t="str">
            <v>dic-17</v>
          </cell>
          <cell r="H3461">
            <v>2</v>
          </cell>
        </row>
        <row r="3462">
          <cell r="G3462" t="str">
            <v>jul-18</v>
          </cell>
          <cell r="H3462">
            <v>1</v>
          </cell>
        </row>
        <row r="3463">
          <cell r="G3463" t="str">
            <v>oct-17</v>
          </cell>
          <cell r="H3463">
            <v>1</v>
          </cell>
        </row>
        <row r="3464">
          <cell r="G3464" t="str">
            <v>jul-18</v>
          </cell>
          <cell r="H3464">
            <v>1</v>
          </cell>
        </row>
        <row r="3465">
          <cell r="G3465" t="str">
            <v>jun-17</v>
          </cell>
          <cell r="H3465">
            <v>1</v>
          </cell>
        </row>
        <row r="3466">
          <cell r="G3466" t="str">
            <v>sep-17</v>
          </cell>
          <cell r="H3466">
            <v>1</v>
          </cell>
        </row>
        <row r="3467">
          <cell r="G3467" t="str">
            <v>abr-18</v>
          </cell>
          <cell r="H3467">
            <v>1</v>
          </cell>
        </row>
        <row r="3468">
          <cell r="G3468" t="str">
            <v>sep-18</v>
          </cell>
          <cell r="H3468">
            <v>1</v>
          </cell>
        </row>
        <row r="3469">
          <cell r="G3469" t="str">
            <v>ago-18</v>
          </cell>
          <cell r="H3469">
            <v>1</v>
          </cell>
        </row>
        <row r="3470">
          <cell r="G3470" t="str">
            <v>abr-18</v>
          </cell>
          <cell r="H3470">
            <v>1</v>
          </cell>
        </row>
        <row r="3471">
          <cell r="G3471" t="str">
            <v>oct-18</v>
          </cell>
          <cell r="H3471">
            <v>1</v>
          </cell>
        </row>
        <row r="3472">
          <cell r="G3472" t="str">
            <v>oct-18</v>
          </cell>
          <cell r="H3472">
            <v>2</v>
          </cell>
        </row>
        <row r="3473">
          <cell r="G3473" t="str">
            <v>nov-18</v>
          </cell>
          <cell r="H3473">
            <v>1</v>
          </cell>
        </row>
        <row r="3474">
          <cell r="G3474" t="str">
            <v>oct-18</v>
          </cell>
          <cell r="H3474">
            <v>1</v>
          </cell>
        </row>
        <row r="3475">
          <cell r="G3475" t="str">
            <v>nov-18</v>
          </cell>
          <cell r="H3475">
            <v>1</v>
          </cell>
        </row>
        <row r="3476">
          <cell r="G3476" t="str">
            <v>nov-18</v>
          </cell>
          <cell r="H3476">
            <v>1</v>
          </cell>
        </row>
        <row r="3477">
          <cell r="G3477" t="str">
            <v>nov-18</v>
          </cell>
          <cell r="H3477">
            <v>1</v>
          </cell>
        </row>
        <row r="3478">
          <cell r="G3478" t="str">
            <v>oct-18</v>
          </cell>
          <cell r="H3478">
            <v>1</v>
          </cell>
        </row>
        <row r="3479">
          <cell r="G3479" t="str">
            <v>oct-18</v>
          </cell>
          <cell r="H3479">
            <v>1</v>
          </cell>
        </row>
        <row r="3480">
          <cell r="G3480" t="str">
            <v>sep-18</v>
          </cell>
          <cell r="H3480">
            <v>1</v>
          </cell>
        </row>
        <row r="3481">
          <cell r="G3481" t="str">
            <v>dic-17</v>
          </cell>
          <cell r="H3481">
            <v>1</v>
          </cell>
        </row>
        <row r="3482">
          <cell r="G3482" t="str">
            <v>abr-17</v>
          </cell>
          <cell r="H3482">
            <v>1</v>
          </cell>
        </row>
        <row r="3483">
          <cell r="G3483" t="str">
            <v>jun-18</v>
          </cell>
          <cell r="H3483">
            <v>1</v>
          </cell>
        </row>
        <row r="3484">
          <cell r="G3484" t="str">
            <v>ago-18</v>
          </cell>
          <cell r="H3484">
            <v>1</v>
          </cell>
        </row>
        <row r="3485">
          <cell r="G3485" t="str">
            <v>oct-17</v>
          </cell>
          <cell r="H3485">
            <v>1</v>
          </cell>
        </row>
        <row r="3486">
          <cell r="G3486" t="str">
            <v>jul-18</v>
          </cell>
          <cell r="H3486">
            <v>1</v>
          </cell>
        </row>
        <row r="3487">
          <cell r="G3487" t="str">
            <v>may-17</v>
          </cell>
          <cell r="H3487">
            <v>1</v>
          </cell>
        </row>
        <row r="3488">
          <cell r="G3488" t="str">
            <v>mar-17</v>
          </cell>
          <cell r="H3488">
            <v>1</v>
          </cell>
        </row>
        <row r="3489">
          <cell r="G3489" t="str">
            <v>abr-17</v>
          </cell>
          <cell r="H3489">
            <v>1</v>
          </cell>
        </row>
        <row r="3490">
          <cell r="G3490" t="str">
            <v>mar-17</v>
          </cell>
          <cell r="H3490">
            <v>1</v>
          </cell>
        </row>
        <row r="3491">
          <cell r="G3491" t="str">
            <v>ago-17</v>
          </cell>
          <cell r="H3491">
            <v>1</v>
          </cell>
        </row>
        <row r="3492">
          <cell r="G3492" t="str">
            <v>jul-17</v>
          </cell>
          <cell r="H3492">
            <v>1</v>
          </cell>
        </row>
        <row r="3493">
          <cell r="G3493" t="str">
            <v>feb-17</v>
          </cell>
          <cell r="H3493">
            <v>1</v>
          </cell>
        </row>
        <row r="3494">
          <cell r="G3494" t="str">
            <v>jul-17</v>
          </cell>
          <cell r="H3494">
            <v>1</v>
          </cell>
        </row>
        <row r="3495">
          <cell r="G3495" t="str">
            <v>dic-17</v>
          </cell>
          <cell r="H3495">
            <v>1</v>
          </cell>
        </row>
        <row r="3496">
          <cell r="G3496" t="str">
            <v>jun-17</v>
          </cell>
          <cell r="H3496">
            <v>3</v>
          </cell>
        </row>
        <row r="3497">
          <cell r="G3497" t="str">
            <v>feb-17</v>
          </cell>
          <cell r="H3497">
            <v>1</v>
          </cell>
        </row>
        <row r="3498">
          <cell r="G3498" t="str">
            <v>abr-17</v>
          </cell>
          <cell r="H3498">
            <v>1</v>
          </cell>
        </row>
        <row r="3499">
          <cell r="G3499" t="str">
            <v>jul-18</v>
          </cell>
          <cell r="H3499">
            <v>2</v>
          </cell>
        </row>
        <row r="3500">
          <cell r="G3500" t="str">
            <v>ene-18</v>
          </cell>
          <cell r="H3500">
            <v>1</v>
          </cell>
        </row>
        <row r="3501">
          <cell r="G3501" t="str">
            <v>nov-17</v>
          </cell>
          <cell r="H3501">
            <v>1</v>
          </cell>
        </row>
        <row r="3502">
          <cell r="G3502" t="str">
            <v>sep-18</v>
          </cell>
          <cell r="H3502">
            <v>1</v>
          </cell>
        </row>
        <row r="3503">
          <cell r="G3503" t="str">
            <v>abr-18</v>
          </cell>
          <cell r="H3503">
            <v>1</v>
          </cell>
        </row>
        <row r="3504">
          <cell r="G3504" t="str">
            <v>nov-18</v>
          </cell>
          <cell r="H3504">
            <v>1</v>
          </cell>
        </row>
        <row r="3505">
          <cell r="G3505" t="str">
            <v>nov-18</v>
          </cell>
          <cell r="H3505">
            <v>1</v>
          </cell>
        </row>
        <row r="3506">
          <cell r="G3506" t="str">
            <v>oct-18</v>
          </cell>
          <cell r="H3506">
            <v>1</v>
          </cell>
        </row>
        <row r="3507">
          <cell r="G3507" t="str">
            <v>oct-18</v>
          </cell>
          <cell r="H3507">
            <v>1</v>
          </cell>
        </row>
        <row r="3508">
          <cell r="G3508" t="str">
            <v>nov-18</v>
          </cell>
          <cell r="H3508">
            <v>1</v>
          </cell>
        </row>
        <row r="3509">
          <cell r="G3509" t="str">
            <v>oct-18</v>
          </cell>
          <cell r="H3509">
            <v>1</v>
          </cell>
        </row>
        <row r="3510">
          <cell r="G3510" t="str">
            <v>ene-17</v>
          </cell>
          <cell r="H3510">
            <v>1</v>
          </cell>
        </row>
        <row r="3511">
          <cell r="G3511" t="str">
            <v>feb-17</v>
          </cell>
          <cell r="H3511">
            <v>2</v>
          </cell>
        </row>
        <row r="3512">
          <cell r="G3512" t="str">
            <v>may-17</v>
          </cell>
          <cell r="H3512">
            <v>1</v>
          </cell>
        </row>
        <row r="3513">
          <cell r="G3513" t="str">
            <v>jun-17</v>
          </cell>
          <cell r="H3513">
            <v>1</v>
          </cell>
        </row>
        <row r="3514">
          <cell r="G3514" t="str">
            <v>ago-17</v>
          </cell>
          <cell r="H3514">
            <v>1</v>
          </cell>
        </row>
        <row r="3515">
          <cell r="G3515" t="str">
            <v>oct-17</v>
          </cell>
          <cell r="H3515">
            <v>2</v>
          </cell>
        </row>
        <row r="3516">
          <cell r="G3516" t="str">
            <v>nov-17</v>
          </cell>
          <cell r="H3516">
            <v>2</v>
          </cell>
        </row>
        <row r="3517">
          <cell r="G3517" t="str">
            <v>may-17</v>
          </cell>
          <cell r="H3517">
            <v>2</v>
          </cell>
        </row>
        <row r="3518">
          <cell r="G3518" t="str">
            <v>jun-17</v>
          </cell>
          <cell r="H3518">
            <v>2</v>
          </cell>
        </row>
        <row r="3519">
          <cell r="G3519" t="str">
            <v>sep-17</v>
          </cell>
          <cell r="H3519">
            <v>1</v>
          </cell>
        </row>
        <row r="3520">
          <cell r="G3520" t="str">
            <v>oct-17</v>
          </cell>
          <cell r="H3520">
            <v>1</v>
          </cell>
        </row>
        <row r="3521">
          <cell r="G3521" t="str">
            <v>ene-18</v>
          </cell>
          <cell r="H3521">
            <v>1</v>
          </cell>
        </row>
        <row r="3522">
          <cell r="G3522" t="str">
            <v>sep-18</v>
          </cell>
          <cell r="H3522">
            <v>1</v>
          </cell>
        </row>
        <row r="3523">
          <cell r="G3523" t="str">
            <v>mar-17</v>
          </cell>
          <cell r="H3523">
            <v>2</v>
          </cell>
        </row>
        <row r="3524">
          <cell r="G3524" t="str">
            <v>mar-17</v>
          </cell>
          <cell r="H3524">
            <v>1</v>
          </cell>
        </row>
        <row r="3525">
          <cell r="G3525" t="str">
            <v>ago-17</v>
          </cell>
          <cell r="H3525">
            <v>1</v>
          </cell>
        </row>
        <row r="3526">
          <cell r="G3526" t="str">
            <v>sep-17</v>
          </cell>
          <cell r="H3526">
            <v>1</v>
          </cell>
        </row>
        <row r="3527">
          <cell r="G3527" t="str">
            <v>oct-17</v>
          </cell>
          <cell r="H3527">
            <v>2</v>
          </cell>
        </row>
        <row r="3528">
          <cell r="G3528" t="str">
            <v>abr-17</v>
          </cell>
          <cell r="H3528">
            <v>2</v>
          </cell>
        </row>
        <row r="3529">
          <cell r="G3529" t="str">
            <v>may-17</v>
          </cell>
          <cell r="H3529">
            <v>1</v>
          </cell>
        </row>
        <row r="3530">
          <cell r="G3530" t="str">
            <v>jul-17</v>
          </cell>
          <cell r="H3530">
            <v>1</v>
          </cell>
        </row>
        <row r="3531">
          <cell r="G3531" t="str">
            <v>dic-17</v>
          </cell>
          <cell r="H3531">
            <v>1</v>
          </cell>
        </row>
        <row r="3532">
          <cell r="G3532" t="str">
            <v>may-18</v>
          </cell>
          <cell r="H3532">
            <v>1</v>
          </cell>
        </row>
        <row r="3533">
          <cell r="G3533" t="str">
            <v>ago-18</v>
          </cell>
          <cell r="H3533">
            <v>1</v>
          </cell>
        </row>
        <row r="3534">
          <cell r="G3534" t="str">
            <v>nov-18</v>
          </cell>
          <cell r="H3534">
            <v>2</v>
          </cell>
        </row>
        <row r="3535">
          <cell r="G3535" t="str">
            <v>ago-18</v>
          </cell>
          <cell r="H3535">
            <v>1</v>
          </cell>
        </row>
        <row r="3536">
          <cell r="G3536" t="str">
            <v>sep-18</v>
          </cell>
          <cell r="H3536">
            <v>1</v>
          </cell>
        </row>
        <row r="3537">
          <cell r="G3537" t="str">
            <v>oct-18</v>
          </cell>
          <cell r="H3537">
            <v>1</v>
          </cell>
        </row>
        <row r="3538">
          <cell r="G3538" t="str">
            <v>ago-18</v>
          </cell>
          <cell r="H3538">
            <v>1</v>
          </cell>
        </row>
        <row r="3539">
          <cell r="G3539" t="str">
            <v>abr-18</v>
          </cell>
          <cell r="H3539">
            <v>1</v>
          </cell>
        </row>
        <row r="3540">
          <cell r="G3540" t="str">
            <v>abr-18</v>
          </cell>
          <cell r="H3540">
            <v>1</v>
          </cell>
        </row>
        <row r="3541">
          <cell r="G3541" t="str">
            <v>sep-18</v>
          </cell>
          <cell r="H3541">
            <v>1</v>
          </cell>
        </row>
        <row r="3542">
          <cell r="G3542" t="str">
            <v>jul-18</v>
          </cell>
          <cell r="H3542">
            <v>1</v>
          </cell>
        </row>
        <row r="3543">
          <cell r="G3543" t="str">
            <v>abr-18</v>
          </cell>
          <cell r="H3543">
            <v>1</v>
          </cell>
        </row>
        <row r="3544">
          <cell r="G3544" t="str">
            <v>jul-18</v>
          </cell>
          <cell r="H3544">
            <v>2</v>
          </cell>
        </row>
        <row r="3545">
          <cell r="G3545" t="str">
            <v>jul-18</v>
          </cell>
          <cell r="H3545">
            <v>1</v>
          </cell>
        </row>
        <row r="3546">
          <cell r="G3546" t="str">
            <v>sep-18</v>
          </cell>
          <cell r="H3546">
            <v>1</v>
          </cell>
        </row>
        <row r="3547">
          <cell r="G3547" t="str">
            <v>ago-18</v>
          </cell>
          <cell r="H3547">
            <v>1</v>
          </cell>
        </row>
        <row r="3548">
          <cell r="G3548" t="str">
            <v>sep-17</v>
          </cell>
          <cell r="H3548">
            <v>1</v>
          </cell>
        </row>
        <row r="3549">
          <cell r="G3549" t="str">
            <v>feb-18</v>
          </cell>
          <cell r="H3549">
            <v>1</v>
          </cell>
        </row>
        <row r="3550">
          <cell r="G3550" t="str">
            <v>abr-18</v>
          </cell>
          <cell r="H3550">
            <v>1</v>
          </cell>
        </row>
        <row r="3551">
          <cell r="G3551" t="str">
            <v>may-17</v>
          </cell>
          <cell r="H3551">
            <v>1</v>
          </cell>
        </row>
        <row r="3552">
          <cell r="G3552" t="str">
            <v>mar-18</v>
          </cell>
          <cell r="H3552">
            <v>1</v>
          </cell>
        </row>
        <row r="3553">
          <cell r="G3553" t="str">
            <v>mar-17</v>
          </cell>
          <cell r="H3553">
            <v>1</v>
          </cell>
        </row>
        <row r="3554">
          <cell r="G3554" t="str">
            <v>abr-17</v>
          </cell>
          <cell r="H3554">
            <v>2</v>
          </cell>
        </row>
        <row r="3555">
          <cell r="G3555" t="str">
            <v>jun-17</v>
          </cell>
          <cell r="H3555">
            <v>1</v>
          </cell>
        </row>
        <row r="3556">
          <cell r="G3556" t="str">
            <v>dic-17</v>
          </cell>
          <cell r="H3556">
            <v>1</v>
          </cell>
        </row>
        <row r="3557">
          <cell r="G3557" t="str">
            <v>ene-18</v>
          </cell>
          <cell r="H3557">
            <v>1</v>
          </cell>
        </row>
        <row r="3558">
          <cell r="G3558" t="str">
            <v>feb-17</v>
          </cell>
          <cell r="H3558">
            <v>1</v>
          </cell>
        </row>
        <row r="3559">
          <cell r="G3559" t="str">
            <v>mar-17</v>
          </cell>
          <cell r="H3559">
            <v>1</v>
          </cell>
        </row>
        <row r="3560">
          <cell r="G3560" t="str">
            <v>abr-17</v>
          </cell>
          <cell r="H3560">
            <v>1</v>
          </cell>
        </row>
        <row r="3561">
          <cell r="G3561" t="str">
            <v>may-17</v>
          </cell>
          <cell r="H3561">
            <v>1</v>
          </cell>
        </row>
        <row r="3562">
          <cell r="G3562" t="str">
            <v>jun-17</v>
          </cell>
          <cell r="H3562">
            <v>2</v>
          </cell>
        </row>
        <row r="3563">
          <cell r="G3563" t="str">
            <v>jul-17</v>
          </cell>
          <cell r="H3563">
            <v>1</v>
          </cell>
        </row>
        <row r="3564">
          <cell r="G3564" t="str">
            <v>ene-18</v>
          </cell>
          <cell r="H3564">
            <v>1</v>
          </cell>
        </row>
        <row r="3565">
          <cell r="G3565" t="str">
            <v>dic-17</v>
          </cell>
          <cell r="H3565">
            <v>1</v>
          </cell>
        </row>
        <row r="3566">
          <cell r="G3566" t="str">
            <v>feb-18</v>
          </cell>
          <cell r="H3566">
            <v>1</v>
          </cell>
        </row>
        <row r="3567">
          <cell r="G3567" t="str">
            <v>jul-17</v>
          </cell>
          <cell r="H3567">
            <v>1</v>
          </cell>
        </row>
        <row r="3568">
          <cell r="G3568" t="str">
            <v>nov-17</v>
          </cell>
          <cell r="H3568">
            <v>1</v>
          </cell>
        </row>
        <row r="3569">
          <cell r="G3569" t="str">
            <v>dic-17</v>
          </cell>
          <cell r="H3569">
            <v>3</v>
          </cell>
        </row>
        <row r="3570">
          <cell r="G3570" t="str">
            <v>sep-17</v>
          </cell>
          <cell r="H3570">
            <v>1</v>
          </cell>
        </row>
        <row r="3571">
          <cell r="G3571" t="str">
            <v>jul-17</v>
          </cell>
          <cell r="H3571">
            <v>1</v>
          </cell>
        </row>
        <row r="3572">
          <cell r="G3572" t="str">
            <v>abr-18</v>
          </cell>
          <cell r="H3572">
            <v>1</v>
          </cell>
        </row>
        <row r="3573">
          <cell r="G3573" t="str">
            <v>jul-17</v>
          </cell>
          <cell r="H3573">
            <v>1</v>
          </cell>
        </row>
        <row r="3574">
          <cell r="G3574" t="str">
            <v>mar-17</v>
          </cell>
          <cell r="H3574">
            <v>1</v>
          </cell>
        </row>
        <row r="3575">
          <cell r="G3575" t="str">
            <v>abr-17</v>
          </cell>
          <cell r="H3575">
            <v>1</v>
          </cell>
        </row>
        <row r="3576">
          <cell r="G3576" t="str">
            <v>jun-17</v>
          </cell>
          <cell r="H3576">
            <v>1</v>
          </cell>
        </row>
        <row r="3577">
          <cell r="G3577" t="str">
            <v>sep-17</v>
          </cell>
          <cell r="H3577">
            <v>2</v>
          </cell>
        </row>
        <row r="3578">
          <cell r="G3578" t="str">
            <v>oct-17</v>
          </cell>
          <cell r="H3578">
            <v>2</v>
          </cell>
        </row>
        <row r="3579">
          <cell r="G3579" t="str">
            <v>abr-18</v>
          </cell>
          <cell r="H3579">
            <v>1</v>
          </cell>
        </row>
        <row r="3580">
          <cell r="G3580" t="str">
            <v>jun-18</v>
          </cell>
          <cell r="H3580">
            <v>1</v>
          </cell>
        </row>
        <row r="3581">
          <cell r="G3581" t="str">
            <v>mar-18</v>
          </cell>
          <cell r="H3581">
            <v>1</v>
          </cell>
        </row>
        <row r="3582">
          <cell r="G3582" t="str">
            <v>may-17</v>
          </cell>
          <cell r="H3582">
            <v>1</v>
          </cell>
        </row>
        <row r="3583">
          <cell r="G3583" t="str">
            <v>jul-18</v>
          </cell>
          <cell r="H3583">
            <v>1</v>
          </cell>
        </row>
        <row r="3584">
          <cell r="G3584" t="str">
            <v>sep-18</v>
          </cell>
          <cell r="H3584">
            <v>1</v>
          </cell>
        </row>
        <row r="3585">
          <cell r="G3585" t="str">
            <v>ago-18</v>
          </cell>
          <cell r="H3585">
            <v>1</v>
          </cell>
        </row>
        <row r="3586">
          <cell r="G3586" t="str">
            <v>may-17</v>
          </cell>
          <cell r="H3586">
            <v>1</v>
          </cell>
        </row>
        <row r="3587">
          <cell r="G3587" t="str">
            <v>abr-18</v>
          </cell>
          <cell r="H3587">
            <v>1</v>
          </cell>
        </row>
        <row r="3588">
          <cell r="G3588" t="str">
            <v>ene-18</v>
          </cell>
          <cell r="H3588">
            <v>4</v>
          </cell>
        </row>
        <row r="3589">
          <cell r="G3589" t="str">
            <v>feb-18</v>
          </cell>
          <cell r="H3589">
            <v>1</v>
          </cell>
        </row>
        <row r="3590">
          <cell r="G3590" t="str">
            <v>mar-18</v>
          </cell>
          <cell r="H3590">
            <v>2</v>
          </cell>
        </row>
        <row r="3591">
          <cell r="G3591" t="str">
            <v>jun-18</v>
          </cell>
          <cell r="H3591">
            <v>1</v>
          </cell>
        </row>
        <row r="3592">
          <cell r="G3592" t="str">
            <v>ago-18</v>
          </cell>
          <cell r="H3592">
            <v>1</v>
          </cell>
        </row>
        <row r="3593">
          <cell r="G3593" t="str">
            <v>sep-18</v>
          </cell>
          <cell r="H3593">
            <v>2</v>
          </cell>
        </row>
        <row r="3594">
          <cell r="G3594" t="str">
            <v>feb-18</v>
          </cell>
          <cell r="H3594">
            <v>1</v>
          </cell>
        </row>
        <row r="3595">
          <cell r="G3595" t="str">
            <v>mar-18</v>
          </cell>
          <cell r="H3595">
            <v>1</v>
          </cell>
        </row>
        <row r="3596">
          <cell r="G3596" t="str">
            <v>oct-17</v>
          </cell>
          <cell r="H3596">
            <v>1</v>
          </cell>
        </row>
        <row r="3597">
          <cell r="G3597" t="str">
            <v>abr-18</v>
          </cell>
          <cell r="H3597">
            <v>2</v>
          </cell>
        </row>
        <row r="3598">
          <cell r="G3598" t="str">
            <v>may-18</v>
          </cell>
          <cell r="H3598">
            <v>1</v>
          </cell>
        </row>
        <row r="3599">
          <cell r="G3599" t="str">
            <v>may-18</v>
          </cell>
          <cell r="H3599">
            <v>1</v>
          </cell>
        </row>
        <row r="3600">
          <cell r="G3600" t="str">
            <v>dic-17</v>
          </cell>
          <cell r="H3600">
            <v>5</v>
          </cell>
        </row>
        <row r="3601">
          <cell r="G3601" t="str">
            <v>ene-18</v>
          </cell>
          <cell r="H3601">
            <v>4</v>
          </cell>
        </row>
        <row r="3602">
          <cell r="G3602" t="str">
            <v>mar-18</v>
          </cell>
          <cell r="H3602">
            <v>3</v>
          </cell>
        </row>
        <row r="3603">
          <cell r="G3603" t="str">
            <v>abr-18</v>
          </cell>
          <cell r="H3603">
            <v>2</v>
          </cell>
        </row>
        <row r="3604">
          <cell r="G3604" t="str">
            <v>jun-18</v>
          </cell>
          <cell r="H3604">
            <v>1</v>
          </cell>
        </row>
        <row r="3605">
          <cell r="G3605" t="str">
            <v>jul-18</v>
          </cell>
          <cell r="H3605">
            <v>1</v>
          </cell>
        </row>
        <row r="3606">
          <cell r="G3606" t="str">
            <v>ago-18</v>
          </cell>
          <cell r="H3606">
            <v>2</v>
          </cell>
        </row>
        <row r="3607">
          <cell r="G3607" t="str">
            <v>dic-17</v>
          </cell>
          <cell r="H3607">
            <v>1</v>
          </cell>
        </row>
        <row r="3608">
          <cell r="G3608" t="str">
            <v>may-18</v>
          </cell>
          <cell r="H3608">
            <v>1</v>
          </cell>
        </row>
        <row r="3609">
          <cell r="G3609" t="str">
            <v>dic-17</v>
          </cell>
          <cell r="H3609">
            <v>1</v>
          </cell>
        </row>
        <row r="3610">
          <cell r="G3610" t="str">
            <v>feb-18</v>
          </cell>
          <cell r="H3610">
            <v>1</v>
          </cell>
        </row>
        <row r="3611">
          <cell r="G3611" t="str">
            <v>mar-18</v>
          </cell>
          <cell r="H3611">
            <v>1</v>
          </cell>
        </row>
        <row r="3612">
          <cell r="G3612" t="str">
            <v>abr-18</v>
          </cell>
          <cell r="H3612">
            <v>1</v>
          </cell>
        </row>
        <row r="3613">
          <cell r="G3613" t="str">
            <v>ago-18</v>
          </cell>
          <cell r="H3613">
            <v>1</v>
          </cell>
        </row>
        <row r="3614">
          <cell r="G3614" t="str">
            <v>sep-18</v>
          </cell>
          <cell r="H3614">
            <v>1</v>
          </cell>
        </row>
        <row r="3615">
          <cell r="G3615" t="str">
            <v>nov-18</v>
          </cell>
          <cell r="H3615">
            <v>1</v>
          </cell>
        </row>
        <row r="3616">
          <cell r="G3616" t="str">
            <v>jun-18</v>
          </cell>
          <cell r="H3616">
            <v>3</v>
          </cell>
        </row>
        <row r="3617">
          <cell r="G3617" t="str">
            <v>feb-17</v>
          </cell>
          <cell r="H3617">
            <v>1</v>
          </cell>
        </row>
        <row r="3618">
          <cell r="G3618" t="str">
            <v>mar-17</v>
          </cell>
          <cell r="H3618">
            <v>1</v>
          </cell>
        </row>
        <row r="3619">
          <cell r="G3619" t="str">
            <v>abr-17</v>
          </cell>
          <cell r="H3619">
            <v>1</v>
          </cell>
        </row>
        <row r="3620">
          <cell r="G3620" t="str">
            <v>may-17</v>
          </cell>
          <cell r="H3620">
            <v>1</v>
          </cell>
        </row>
        <row r="3621">
          <cell r="G3621" t="str">
            <v>jun-17</v>
          </cell>
          <cell r="H3621">
            <v>1</v>
          </cell>
        </row>
        <row r="3622">
          <cell r="G3622" t="str">
            <v>jul-17</v>
          </cell>
          <cell r="H3622">
            <v>2</v>
          </cell>
        </row>
        <row r="3623">
          <cell r="G3623" t="str">
            <v>sep-17</v>
          </cell>
          <cell r="H3623">
            <v>2</v>
          </cell>
        </row>
        <row r="3624">
          <cell r="G3624" t="str">
            <v>nov-17</v>
          </cell>
          <cell r="H3624">
            <v>1</v>
          </cell>
        </row>
        <row r="3625">
          <cell r="G3625" t="str">
            <v>ene-18</v>
          </cell>
          <cell r="H3625">
            <v>1</v>
          </cell>
        </row>
        <row r="3626">
          <cell r="G3626" t="str">
            <v>abr-18</v>
          </cell>
          <cell r="H3626">
            <v>1</v>
          </cell>
        </row>
        <row r="3627">
          <cell r="G3627" t="str">
            <v>may-18</v>
          </cell>
          <cell r="H3627">
            <v>2</v>
          </cell>
        </row>
        <row r="3628">
          <cell r="G3628" t="str">
            <v>ene-18</v>
          </cell>
          <cell r="H3628">
            <v>2</v>
          </cell>
        </row>
        <row r="3629">
          <cell r="G3629" t="str">
            <v>jun-18</v>
          </cell>
          <cell r="H3629">
            <v>1</v>
          </cell>
        </row>
        <row r="3630">
          <cell r="G3630" t="str">
            <v>nov-18</v>
          </cell>
          <cell r="H3630">
            <v>1</v>
          </cell>
        </row>
        <row r="3631">
          <cell r="G3631" t="str">
            <v>jun-18</v>
          </cell>
          <cell r="H3631">
            <v>1</v>
          </cell>
        </row>
        <row r="3632">
          <cell r="G3632" t="str">
            <v>ene-17</v>
          </cell>
          <cell r="H3632">
            <v>1</v>
          </cell>
        </row>
        <row r="3633">
          <cell r="G3633" t="str">
            <v>feb-17</v>
          </cell>
          <cell r="H3633">
            <v>1</v>
          </cell>
        </row>
        <row r="3634">
          <cell r="G3634" t="str">
            <v>mar-17</v>
          </cell>
          <cell r="H3634">
            <v>1</v>
          </cell>
        </row>
        <row r="3635">
          <cell r="G3635" t="str">
            <v>abr-17</v>
          </cell>
          <cell r="H3635">
            <v>2</v>
          </cell>
        </row>
        <row r="3636">
          <cell r="G3636" t="str">
            <v>may-17</v>
          </cell>
          <cell r="H3636">
            <v>2</v>
          </cell>
        </row>
        <row r="3637">
          <cell r="G3637" t="str">
            <v>mar-18</v>
          </cell>
          <cell r="H3637">
            <v>3</v>
          </cell>
        </row>
        <row r="3638">
          <cell r="G3638" t="str">
            <v>abr-18</v>
          </cell>
          <cell r="H3638">
            <v>1</v>
          </cell>
        </row>
        <row r="3639">
          <cell r="G3639" t="str">
            <v>may-18</v>
          </cell>
          <cell r="H3639">
            <v>2</v>
          </cell>
        </row>
        <row r="3640">
          <cell r="G3640" t="str">
            <v>jun-18</v>
          </cell>
          <cell r="H3640">
            <v>1</v>
          </cell>
        </row>
        <row r="3641">
          <cell r="G3641" t="str">
            <v>jul-18</v>
          </cell>
          <cell r="H3641">
            <v>2</v>
          </cell>
        </row>
        <row r="3642">
          <cell r="G3642" t="str">
            <v>ago-18</v>
          </cell>
          <cell r="H3642">
            <v>1</v>
          </cell>
        </row>
        <row r="3643">
          <cell r="G3643" t="str">
            <v>sep-18</v>
          </cell>
          <cell r="H3643">
            <v>1</v>
          </cell>
        </row>
        <row r="3644">
          <cell r="G3644" t="str">
            <v>may-17</v>
          </cell>
          <cell r="H3644">
            <v>1</v>
          </cell>
        </row>
        <row r="3645">
          <cell r="G3645" t="str">
            <v>abr-17</v>
          </cell>
          <cell r="H3645">
            <v>1</v>
          </cell>
        </row>
        <row r="3646">
          <cell r="G3646" t="str">
            <v>abr-18</v>
          </cell>
          <cell r="H3646">
            <v>1</v>
          </cell>
        </row>
        <row r="3647">
          <cell r="G3647" t="str">
            <v>mar-18</v>
          </cell>
          <cell r="H3647">
            <v>1</v>
          </cell>
        </row>
        <row r="3648">
          <cell r="G3648" t="str">
            <v>jun-18</v>
          </cell>
          <cell r="H3648">
            <v>1</v>
          </cell>
        </row>
        <row r="3649">
          <cell r="G3649" t="str">
            <v>ene-17</v>
          </cell>
          <cell r="H3649">
            <v>1</v>
          </cell>
        </row>
        <row r="3650">
          <cell r="G3650" t="str">
            <v>jul-18</v>
          </cell>
          <cell r="H3650">
            <v>2</v>
          </cell>
        </row>
        <row r="3651">
          <cell r="G3651" t="str">
            <v>jun-17</v>
          </cell>
          <cell r="H3651">
            <v>1</v>
          </cell>
        </row>
        <row r="3652">
          <cell r="G3652" t="str">
            <v>ene-18</v>
          </cell>
          <cell r="H3652">
            <v>1</v>
          </cell>
        </row>
        <row r="3653">
          <cell r="G3653" t="str">
            <v>mar-18</v>
          </cell>
          <cell r="H3653">
            <v>1</v>
          </cell>
        </row>
        <row r="3654">
          <cell r="G3654" t="str">
            <v>sep-18</v>
          </cell>
          <cell r="H3654">
            <v>1</v>
          </cell>
        </row>
        <row r="3655">
          <cell r="G3655" t="str">
            <v>abr-17</v>
          </cell>
          <cell r="H3655">
            <v>1</v>
          </cell>
        </row>
        <row r="3656">
          <cell r="G3656" t="str">
            <v>ago-17</v>
          </cell>
          <cell r="H3656">
            <v>1</v>
          </cell>
        </row>
        <row r="3657">
          <cell r="G3657" t="str">
            <v>sep-17</v>
          </cell>
          <cell r="H3657">
            <v>1</v>
          </cell>
        </row>
        <row r="3658">
          <cell r="G3658" t="str">
            <v>ene-18</v>
          </cell>
          <cell r="H3658">
            <v>1</v>
          </cell>
        </row>
        <row r="3659">
          <cell r="G3659" t="str">
            <v>abr-18</v>
          </cell>
          <cell r="H3659">
            <v>1</v>
          </cell>
        </row>
        <row r="3660">
          <cell r="G3660" t="str">
            <v>sep-17</v>
          </cell>
          <cell r="H3660">
            <v>1</v>
          </cell>
        </row>
        <row r="3661">
          <cell r="G3661" t="str">
            <v>ene-18</v>
          </cell>
          <cell r="H3661">
            <v>1</v>
          </cell>
        </row>
        <row r="3662">
          <cell r="G3662" t="str">
            <v>abr-18</v>
          </cell>
          <cell r="H3662">
            <v>1</v>
          </cell>
        </row>
        <row r="3663">
          <cell r="G3663" t="str">
            <v>ene-18</v>
          </cell>
          <cell r="H3663">
            <v>2</v>
          </cell>
        </row>
        <row r="3664">
          <cell r="G3664" t="str">
            <v>abr-18</v>
          </cell>
          <cell r="H3664">
            <v>2</v>
          </cell>
        </row>
        <row r="3665">
          <cell r="G3665" t="str">
            <v>ene-17</v>
          </cell>
          <cell r="H3665">
            <v>1</v>
          </cell>
        </row>
        <row r="3666">
          <cell r="G3666" t="str">
            <v>mar-17</v>
          </cell>
          <cell r="H3666">
            <v>1</v>
          </cell>
        </row>
        <row r="3667">
          <cell r="G3667" t="str">
            <v>may-17</v>
          </cell>
          <cell r="H3667">
            <v>1</v>
          </cell>
        </row>
        <row r="3668">
          <cell r="G3668" t="str">
            <v>ene-18</v>
          </cell>
          <cell r="H3668">
            <v>1</v>
          </cell>
        </row>
        <row r="3669">
          <cell r="G3669" t="str">
            <v>feb-18</v>
          </cell>
          <cell r="H3669">
            <v>2</v>
          </cell>
        </row>
        <row r="3670">
          <cell r="G3670" t="str">
            <v>mar-18</v>
          </cell>
          <cell r="H3670">
            <v>4</v>
          </cell>
        </row>
        <row r="3671">
          <cell r="G3671" t="str">
            <v>mar-17</v>
          </cell>
          <cell r="H3671">
            <v>1</v>
          </cell>
        </row>
        <row r="3672">
          <cell r="G3672" t="str">
            <v>ene-18</v>
          </cell>
          <cell r="H3672">
            <v>1</v>
          </cell>
        </row>
        <row r="3673">
          <cell r="G3673" t="str">
            <v>feb-18</v>
          </cell>
          <cell r="H3673">
            <v>1</v>
          </cell>
        </row>
        <row r="3674">
          <cell r="G3674" t="str">
            <v>mar-18</v>
          </cell>
          <cell r="H3674">
            <v>3</v>
          </cell>
        </row>
        <row r="3675">
          <cell r="G3675" t="str">
            <v>dic-17</v>
          </cell>
          <cell r="H3675">
            <v>1</v>
          </cell>
        </row>
        <row r="3676">
          <cell r="G3676" t="str">
            <v>dic-17</v>
          </cell>
          <cell r="H3676">
            <v>1</v>
          </cell>
        </row>
        <row r="3677">
          <cell r="G3677" t="str">
            <v>ago-18</v>
          </cell>
          <cell r="H3677">
            <v>1</v>
          </cell>
        </row>
        <row r="3678">
          <cell r="G3678" t="str">
            <v>mar-17</v>
          </cell>
          <cell r="H3678">
            <v>1</v>
          </cell>
        </row>
        <row r="3679">
          <cell r="G3679" t="str">
            <v>abr-17</v>
          </cell>
          <cell r="H3679">
            <v>2</v>
          </cell>
        </row>
        <row r="3680">
          <cell r="G3680" t="str">
            <v>may-17</v>
          </cell>
          <cell r="H3680">
            <v>1</v>
          </cell>
        </row>
        <row r="3681">
          <cell r="G3681" t="str">
            <v>dic-17</v>
          </cell>
          <cell r="H3681">
            <v>1</v>
          </cell>
        </row>
        <row r="3682">
          <cell r="G3682" t="str">
            <v>abr-18</v>
          </cell>
          <cell r="H3682">
            <v>1</v>
          </cell>
        </row>
        <row r="3683">
          <cell r="G3683" t="str">
            <v>ago-18</v>
          </cell>
          <cell r="H3683">
            <v>1</v>
          </cell>
        </row>
        <row r="3684">
          <cell r="G3684" t="str">
            <v>jul-17</v>
          </cell>
          <cell r="H3684">
            <v>2</v>
          </cell>
        </row>
        <row r="3685">
          <cell r="G3685" t="str">
            <v>oct-17</v>
          </cell>
          <cell r="H3685">
            <v>2</v>
          </cell>
        </row>
        <row r="3686">
          <cell r="G3686" t="str">
            <v>may-18</v>
          </cell>
          <cell r="H3686">
            <v>1</v>
          </cell>
        </row>
        <row r="3687">
          <cell r="G3687" t="str">
            <v>ago-18</v>
          </cell>
          <cell r="H3687">
            <v>2</v>
          </cell>
        </row>
        <row r="3688">
          <cell r="G3688" t="str">
            <v>jul-17</v>
          </cell>
          <cell r="H3688">
            <v>1</v>
          </cell>
        </row>
        <row r="3689">
          <cell r="G3689" t="str">
            <v>mar-17</v>
          </cell>
          <cell r="H3689">
            <v>1</v>
          </cell>
        </row>
        <row r="3690">
          <cell r="G3690" t="str">
            <v>sep-17</v>
          </cell>
          <cell r="H3690">
            <v>1</v>
          </cell>
        </row>
        <row r="3691">
          <cell r="G3691" t="str">
            <v>mar-18</v>
          </cell>
          <cell r="H3691">
            <v>1</v>
          </cell>
        </row>
        <row r="3692">
          <cell r="G3692" t="str">
            <v>sep-18</v>
          </cell>
          <cell r="H3692">
            <v>1</v>
          </cell>
        </row>
        <row r="3693">
          <cell r="G3693" t="str">
            <v>feb-17</v>
          </cell>
          <cell r="H3693">
            <v>1</v>
          </cell>
        </row>
        <row r="3694">
          <cell r="G3694" t="str">
            <v>jun-17</v>
          </cell>
          <cell r="H3694">
            <v>1</v>
          </cell>
        </row>
        <row r="3695">
          <cell r="G3695" t="str">
            <v>jul-17</v>
          </cell>
          <cell r="H3695">
            <v>1</v>
          </cell>
        </row>
        <row r="3696">
          <cell r="G3696" t="str">
            <v>nov-17</v>
          </cell>
          <cell r="H3696">
            <v>1</v>
          </cell>
        </row>
        <row r="3697">
          <cell r="G3697" t="str">
            <v>dic-17</v>
          </cell>
          <cell r="H3697">
            <v>1</v>
          </cell>
        </row>
        <row r="3698">
          <cell r="G3698" t="str">
            <v>mar-18</v>
          </cell>
          <cell r="H3698">
            <v>1</v>
          </cell>
        </row>
        <row r="3699">
          <cell r="G3699" t="str">
            <v>nov-17</v>
          </cell>
          <cell r="H3699">
            <v>1</v>
          </cell>
        </row>
        <row r="3700">
          <cell r="G3700" t="str">
            <v>nov-17</v>
          </cell>
          <cell r="H3700">
            <v>1</v>
          </cell>
        </row>
        <row r="3701">
          <cell r="G3701" t="str">
            <v>jun-18</v>
          </cell>
          <cell r="H3701">
            <v>1</v>
          </cell>
        </row>
        <row r="3702">
          <cell r="G3702" t="str">
            <v>jun-18</v>
          </cell>
          <cell r="H3702">
            <v>1</v>
          </cell>
        </row>
        <row r="3703">
          <cell r="G3703" t="str">
            <v>jun-17</v>
          </cell>
          <cell r="H3703">
            <v>1</v>
          </cell>
        </row>
        <row r="3704">
          <cell r="G3704" t="str">
            <v>ene-18</v>
          </cell>
          <cell r="H3704">
            <v>1</v>
          </cell>
        </row>
        <row r="3705">
          <cell r="G3705" t="str">
            <v>sep-18</v>
          </cell>
          <cell r="H3705">
            <v>1</v>
          </cell>
        </row>
        <row r="3706">
          <cell r="G3706" t="str">
            <v>mar-17</v>
          </cell>
          <cell r="H3706">
            <v>2</v>
          </cell>
        </row>
        <row r="3707">
          <cell r="G3707" t="str">
            <v>nov-17</v>
          </cell>
          <cell r="H3707">
            <v>2</v>
          </cell>
        </row>
        <row r="3708">
          <cell r="G3708" t="str">
            <v>ene-17</v>
          </cell>
          <cell r="H3708">
            <v>1</v>
          </cell>
        </row>
        <row r="3709">
          <cell r="G3709" t="str">
            <v>feb-18</v>
          </cell>
          <cell r="H3709">
            <v>3</v>
          </cell>
        </row>
        <row r="3710">
          <cell r="G3710" t="str">
            <v>jul-18</v>
          </cell>
          <cell r="H3710">
            <v>1</v>
          </cell>
        </row>
        <row r="3711">
          <cell r="G3711" t="str">
            <v>ago-18</v>
          </cell>
          <cell r="H3711">
            <v>1</v>
          </cell>
        </row>
        <row r="3712">
          <cell r="G3712" t="str">
            <v>abr-18</v>
          </cell>
          <cell r="H3712">
            <v>1</v>
          </cell>
        </row>
        <row r="3713">
          <cell r="G3713" t="str">
            <v>jul-18</v>
          </cell>
          <cell r="H3713">
            <v>1</v>
          </cell>
        </row>
        <row r="3714">
          <cell r="G3714" t="str">
            <v>oct-18</v>
          </cell>
          <cell r="H3714">
            <v>1</v>
          </cell>
        </row>
        <row r="3715">
          <cell r="G3715" t="str">
            <v>nov-18</v>
          </cell>
          <cell r="H3715">
            <v>1</v>
          </cell>
        </row>
        <row r="3716">
          <cell r="G3716" t="str">
            <v>nov-18</v>
          </cell>
          <cell r="H3716">
            <v>2</v>
          </cell>
        </row>
        <row r="3717">
          <cell r="G3717" t="str">
            <v>oct-18</v>
          </cell>
          <cell r="H3717">
            <v>1</v>
          </cell>
        </row>
        <row r="3718">
          <cell r="G3718" t="str">
            <v>oct-18</v>
          </cell>
          <cell r="H3718">
            <v>1</v>
          </cell>
        </row>
        <row r="3719">
          <cell r="G3719" t="str">
            <v>oct-18</v>
          </cell>
          <cell r="H3719">
            <v>1</v>
          </cell>
        </row>
        <row r="3720">
          <cell r="G3720" t="str">
            <v>nov-18</v>
          </cell>
          <cell r="H3720">
            <v>1</v>
          </cell>
        </row>
        <row r="3721">
          <cell r="G3721" t="str">
            <v>may-17</v>
          </cell>
          <cell r="H3721">
            <v>1</v>
          </cell>
        </row>
        <row r="3722">
          <cell r="G3722" t="str">
            <v>jul-17</v>
          </cell>
          <cell r="H3722">
            <v>1</v>
          </cell>
        </row>
        <row r="3723">
          <cell r="G3723" t="str">
            <v>nov-17</v>
          </cell>
          <cell r="H3723">
            <v>1</v>
          </cell>
        </row>
        <row r="3724">
          <cell r="G3724" t="str">
            <v>feb-18</v>
          </cell>
          <cell r="H3724">
            <v>1</v>
          </cell>
        </row>
        <row r="3725">
          <cell r="G3725" t="str">
            <v>mar-18</v>
          </cell>
          <cell r="H3725">
            <v>1</v>
          </cell>
        </row>
        <row r="3726">
          <cell r="G3726" t="str">
            <v>feb-17</v>
          </cell>
          <cell r="H3726">
            <v>1</v>
          </cell>
        </row>
        <row r="3727">
          <cell r="G3727" t="str">
            <v>may-17</v>
          </cell>
          <cell r="H3727">
            <v>1</v>
          </cell>
        </row>
        <row r="3728">
          <cell r="G3728" t="str">
            <v>abr-18</v>
          </cell>
          <cell r="H3728">
            <v>1</v>
          </cell>
        </row>
        <row r="3729">
          <cell r="G3729" t="str">
            <v>ago-17</v>
          </cell>
          <cell r="H3729">
            <v>2</v>
          </cell>
        </row>
        <row r="3730">
          <cell r="G3730" t="str">
            <v>abr-18</v>
          </cell>
          <cell r="H3730">
            <v>1</v>
          </cell>
        </row>
        <row r="3731">
          <cell r="G3731" t="str">
            <v>ago-18</v>
          </cell>
          <cell r="H3731">
            <v>1</v>
          </cell>
        </row>
        <row r="3732">
          <cell r="G3732" t="str">
            <v>ene-17</v>
          </cell>
          <cell r="H3732">
            <v>1</v>
          </cell>
        </row>
        <row r="3733">
          <cell r="G3733" t="str">
            <v>jul-17</v>
          </cell>
          <cell r="H3733">
            <v>3</v>
          </cell>
        </row>
        <row r="3734">
          <cell r="G3734" t="str">
            <v>sep-17</v>
          </cell>
          <cell r="H3734">
            <v>1</v>
          </cell>
        </row>
        <row r="3735">
          <cell r="G3735" t="str">
            <v>ene-18</v>
          </cell>
          <cell r="H3735">
            <v>1</v>
          </cell>
        </row>
        <row r="3736">
          <cell r="G3736" t="str">
            <v>abr-18</v>
          </cell>
          <cell r="H3736">
            <v>1</v>
          </cell>
        </row>
        <row r="3737">
          <cell r="G3737" t="str">
            <v>sep-17</v>
          </cell>
          <cell r="H3737">
            <v>1</v>
          </cell>
        </row>
        <row r="3738">
          <cell r="G3738" t="str">
            <v>ene-18</v>
          </cell>
          <cell r="H3738">
            <v>1</v>
          </cell>
        </row>
        <row r="3739">
          <cell r="G3739" t="str">
            <v>abr-18</v>
          </cell>
          <cell r="H3739">
            <v>1</v>
          </cell>
        </row>
        <row r="3740">
          <cell r="G3740" t="str">
            <v>ene-17</v>
          </cell>
          <cell r="H3740">
            <v>1</v>
          </cell>
        </row>
        <row r="3741">
          <cell r="G3741" t="str">
            <v>feb-17</v>
          </cell>
          <cell r="H3741">
            <v>4</v>
          </cell>
        </row>
        <row r="3742">
          <cell r="G3742" t="str">
            <v>mar-17</v>
          </cell>
          <cell r="H3742">
            <v>5</v>
          </cell>
        </row>
        <row r="3743">
          <cell r="G3743" t="str">
            <v>abr-17</v>
          </cell>
          <cell r="H3743">
            <v>8</v>
          </cell>
        </row>
        <row r="3744">
          <cell r="G3744" t="str">
            <v>may-17</v>
          </cell>
          <cell r="H3744">
            <v>6</v>
          </cell>
        </row>
        <row r="3745">
          <cell r="G3745" t="str">
            <v>jun-17</v>
          </cell>
          <cell r="H3745">
            <v>9</v>
          </cell>
        </row>
        <row r="3746">
          <cell r="G3746" t="str">
            <v>jul-17</v>
          </cell>
          <cell r="H3746">
            <v>6</v>
          </cell>
        </row>
        <row r="3747">
          <cell r="G3747" t="str">
            <v>ago-17</v>
          </cell>
          <cell r="H3747">
            <v>2</v>
          </cell>
        </row>
        <row r="3748">
          <cell r="G3748" t="str">
            <v>sep-17</v>
          </cell>
          <cell r="H3748">
            <v>2</v>
          </cell>
        </row>
        <row r="3749">
          <cell r="G3749" t="str">
            <v>oct-17</v>
          </cell>
          <cell r="H3749">
            <v>6</v>
          </cell>
        </row>
        <row r="3750">
          <cell r="G3750" t="str">
            <v>nov-17</v>
          </cell>
          <cell r="H3750">
            <v>6</v>
          </cell>
        </row>
        <row r="3751">
          <cell r="G3751" t="str">
            <v>ene-18</v>
          </cell>
          <cell r="H3751">
            <v>2</v>
          </cell>
        </row>
        <row r="3752">
          <cell r="G3752" t="str">
            <v>feb-18</v>
          </cell>
          <cell r="H3752">
            <v>2</v>
          </cell>
        </row>
        <row r="3753">
          <cell r="G3753" t="str">
            <v>mar-18</v>
          </cell>
          <cell r="H3753">
            <v>1</v>
          </cell>
        </row>
        <row r="3754">
          <cell r="G3754" t="str">
            <v>abr-18</v>
          </cell>
          <cell r="H3754">
            <v>4</v>
          </cell>
        </row>
        <row r="3755">
          <cell r="G3755" t="str">
            <v>jul-18</v>
          </cell>
          <cell r="H3755">
            <v>1</v>
          </cell>
        </row>
        <row r="3756">
          <cell r="G3756" t="str">
            <v>ene-17</v>
          </cell>
          <cell r="H3756">
            <v>2</v>
          </cell>
        </row>
        <row r="3757">
          <cell r="G3757" t="str">
            <v>oct-17</v>
          </cell>
          <cell r="H3757">
            <v>1</v>
          </cell>
        </row>
        <row r="3758">
          <cell r="G3758" t="str">
            <v>nov-17</v>
          </cell>
          <cell r="H3758">
            <v>1</v>
          </cell>
        </row>
        <row r="3759">
          <cell r="G3759" t="str">
            <v>ago-17</v>
          </cell>
          <cell r="H3759">
            <v>1</v>
          </cell>
        </row>
        <row r="3760">
          <cell r="G3760" t="str">
            <v>jul-18</v>
          </cell>
          <cell r="H3760">
            <v>1</v>
          </cell>
        </row>
        <row r="3761">
          <cell r="G3761" t="str">
            <v>feb-17</v>
          </cell>
          <cell r="H3761">
            <v>1</v>
          </cell>
        </row>
        <row r="3762">
          <cell r="G3762" t="str">
            <v>oct-17</v>
          </cell>
          <cell r="H3762">
            <v>1</v>
          </cell>
        </row>
        <row r="3763">
          <cell r="G3763" t="str">
            <v>may-17</v>
          </cell>
          <cell r="H3763">
            <v>1</v>
          </cell>
        </row>
        <row r="3764">
          <cell r="G3764" t="str">
            <v>jul-17</v>
          </cell>
          <cell r="H3764">
            <v>2</v>
          </cell>
        </row>
        <row r="3765">
          <cell r="G3765" t="str">
            <v>ago-17</v>
          </cell>
          <cell r="H3765">
            <v>3</v>
          </cell>
        </row>
        <row r="3766">
          <cell r="G3766" t="str">
            <v>abr-18</v>
          </cell>
          <cell r="H3766">
            <v>1</v>
          </cell>
        </row>
        <row r="3767">
          <cell r="G3767" t="str">
            <v>ago-17</v>
          </cell>
          <cell r="H3767">
            <v>1</v>
          </cell>
        </row>
        <row r="3768">
          <cell r="G3768" t="str">
            <v>ene-17</v>
          </cell>
          <cell r="H3768">
            <v>1</v>
          </cell>
        </row>
        <row r="3769">
          <cell r="G3769" t="str">
            <v>ago-17</v>
          </cell>
          <cell r="H3769">
            <v>1</v>
          </cell>
        </row>
        <row r="3770">
          <cell r="G3770" t="str">
            <v>oct-17</v>
          </cell>
          <cell r="H3770">
            <v>1</v>
          </cell>
        </row>
        <row r="3771">
          <cell r="G3771" t="str">
            <v>mar-17</v>
          </cell>
          <cell r="H3771">
            <v>1</v>
          </cell>
        </row>
        <row r="3772">
          <cell r="G3772" t="str">
            <v>jul-17</v>
          </cell>
          <cell r="H3772">
            <v>1</v>
          </cell>
        </row>
        <row r="3773">
          <cell r="G3773" t="str">
            <v>sep-17</v>
          </cell>
          <cell r="H3773">
            <v>1</v>
          </cell>
        </row>
        <row r="3774">
          <cell r="G3774" t="str">
            <v>mar-17</v>
          </cell>
          <cell r="H3774">
            <v>2</v>
          </cell>
        </row>
        <row r="3775">
          <cell r="G3775" t="str">
            <v>abr-17</v>
          </cell>
          <cell r="H3775">
            <v>3</v>
          </cell>
        </row>
        <row r="3776">
          <cell r="G3776" t="str">
            <v>jun-17</v>
          </cell>
          <cell r="H3776">
            <v>3</v>
          </cell>
        </row>
        <row r="3777">
          <cell r="G3777" t="str">
            <v>jul-17</v>
          </cell>
          <cell r="H3777">
            <v>2</v>
          </cell>
        </row>
        <row r="3778">
          <cell r="G3778" t="str">
            <v>sep-17</v>
          </cell>
          <cell r="H3778">
            <v>1</v>
          </cell>
        </row>
        <row r="3779">
          <cell r="G3779" t="str">
            <v>nov-17</v>
          </cell>
          <cell r="H3779">
            <v>2</v>
          </cell>
        </row>
        <row r="3780">
          <cell r="G3780" t="str">
            <v>abr-17</v>
          </cell>
          <cell r="H3780">
            <v>2</v>
          </cell>
        </row>
        <row r="3781">
          <cell r="G3781" t="str">
            <v>dic-17</v>
          </cell>
          <cell r="H3781">
            <v>1</v>
          </cell>
        </row>
        <row r="3782">
          <cell r="G3782" t="str">
            <v>ene-18</v>
          </cell>
          <cell r="H3782">
            <v>1</v>
          </cell>
        </row>
        <row r="3783">
          <cell r="G3783" t="str">
            <v>mar-18</v>
          </cell>
          <cell r="H3783">
            <v>2</v>
          </cell>
        </row>
        <row r="3784">
          <cell r="G3784" t="str">
            <v>ago-17</v>
          </cell>
          <cell r="H3784">
            <v>1</v>
          </cell>
        </row>
        <row r="3785">
          <cell r="G3785" t="str">
            <v>jun-17</v>
          </cell>
          <cell r="H3785">
            <v>1</v>
          </cell>
        </row>
        <row r="3786">
          <cell r="G3786" t="str">
            <v>jun-17</v>
          </cell>
          <cell r="H3786">
            <v>1</v>
          </cell>
        </row>
        <row r="3787">
          <cell r="G3787" t="str">
            <v>mar-17</v>
          </cell>
          <cell r="H3787">
            <v>1</v>
          </cell>
        </row>
        <row r="3788">
          <cell r="G3788" t="str">
            <v>may-17</v>
          </cell>
          <cell r="H3788">
            <v>1</v>
          </cell>
        </row>
        <row r="3789">
          <cell r="G3789" t="str">
            <v>ago-17</v>
          </cell>
          <cell r="H3789">
            <v>1</v>
          </cell>
        </row>
        <row r="3790">
          <cell r="G3790" t="str">
            <v>abr-17</v>
          </cell>
          <cell r="H3790">
            <v>1</v>
          </cell>
        </row>
        <row r="3791">
          <cell r="G3791" t="str">
            <v>abr-17</v>
          </cell>
          <cell r="H3791">
            <v>1</v>
          </cell>
        </row>
        <row r="3792">
          <cell r="G3792" t="str">
            <v>jul-17</v>
          </cell>
          <cell r="H3792">
            <v>1</v>
          </cell>
        </row>
        <row r="3793">
          <cell r="G3793" t="str">
            <v>nov-17</v>
          </cell>
          <cell r="H3793">
            <v>1</v>
          </cell>
        </row>
        <row r="3794">
          <cell r="G3794" t="str">
            <v>feb-17</v>
          </cell>
          <cell r="H3794">
            <v>1</v>
          </cell>
        </row>
        <row r="3795">
          <cell r="G3795" t="str">
            <v>feb-17</v>
          </cell>
          <cell r="H3795">
            <v>1</v>
          </cell>
        </row>
        <row r="3796">
          <cell r="G3796" t="str">
            <v>jun-17</v>
          </cell>
          <cell r="H3796">
            <v>1</v>
          </cell>
        </row>
        <row r="3797">
          <cell r="G3797" t="str">
            <v>sep-17</v>
          </cell>
          <cell r="H3797">
            <v>1</v>
          </cell>
        </row>
        <row r="3798">
          <cell r="G3798" t="str">
            <v>feb-18</v>
          </cell>
          <cell r="H3798">
            <v>1</v>
          </cell>
        </row>
        <row r="3799">
          <cell r="G3799" t="str">
            <v>nov-17</v>
          </cell>
          <cell r="H3799">
            <v>1</v>
          </cell>
        </row>
        <row r="3800">
          <cell r="G3800" t="str">
            <v>feb-18</v>
          </cell>
          <cell r="H3800">
            <v>1</v>
          </cell>
        </row>
        <row r="3801">
          <cell r="G3801" t="str">
            <v>nov-17</v>
          </cell>
          <cell r="H3801">
            <v>1</v>
          </cell>
        </row>
        <row r="3802">
          <cell r="G3802" t="str">
            <v>feb-18</v>
          </cell>
          <cell r="H3802">
            <v>1</v>
          </cell>
        </row>
        <row r="3803">
          <cell r="G3803" t="str">
            <v>feb-17</v>
          </cell>
          <cell r="H3803">
            <v>1</v>
          </cell>
        </row>
        <row r="3804">
          <cell r="G3804" t="str">
            <v>may-17</v>
          </cell>
          <cell r="H3804">
            <v>1</v>
          </cell>
        </row>
        <row r="3805">
          <cell r="G3805" t="str">
            <v>mar-18</v>
          </cell>
          <cell r="H3805">
            <v>1</v>
          </cell>
        </row>
        <row r="3806">
          <cell r="G3806" t="str">
            <v>abr-18</v>
          </cell>
          <cell r="H3806">
            <v>1</v>
          </cell>
        </row>
        <row r="3807">
          <cell r="G3807" t="str">
            <v>may-17</v>
          </cell>
          <cell r="H3807">
            <v>1</v>
          </cell>
        </row>
        <row r="3808">
          <cell r="G3808" t="str">
            <v>mar-18</v>
          </cell>
          <cell r="H3808">
            <v>1</v>
          </cell>
        </row>
        <row r="3809">
          <cell r="G3809" t="str">
            <v>may-17</v>
          </cell>
          <cell r="H3809">
            <v>1</v>
          </cell>
        </row>
        <row r="3810">
          <cell r="G3810" t="str">
            <v>jun-17</v>
          </cell>
          <cell r="H3810">
            <v>2</v>
          </cell>
        </row>
        <row r="3811">
          <cell r="G3811" t="str">
            <v>feb-17</v>
          </cell>
          <cell r="H3811">
            <v>1</v>
          </cell>
        </row>
        <row r="3812">
          <cell r="G3812" t="str">
            <v>may-17</v>
          </cell>
          <cell r="H3812">
            <v>1</v>
          </cell>
        </row>
        <row r="3813">
          <cell r="G3813" t="str">
            <v>abr-17</v>
          </cell>
          <cell r="H3813">
            <v>1</v>
          </cell>
        </row>
        <row r="3814">
          <cell r="G3814" t="str">
            <v>may-17</v>
          </cell>
          <cell r="H3814">
            <v>2</v>
          </cell>
        </row>
        <row r="3815">
          <cell r="G3815" t="str">
            <v>jun-17</v>
          </cell>
          <cell r="H3815">
            <v>2</v>
          </cell>
        </row>
        <row r="3816">
          <cell r="G3816" t="str">
            <v>abr-18</v>
          </cell>
          <cell r="H3816">
            <v>1</v>
          </cell>
        </row>
        <row r="3817">
          <cell r="G3817" t="str">
            <v>feb-17</v>
          </cell>
          <cell r="H3817">
            <v>1</v>
          </cell>
        </row>
        <row r="3818">
          <cell r="G3818" t="str">
            <v>ene-17</v>
          </cell>
          <cell r="H3818">
            <v>1</v>
          </cell>
        </row>
        <row r="3819">
          <cell r="G3819" t="str">
            <v>may-17</v>
          </cell>
          <cell r="H3819">
            <v>1</v>
          </cell>
        </row>
        <row r="3820">
          <cell r="G3820" t="str">
            <v>ene-18</v>
          </cell>
          <cell r="H3820">
            <v>1</v>
          </cell>
        </row>
        <row r="3821">
          <cell r="G3821" t="str">
            <v>may-17</v>
          </cell>
          <cell r="H3821">
            <v>1</v>
          </cell>
        </row>
        <row r="3822">
          <cell r="G3822" t="str">
            <v>ene-18</v>
          </cell>
          <cell r="H3822">
            <v>1</v>
          </cell>
        </row>
        <row r="3823">
          <cell r="G3823" t="str">
            <v>feb-17</v>
          </cell>
          <cell r="H3823">
            <v>2</v>
          </cell>
        </row>
        <row r="3824">
          <cell r="G3824" t="str">
            <v>mar-17</v>
          </cell>
          <cell r="H3824">
            <v>1</v>
          </cell>
        </row>
        <row r="3825">
          <cell r="G3825" t="str">
            <v>jun-17</v>
          </cell>
          <cell r="H3825">
            <v>1</v>
          </cell>
        </row>
        <row r="3826">
          <cell r="G3826" t="str">
            <v>jul-17</v>
          </cell>
          <cell r="H3826">
            <v>1</v>
          </cell>
        </row>
        <row r="3827">
          <cell r="G3827" t="str">
            <v>sep-17</v>
          </cell>
          <cell r="H3827">
            <v>1</v>
          </cell>
        </row>
        <row r="3828">
          <cell r="G3828" t="str">
            <v>nov-17</v>
          </cell>
          <cell r="H3828">
            <v>1</v>
          </cell>
        </row>
        <row r="3829">
          <cell r="G3829" t="str">
            <v>feb-18</v>
          </cell>
          <cell r="H3829">
            <v>1</v>
          </cell>
        </row>
        <row r="3830">
          <cell r="G3830" t="str">
            <v>mar-18</v>
          </cell>
          <cell r="H3830">
            <v>1</v>
          </cell>
        </row>
        <row r="3831">
          <cell r="G3831" t="str">
            <v>feb-17</v>
          </cell>
          <cell r="H3831">
            <v>1</v>
          </cell>
        </row>
        <row r="3832">
          <cell r="G3832" t="str">
            <v>may-17</v>
          </cell>
          <cell r="H3832">
            <v>1</v>
          </cell>
        </row>
        <row r="3833">
          <cell r="G3833" t="str">
            <v>feb-17</v>
          </cell>
          <cell r="H3833">
            <v>1</v>
          </cell>
        </row>
        <row r="3834">
          <cell r="G3834" t="str">
            <v>jun-17</v>
          </cell>
          <cell r="H3834">
            <v>1</v>
          </cell>
        </row>
        <row r="3835">
          <cell r="G3835" t="str">
            <v>ene-17</v>
          </cell>
          <cell r="H3835">
            <v>1</v>
          </cell>
        </row>
        <row r="3836">
          <cell r="G3836" t="str">
            <v>ago-17</v>
          </cell>
          <cell r="H3836">
            <v>2</v>
          </cell>
        </row>
        <row r="3837">
          <cell r="G3837" t="str">
            <v>dic-17</v>
          </cell>
          <cell r="H3837">
            <v>1</v>
          </cell>
        </row>
        <row r="3838">
          <cell r="G3838" t="str">
            <v>may-17</v>
          </cell>
          <cell r="H3838">
            <v>1</v>
          </cell>
        </row>
        <row r="3839">
          <cell r="G3839" t="str">
            <v>nov-17</v>
          </cell>
          <cell r="H3839">
            <v>1</v>
          </cell>
        </row>
        <row r="3840">
          <cell r="G3840" t="str">
            <v>jun-18</v>
          </cell>
          <cell r="H3840">
            <v>1</v>
          </cell>
        </row>
        <row r="3841">
          <cell r="G3841" t="str">
            <v>nov-17</v>
          </cell>
          <cell r="H3841">
            <v>1</v>
          </cell>
        </row>
        <row r="3842">
          <cell r="G3842" t="str">
            <v>feb-18</v>
          </cell>
          <cell r="H3842">
            <v>1</v>
          </cell>
        </row>
        <row r="3843">
          <cell r="G3843" t="str">
            <v>sep-17</v>
          </cell>
          <cell r="H3843">
            <v>1</v>
          </cell>
        </row>
        <row r="3844">
          <cell r="G3844" t="str">
            <v>oct-18</v>
          </cell>
          <cell r="H3844">
            <v>1</v>
          </cell>
        </row>
        <row r="3845">
          <cell r="G3845" t="str">
            <v>jun-18</v>
          </cell>
          <cell r="H3845">
            <v>1</v>
          </cell>
        </row>
        <row r="3846">
          <cell r="G3846" t="str">
            <v>abr-17</v>
          </cell>
          <cell r="H3846">
            <v>1</v>
          </cell>
        </row>
        <row r="3847">
          <cell r="G3847" t="str">
            <v>ago-17</v>
          </cell>
          <cell r="H3847">
            <v>2</v>
          </cell>
        </row>
        <row r="3848">
          <cell r="G3848" t="str">
            <v>ene-17</v>
          </cell>
          <cell r="H3848">
            <v>1</v>
          </cell>
        </row>
        <row r="3849">
          <cell r="G3849" t="str">
            <v>jun-17</v>
          </cell>
          <cell r="H3849">
            <v>2</v>
          </cell>
        </row>
        <row r="3850">
          <cell r="G3850" t="str">
            <v>ago-17</v>
          </cell>
          <cell r="H3850">
            <v>3</v>
          </cell>
        </row>
        <row r="3851">
          <cell r="G3851" t="str">
            <v>nov-17</v>
          </cell>
          <cell r="H3851">
            <v>2</v>
          </cell>
        </row>
        <row r="3852">
          <cell r="G3852" t="str">
            <v>dic-17</v>
          </cell>
          <cell r="H3852">
            <v>2</v>
          </cell>
        </row>
        <row r="3853">
          <cell r="G3853" t="str">
            <v>abr-18</v>
          </cell>
          <cell r="H3853">
            <v>1</v>
          </cell>
        </row>
        <row r="3854">
          <cell r="G3854" t="str">
            <v>may-18</v>
          </cell>
          <cell r="H3854">
            <v>2</v>
          </cell>
        </row>
        <row r="3855">
          <cell r="G3855" t="str">
            <v>jun-18</v>
          </cell>
          <cell r="H3855">
            <v>2</v>
          </cell>
        </row>
        <row r="3856">
          <cell r="G3856" t="str">
            <v>jul-18</v>
          </cell>
          <cell r="H3856">
            <v>2</v>
          </cell>
        </row>
        <row r="3857">
          <cell r="G3857" t="str">
            <v>ago-18</v>
          </cell>
          <cell r="H3857">
            <v>1</v>
          </cell>
        </row>
        <row r="3858">
          <cell r="G3858" t="str">
            <v>ene-17</v>
          </cell>
          <cell r="H3858">
            <v>3</v>
          </cell>
        </row>
        <row r="3859">
          <cell r="G3859" t="str">
            <v>feb-17</v>
          </cell>
          <cell r="H3859">
            <v>2</v>
          </cell>
        </row>
        <row r="3860">
          <cell r="G3860" t="str">
            <v>mar-17</v>
          </cell>
          <cell r="H3860">
            <v>1</v>
          </cell>
        </row>
        <row r="3861">
          <cell r="G3861" t="str">
            <v>may-17</v>
          </cell>
          <cell r="H3861">
            <v>4</v>
          </cell>
        </row>
        <row r="3862">
          <cell r="G3862" t="str">
            <v>ago-17</v>
          </cell>
          <cell r="H3862">
            <v>1</v>
          </cell>
        </row>
        <row r="3863">
          <cell r="G3863" t="str">
            <v>sep-17</v>
          </cell>
          <cell r="H3863">
            <v>1</v>
          </cell>
        </row>
        <row r="3864">
          <cell r="G3864" t="str">
            <v>oct-17</v>
          </cell>
          <cell r="H3864">
            <v>5</v>
          </cell>
        </row>
        <row r="3865">
          <cell r="G3865" t="str">
            <v>nov-17</v>
          </cell>
          <cell r="H3865">
            <v>2</v>
          </cell>
        </row>
        <row r="3866">
          <cell r="G3866" t="str">
            <v>feb-18</v>
          </cell>
          <cell r="H3866">
            <v>2</v>
          </cell>
        </row>
        <row r="3867">
          <cell r="G3867" t="str">
            <v>abr-18</v>
          </cell>
          <cell r="H3867">
            <v>4</v>
          </cell>
        </row>
        <row r="3868">
          <cell r="G3868" t="str">
            <v>may-18</v>
          </cell>
          <cell r="H3868">
            <v>2</v>
          </cell>
        </row>
        <row r="3869">
          <cell r="G3869" t="str">
            <v>jun-18</v>
          </cell>
          <cell r="H3869">
            <v>1</v>
          </cell>
        </row>
        <row r="3870">
          <cell r="G3870" t="str">
            <v>ago-18</v>
          </cell>
          <cell r="H3870">
            <v>6</v>
          </cell>
        </row>
        <row r="3871">
          <cell r="G3871" t="str">
            <v>jul-17</v>
          </cell>
          <cell r="H3871">
            <v>3</v>
          </cell>
        </row>
        <row r="3872">
          <cell r="G3872" t="str">
            <v>feb-17</v>
          </cell>
          <cell r="H3872">
            <v>2</v>
          </cell>
        </row>
        <row r="3873">
          <cell r="G3873" t="str">
            <v>jun-17</v>
          </cell>
          <cell r="H3873">
            <v>1</v>
          </cell>
        </row>
        <row r="3874">
          <cell r="G3874" t="str">
            <v>dic-17</v>
          </cell>
          <cell r="H3874">
            <v>1</v>
          </cell>
        </row>
        <row r="3875">
          <cell r="G3875" t="str">
            <v>ene-18</v>
          </cell>
          <cell r="H3875">
            <v>1</v>
          </cell>
        </row>
        <row r="3876">
          <cell r="G3876" t="str">
            <v>feb-18</v>
          </cell>
          <cell r="H3876">
            <v>1</v>
          </cell>
        </row>
        <row r="3877">
          <cell r="G3877" t="str">
            <v>jun-18</v>
          </cell>
          <cell r="H3877">
            <v>2</v>
          </cell>
        </row>
        <row r="3878">
          <cell r="G3878" t="str">
            <v>jul-18</v>
          </cell>
          <cell r="H3878">
            <v>1</v>
          </cell>
        </row>
        <row r="3879">
          <cell r="G3879" t="str">
            <v>nov-18</v>
          </cell>
          <cell r="H3879">
            <v>4</v>
          </cell>
        </row>
        <row r="3880">
          <cell r="G3880" t="str">
            <v>oct-18</v>
          </cell>
          <cell r="H3880">
            <v>1</v>
          </cell>
        </row>
        <row r="3881">
          <cell r="G3881" t="str">
            <v>nov-18</v>
          </cell>
          <cell r="H3881">
            <v>2</v>
          </cell>
        </row>
        <row r="3882">
          <cell r="G3882" t="str">
            <v>nov-18</v>
          </cell>
          <cell r="H3882">
            <v>1</v>
          </cell>
        </row>
        <row r="3883">
          <cell r="G3883" t="str">
            <v>nov-18</v>
          </cell>
          <cell r="H3883">
            <v>1</v>
          </cell>
        </row>
        <row r="3884">
          <cell r="G3884" t="str">
            <v>nov-18</v>
          </cell>
          <cell r="H3884">
            <v>1</v>
          </cell>
        </row>
        <row r="3885">
          <cell r="G3885" t="str">
            <v>ene-18</v>
          </cell>
          <cell r="H3885">
            <v>1</v>
          </cell>
        </row>
        <row r="3886">
          <cell r="G3886" t="str">
            <v>abr-17</v>
          </cell>
          <cell r="H3886">
            <v>1</v>
          </cell>
        </row>
        <row r="3887">
          <cell r="G3887" t="str">
            <v>jun-18</v>
          </cell>
          <cell r="H3887">
            <v>1</v>
          </cell>
        </row>
        <row r="3888">
          <cell r="G3888" t="str">
            <v>sep-18</v>
          </cell>
          <cell r="H3888">
            <v>1</v>
          </cell>
        </row>
        <row r="3889">
          <cell r="G3889" t="str">
            <v>sep-18</v>
          </cell>
          <cell r="H3889">
            <v>1</v>
          </cell>
        </row>
        <row r="3890">
          <cell r="G3890" t="str">
            <v>abr-18</v>
          </cell>
          <cell r="H3890">
            <v>3</v>
          </cell>
        </row>
        <row r="3891">
          <cell r="G3891" t="str">
            <v>may-18</v>
          </cell>
          <cell r="H3891">
            <v>1</v>
          </cell>
        </row>
        <row r="3892">
          <cell r="G3892" t="str">
            <v>ene-18</v>
          </cell>
          <cell r="H3892">
            <v>1</v>
          </cell>
        </row>
        <row r="3893">
          <cell r="G3893" t="str">
            <v>mar-18</v>
          </cell>
          <cell r="H3893">
            <v>1</v>
          </cell>
        </row>
        <row r="3894">
          <cell r="G3894" t="str">
            <v>abr-18</v>
          </cell>
          <cell r="H3894">
            <v>1</v>
          </cell>
        </row>
        <row r="3895">
          <cell r="G3895" t="str">
            <v>nov-18</v>
          </cell>
          <cell r="H3895">
            <v>1</v>
          </cell>
        </row>
        <row r="3896">
          <cell r="G3896" t="str">
            <v>mar-18</v>
          </cell>
          <cell r="H3896">
            <v>1</v>
          </cell>
        </row>
        <row r="3897">
          <cell r="G3897" t="str">
            <v>mar-17</v>
          </cell>
          <cell r="H3897">
            <v>1</v>
          </cell>
        </row>
        <row r="3898">
          <cell r="G3898" t="str">
            <v>abr-17</v>
          </cell>
          <cell r="H3898">
            <v>1</v>
          </cell>
        </row>
        <row r="3899">
          <cell r="G3899" t="str">
            <v>abr-18</v>
          </cell>
          <cell r="H3899">
            <v>1</v>
          </cell>
        </row>
        <row r="3900">
          <cell r="G3900" t="str">
            <v>jun-18</v>
          </cell>
          <cell r="H3900">
            <v>1</v>
          </cell>
        </row>
        <row r="3901">
          <cell r="G3901" t="str">
            <v>mar-17</v>
          </cell>
          <cell r="H3901">
            <v>1</v>
          </cell>
        </row>
        <row r="3902">
          <cell r="G3902" t="str">
            <v>feb-18</v>
          </cell>
          <cell r="H3902">
            <v>1</v>
          </cell>
        </row>
        <row r="3903">
          <cell r="G3903" t="str">
            <v>jul-18</v>
          </cell>
          <cell r="H3903">
            <v>1</v>
          </cell>
        </row>
        <row r="3904">
          <cell r="G3904" t="str">
            <v>jul-18</v>
          </cell>
          <cell r="H3904">
            <v>1</v>
          </cell>
        </row>
        <row r="3905">
          <cell r="G3905" t="str">
            <v>jun-17</v>
          </cell>
          <cell r="H3905">
            <v>2</v>
          </cell>
        </row>
        <row r="3906">
          <cell r="G3906" t="str">
            <v>mar-18</v>
          </cell>
          <cell r="H3906">
            <v>1</v>
          </cell>
        </row>
        <row r="3907">
          <cell r="G3907" t="str">
            <v>jul-18</v>
          </cell>
          <cell r="H3907">
            <v>1</v>
          </cell>
        </row>
        <row r="3908">
          <cell r="G3908" t="str">
            <v>sep-18</v>
          </cell>
          <cell r="H3908">
            <v>1</v>
          </cell>
        </row>
        <row r="3909">
          <cell r="G3909" t="str">
            <v>nov-18</v>
          </cell>
          <cell r="H3909">
            <v>2</v>
          </cell>
        </row>
        <row r="3910">
          <cell r="G3910" t="str">
            <v>oct-18</v>
          </cell>
          <cell r="H3910">
            <v>1</v>
          </cell>
        </row>
        <row r="3911">
          <cell r="G3911" t="str">
            <v>oct-18</v>
          </cell>
          <cell r="H3911">
            <v>1</v>
          </cell>
        </row>
        <row r="3912">
          <cell r="G3912" t="str">
            <v>oct-18</v>
          </cell>
          <cell r="H3912">
            <v>1</v>
          </cell>
        </row>
        <row r="3913">
          <cell r="G3913" t="str">
            <v>oct-18</v>
          </cell>
          <cell r="H3913">
            <v>1</v>
          </cell>
        </row>
        <row r="3914">
          <cell r="G3914" t="str">
            <v>nov-18</v>
          </cell>
          <cell r="H3914">
            <v>1</v>
          </cell>
        </row>
        <row r="3915">
          <cell r="G3915" t="str">
            <v>oct-18</v>
          </cell>
          <cell r="H3915">
            <v>1</v>
          </cell>
        </row>
        <row r="3916">
          <cell r="G3916" t="str">
            <v>nov-18</v>
          </cell>
          <cell r="H3916">
            <v>1</v>
          </cell>
        </row>
        <row r="3917">
          <cell r="G3917" t="str">
            <v>dic-17</v>
          </cell>
          <cell r="H3917">
            <v>1</v>
          </cell>
        </row>
        <row r="3918">
          <cell r="G3918" t="str">
            <v>ene-18</v>
          </cell>
          <cell r="H3918">
            <v>1</v>
          </cell>
        </row>
        <row r="3919">
          <cell r="G3919" t="str">
            <v>nov-17</v>
          </cell>
          <cell r="H3919">
            <v>1</v>
          </cell>
        </row>
        <row r="3920">
          <cell r="G3920" t="str">
            <v>mar-17</v>
          </cell>
          <cell r="H3920">
            <v>1</v>
          </cell>
        </row>
        <row r="3921">
          <cell r="G3921" t="str">
            <v>mar-17</v>
          </cell>
          <cell r="H3921">
            <v>1</v>
          </cell>
        </row>
        <row r="3922">
          <cell r="G3922" t="str">
            <v>ago-18</v>
          </cell>
          <cell r="H3922">
            <v>1</v>
          </cell>
        </row>
        <row r="3923">
          <cell r="G3923" t="str">
            <v>mar-18</v>
          </cell>
          <cell r="H3923">
            <v>1</v>
          </cell>
        </row>
        <row r="3924">
          <cell r="G3924" t="str">
            <v>mar-17</v>
          </cell>
          <cell r="H3924">
            <v>1</v>
          </cell>
        </row>
        <row r="3925">
          <cell r="G3925" t="str">
            <v>abr-17</v>
          </cell>
          <cell r="H3925">
            <v>1</v>
          </cell>
        </row>
        <row r="3926">
          <cell r="G3926" t="str">
            <v>jul-17</v>
          </cell>
          <cell r="H3926">
            <v>1</v>
          </cell>
        </row>
        <row r="3927">
          <cell r="G3927" t="str">
            <v>dic-17</v>
          </cell>
          <cell r="H3927">
            <v>1</v>
          </cell>
        </row>
        <row r="3928">
          <cell r="G3928" t="str">
            <v>mar-17</v>
          </cell>
          <cell r="H3928">
            <v>1</v>
          </cell>
        </row>
        <row r="3929">
          <cell r="G3929" t="str">
            <v>mar-17</v>
          </cell>
          <cell r="H3929">
            <v>1</v>
          </cell>
        </row>
        <row r="3930">
          <cell r="G3930" t="str">
            <v>may-17</v>
          </cell>
          <cell r="H3930">
            <v>1</v>
          </cell>
        </row>
        <row r="3931">
          <cell r="G3931" t="str">
            <v>ago-17</v>
          </cell>
          <cell r="H3931">
            <v>2</v>
          </cell>
        </row>
        <row r="3932">
          <cell r="G3932" t="str">
            <v>oct-17</v>
          </cell>
          <cell r="H3932">
            <v>1</v>
          </cell>
        </row>
        <row r="3933">
          <cell r="G3933" t="str">
            <v>sep-17</v>
          </cell>
          <cell r="H3933">
            <v>1</v>
          </cell>
        </row>
        <row r="3934">
          <cell r="G3934" t="str">
            <v>feb-18</v>
          </cell>
          <cell r="H3934">
            <v>1</v>
          </cell>
        </row>
        <row r="3935">
          <cell r="G3935" t="str">
            <v>ene-17</v>
          </cell>
          <cell r="H3935">
            <v>2</v>
          </cell>
        </row>
        <row r="3936">
          <cell r="G3936" t="str">
            <v>may-18</v>
          </cell>
          <cell r="H3936">
            <v>1</v>
          </cell>
        </row>
        <row r="3937">
          <cell r="G3937" t="str">
            <v>oct-17</v>
          </cell>
          <cell r="H3937">
            <v>1</v>
          </cell>
        </row>
        <row r="3938">
          <cell r="G3938" t="str">
            <v>oct-17</v>
          </cell>
          <cell r="H3938">
            <v>1</v>
          </cell>
        </row>
        <row r="3939">
          <cell r="G3939" t="str">
            <v>sep-18</v>
          </cell>
          <cell r="H3939">
            <v>1</v>
          </cell>
        </row>
        <row r="3940">
          <cell r="G3940" t="str">
            <v>may-18</v>
          </cell>
          <cell r="H3940">
            <v>1</v>
          </cell>
        </row>
        <row r="3941">
          <cell r="G3941" t="str">
            <v>jun-18</v>
          </cell>
          <cell r="H3941">
            <v>1</v>
          </cell>
        </row>
        <row r="3942">
          <cell r="G3942" t="str">
            <v>oct-17</v>
          </cell>
          <cell r="H3942">
            <v>1</v>
          </cell>
        </row>
        <row r="3943">
          <cell r="G3943" t="str">
            <v>dic-17</v>
          </cell>
          <cell r="H3943">
            <v>1</v>
          </cell>
        </row>
        <row r="3944">
          <cell r="G3944" t="str">
            <v>ene-17</v>
          </cell>
          <cell r="H3944">
            <v>1</v>
          </cell>
        </row>
        <row r="3945">
          <cell r="G3945" t="str">
            <v>mar-17</v>
          </cell>
          <cell r="H3945">
            <v>1</v>
          </cell>
        </row>
        <row r="3946">
          <cell r="G3946" t="str">
            <v>abr-17</v>
          </cell>
          <cell r="H3946">
            <v>1</v>
          </cell>
        </row>
        <row r="3947">
          <cell r="G3947" t="str">
            <v>ago-17</v>
          </cell>
          <cell r="H3947">
            <v>1</v>
          </cell>
        </row>
        <row r="3948">
          <cell r="G3948" t="str">
            <v>oct-17</v>
          </cell>
          <cell r="H3948">
            <v>1</v>
          </cell>
        </row>
        <row r="3949">
          <cell r="G3949" t="str">
            <v>jun-17</v>
          </cell>
          <cell r="H3949">
            <v>1</v>
          </cell>
        </row>
        <row r="3950">
          <cell r="G3950" t="str">
            <v>oct-18</v>
          </cell>
          <cell r="H3950">
            <v>1</v>
          </cell>
        </row>
        <row r="3951">
          <cell r="G3951" t="str">
            <v>oct-18</v>
          </cell>
          <cell r="H3951">
            <v>1</v>
          </cell>
        </row>
        <row r="3952">
          <cell r="G3952" t="str">
            <v>nov-18</v>
          </cell>
          <cell r="H3952">
            <v>1</v>
          </cell>
        </row>
        <row r="3953">
          <cell r="G3953" t="str">
            <v>oct-18</v>
          </cell>
          <cell r="H3953">
            <v>1</v>
          </cell>
        </row>
        <row r="3954">
          <cell r="G3954" t="str">
            <v>nov-18</v>
          </cell>
          <cell r="H3954">
            <v>1</v>
          </cell>
        </row>
        <row r="3955">
          <cell r="G3955" t="str">
            <v>mar-18</v>
          </cell>
          <cell r="H3955">
            <v>1</v>
          </cell>
        </row>
        <row r="3956">
          <cell r="G3956" t="str">
            <v>ene-17</v>
          </cell>
          <cell r="H3956">
            <v>1</v>
          </cell>
        </row>
        <row r="3957">
          <cell r="G3957" t="str">
            <v>feb-17</v>
          </cell>
          <cell r="H3957">
            <v>1</v>
          </cell>
        </row>
        <row r="3958">
          <cell r="G3958" t="str">
            <v>abr-17</v>
          </cell>
          <cell r="H3958">
            <v>1</v>
          </cell>
        </row>
        <row r="3959">
          <cell r="G3959" t="str">
            <v>may-17</v>
          </cell>
          <cell r="H3959">
            <v>3</v>
          </cell>
        </row>
        <row r="3960">
          <cell r="G3960" t="str">
            <v>jun-17</v>
          </cell>
          <cell r="H3960">
            <v>3</v>
          </cell>
        </row>
        <row r="3961">
          <cell r="G3961" t="str">
            <v>ago-17</v>
          </cell>
          <cell r="H3961">
            <v>1</v>
          </cell>
        </row>
        <row r="3962">
          <cell r="G3962" t="str">
            <v>sep-17</v>
          </cell>
          <cell r="H3962">
            <v>4</v>
          </cell>
        </row>
        <row r="3963">
          <cell r="G3963" t="str">
            <v>oct-17</v>
          </cell>
          <cell r="H3963">
            <v>3</v>
          </cell>
        </row>
        <row r="3964">
          <cell r="G3964" t="str">
            <v>nov-17</v>
          </cell>
          <cell r="H3964">
            <v>1</v>
          </cell>
        </row>
        <row r="3965">
          <cell r="G3965" t="str">
            <v>feb-18</v>
          </cell>
          <cell r="H3965">
            <v>2</v>
          </cell>
        </row>
        <row r="3966">
          <cell r="G3966" t="str">
            <v>mar-18</v>
          </cell>
          <cell r="H3966">
            <v>3</v>
          </cell>
        </row>
        <row r="3967">
          <cell r="G3967" t="str">
            <v>may-18</v>
          </cell>
          <cell r="H3967">
            <v>1</v>
          </cell>
        </row>
        <row r="3968">
          <cell r="G3968" t="str">
            <v>jun-18</v>
          </cell>
          <cell r="H3968">
            <v>1</v>
          </cell>
        </row>
        <row r="3969">
          <cell r="G3969" t="str">
            <v>jul-18</v>
          </cell>
          <cell r="H3969">
            <v>3</v>
          </cell>
        </row>
        <row r="3970">
          <cell r="G3970" t="str">
            <v>sep-18</v>
          </cell>
          <cell r="H3970">
            <v>1</v>
          </cell>
        </row>
        <row r="3971">
          <cell r="G3971" t="str">
            <v>oct-18</v>
          </cell>
          <cell r="H3971">
            <v>3</v>
          </cell>
        </row>
        <row r="3972">
          <cell r="G3972" t="str">
            <v>nov-18</v>
          </cell>
          <cell r="H3972">
            <v>1</v>
          </cell>
        </row>
        <row r="3973">
          <cell r="G3973" t="str">
            <v>jun-18</v>
          </cell>
          <cell r="H3973">
            <v>3</v>
          </cell>
        </row>
        <row r="3974">
          <cell r="G3974" t="str">
            <v>jul-18</v>
          </cell>
          <cell r="H3974">
            <v>3</v>
          </cell>
        </row>
        <row r="3975">
          <cell r="G3975" t="str">
            <v>ago-18</v>
          </cell>
          <cell r="H3975">
            <v>2</v>
          </cell>
        </row>
        <row r="3976">
          <cell r="G3976" t="str">
            <v>sep-18</v>
          </cell>
          <cell r="H3976">
            <v>3</v>
          </cell>
        </row>
        <row r="3977">
          <cell r="G3977" t="str">
            <v>ago-18</v>
          </cell>
          <cell r="H3977">
            <v>2</v>
          </cell>
        </row>
        <row r="3978">
          <cell r="G3978" t="str">
            <v>sep-18</v>
          </cell>
          <cell r="H3978">
            <v>3</v>
          </cell>
        </row>
        <row r="3979">
          <cell r="G3979" t="str">
            <v>ene-17</v>
          </cell>
          <cell r="H3979">
            <v>1</v>
          </cell>
        </row>
        <row r="3980">
          <cell r="G3980" t="str">
            <v>feb-17</v>
          </cell>
          <cell r="H3980">
            <v>1</v>
          </cell>
        </row>
        <row r="3981">
          <cell r="G3981" t="str">
            <v>mar-17</v>
          </cell>
          <cell r="H3981">
            <v>1</v>
          </cell>
        </row>
        <row r="3982">
          <cell r="G3982" t="str">
            <v>abr-17</v>
          </cell>
          <cell r="H3982">
            <v>2</v>
          </cell>
        </row>
        <row r="3983">
          <cell r="G3983" t="str">
            <v>jul-17</v>
          </cell>
          <cell r="H3983">
            <v>2</v>
          </cell>
        </row>
        <row r="3984">
          <cell r="G3984" t="str">
            <v>ago-17</v>
          </cell>
          <cell r="H3984">
            <v>1</v>
          </cell>
        </row>
        <row r="3985">
          <cell r="G3985" t="str">
            <v>oct-17</v>
          </cell>
          <cell r="H3985">
            <v>2</v>
          </cell>
        </row>
        <row r="3986">
          <cell r="G3986" t="str">
            <v>dic-17</v>
          </cell>
          <cell r="H3986">
            <v>1</v>
          </cell>
        </row>
        <row r="3987">
          <cell r="G3987" t="str">
            <v>ene-18</v>
          </cell>
          <cell r="H3987">
            <v>1</v>
          </cell>
        </row>
        <row r="3988">
          <cell r="G3988" t="str">
            <v>feb-18</v>
          </cell>
          <cell r="H3988">
            <v>5</v>
          </cell>
        </row>
        <row r="3989">
          <cell r="G3989" t="str">
            <v>may-18</v>
          </cell>
          <cell r="H3989">
            <v>2</v>
          </cell>
        </row>
        <row r="3990">
          <cell r="G3990" t="str">
            <v>jun-18</v>
          </cell>
          <cell r="H3990">
            <v>1</v>
          </cell>
        </row>
        <row r="3991">
          <cell r="G3991" t="str">
            <v>ago-18</v>
          </cell>
          <cell r="H3991">
            <v>2</v>
          </cell>
        </row>
        <row r="3992">
          <cell r="G3992" t="str">
            <v>sep-18</v>
          </cell>
          <cell r="H3992">
            <v>1</v>
          </cell>
        </row>
        <row r="3993">
          <cell r="G3993" t="str">
            <v>ene-17</v>
          </cell>
          <cell r="H3993">
            <v>1</v>
          </cell>
        </row>
        <row r="3994">
          <cell r="G3994" t="str">
            <v>feb-17</v>
          </cell>
          <cell r="H3994">
            <v>1</v>
          </cell>
        </row>
        <row r="3995">
          <cell r="G3995" t="str">
            <v>abr-17</v>
          </cell>
          <cell r="H3995">
            <v>1</v>
          </cell>
        </row>
        <row r="3996">
          <cell r="G3996" t="str">
            <v>jul-17</v>
          </cell>
          <cell r="H3996">
            <v>1</v>
          </cell>
        </row>
        <row r="3997">
          <cell r="G3997" t="str">
            <v>oct-17</v>
          </cell>
          <cell r="H3997">
            <v>1</v>
          </cell>
        </row>
        <row r="3998">
          <cell r="G3998" t="str">
            <v>dic-17</v>
          </cell>
          <cell r="H3998">
            <v>1</v>
          </cell>
        </row>
        <row r="3999">
          <cell r="G3999" t="str">
            <v>feb-18</v>
          </cell>
          <cell r="H3999">
            <v>3</v>
          </cell>
        </row>
        <row r="4000">
          <cell r="G4000" t="str">
            <v>mar-18</v>
          </cell>
          <cell r="H4000">
            <v>1</v>
          </cell>
        </row>
        <row r="4001">
          <cell r="G4001" t="str">
            <v>may-18</v>
          </cell>
          <cell r="H4001">
            <v>1</v>
          </cell>
        </row>
        <row r="4002">
          <cell r="G4002" t="str">
            <v>jun-18</v>
          </cell>
          <cell r="H4002">
            <v>1</v>
          </cell>
        </row>
        <row r="4003">
          <cell r="G4003" t="str">
            <v>ago-18</v>
          </cell>
          <cell r="H4003">
            <v>1</v>
          </cell>
        </row>
        <row r="4004">
          <cell r="G4004" t="str">
            <v>jul-17</v>
          </cell>
          <cell r="H4004">
            <v>1</v>
          </cell>
        </row>
        <row r="4005">
          <cell r="G4005" t="str">
            <v>nov-18</v>
          </cell>
          <cell r="H4005">
            <v>1</v>
          </cell>
        </row>
        <row r="4006">
          <cell r="G4006" t="str">
            <v>oct-18</v>
          </cell>
          <cell r="H4006">
            <v>1</v>
          </cell>
        </row>
        <row r="4007">
          <cell r="G4007" t="str">
            <v>nov-18</v>
          </cell>
          <cell r="H4007">
            <v>1</v>
          </cell>
        </row>
        <row r="4008">
          <cell r="G4008" t="str">
            <v>oct-18</v>
          </cell>
          <cell r="H4008">
            <v>1</v>
          </cell>
        </row>
        <row r="4009">
          <cell r="G4009" t="str">
            <v>nov-18</v>
          </cell>
          <cell r="H4009">
            <v>2</v>
          </cell>
        </row>
        <row r="4010">
          <cell r="G4010" t="str">
            <v>oct-18</v>
          </cell>
          <cell r="H4010">
            <v>1</v>
          </cell>
        </row>
        <row r="4011">
          <cell r="G4011" t="str">
            <v>nov-18</v>
          </cell>
          <cell r="H4011">
            <v>2</v>
          </cell>
        </row>
        <row r="4012">
          <cell r="G4012" t="str">
            <v>nov-18</v>
          </cell>
          <cell r="H4012">
            <v>2</v>
          </cell>
        </row>
        <row r="4013">
          <cell r="G4013" t="str">
            <v>mar-17</v>
          </cell>
          <cell r="H4013">
            <v>1</v>
          </cell>
        </row>
        <row r="4014">
          <cell r="G4014" t="str">
            <v>jul-17</v>
          </cell>
          <cell r="H4014">
            <v>1</v>
          </cell>
        </row>
        <row r="4015">
          <cell r="G4015" t="str">
            <v>mar-17</v>
          </cell>
          <cell r="H4015">
            <v>1</v>
          </cell>
        </row>
        <row r="4016">
          <cell r="G4016" t="str">
            <v>abr-17</v>
          </cell>
          <cell r="H4016">
            <v>1</v>
          </cell>
        </row>
        <row r="4017">
          <cell r="G4017" t="str">
            <v>abr-17</v>
          </cell>
          <cell r="H4017">
            <v>1</v>
          </cell>
        </row>
        <row r="4018">
          <cell r="G4018" t="str">
            <v>jul-17</v>
          </cell>
          <cell r="H4018">
            <v>2</v>
          </cell>
        </row>
        <row r="4019">
          <cell r="G4019" t="str">
            <v>ene-17</v>
          </cell>
          <cell r="H4019">
            <v>2</v>
          </cell>
        </row>
        <row r="4020">
          <cell r="G4020" t="str">
            <v>jul-17</v>
          </cell>
          <cell r="H4020">
            <v>1</v>
          </cell>
        </row>
        <row r="4021">
          <cell r="G4021" t="str">
            <v>abr-17</v>
          </cell>
          <cell r="H4021">
            <v>1</v>
          </cell>
        </row>
        <row r="4022">
          <cell r="G4022" t="str">
            <v>jul-17</v>
          </cell>
          <cell r="H4022">
            <v>1</v>
          </cell>
        </row>
        <row r="4023">
          <cell r="G4023" t="str">
            <v>feb-17</v>
          </cell>
          <cell r="H4023">
            <v>1</v>
          </cell>
        </row>
        <row r="4024">
          <cell r="G4024" t="str">
            <v>mar-17</v>
          </cell>
          <cell r="H4024">
            <v>1</v>
          </cell>
        </row>
        <row r="4025">
          <cell r="G4025" t="str">
            <v>ago-17</v>
          </cell>
          <cell r="H4025">
            <v>1</v>
          </cell>
        </row>
        <row r="4026">
          <cell r="G4026" t="str">
            <v>oct-17</v>
          </cell>
          <cell r="H4026">
            <v>1</v>
          </cell>
        </row>
        <row r="4027">
          <cell r="G4027" t="str">
            <v>nov-17</v>
          </cell>
          <cell r="H4027">
            <v>1</v>
          </cell>
        </row>
        <row r="4028">
          <cell r="G4028" t="str">
            <v>jun-17</v>
          </cell>
          <cell r="H4028">
            <v>1</v>
          </cell>
        </row>
        <row r="4029">
          <cell r="G4029" t="str">
            <v>feb-18</v>
          </cell>
          <cell r="H4029">
            <v>1</v>
          </cell>
        </row>
        <row r="4030">
          <cell r="G4030" t="str">
            <v>sep-17</v>
          </cell>
          <cell r="H4030">
            <v>1</v>
          </cell>
        </row>
        <row r="4031">
          <cell r="G4031" t="str">
            <v>nov-17</v>
          </cell>
          <cell r="H4031">
            <v>1</v>
          </cell>
        </row>
        <row r="4032">
          <cell r="G4032" t="str">
            <v>ene-17</v>
          </cell>
          <cell r="H4032">
            <v>1</v>
          </cell>
        </row>
        <row r="4033">
          <cell r="G4033" t="str">
            <v>feb-17</v>
          </cell>
          <cell r="H4033">
            <v>2</v>
          </cell>
        </row>
        <row r="4034">
          <cell r="G4034" t="str">
            <v>jul-17</v>
          </cell>
          <cell r="H4034">
            <v>1</v>
          </cell>
        </row>
        <row r="4035">
          <cell r="G4035" t="str">
            <v>oct-17</v>
          </cell>
          <cell r="H4035">
            <v>1</v>
          </cell>
        </row>
        <row r="4036">
          <cell r="G4036" t="str">
            <v>dic-17</v>
          </cell>
          <cell r="H4036">
            <v>1</v>
          </cell>
        </row>
        <row r="4037">
          <cell r="G4037" t="str">
            <v>ene-18</v>
          </cell>
          <cell r="H4037">
            <v>2</v>
          </cell>
        </row>
        <row r="4038">
          <cell r="G4038" t="str">
            <v>abr-18</v>
          </cell>
          <cell r="H4038">
            <v>1</v>
          </cell>
        </row>
        <row r="4039">
          <cell r="G4039" t="str">
            <v>may-18</v>
          </cell>
          <cell r="H4039">
            <v>1</v>
          </cell>
        </row>
        <row r="4040">
          <cell r="G4040" t="str">
            <v>sep-18</v>
          </cell>
          <cell r="H4040">
            <v>1</v>
          </cell>
        </row>
        <row r="4041">
          <cell r="G4041" t="str">
            <v>abr-18</v>
          </cell>
          <cell r="H4041">
            <v>3</v>
          </cell>
        </row>
        <row r="4042">
          <cell r="G4042" t="str">
            <v>may-18</v>
          </cell>
          <cell r="H4042">
            <v>1</v>
          </cell>
        </row>
        <row r="4043">
          <cell r="G4043" t="str">
            <v>mar-17</v>
          </cell>
          <cell r="H4043">
            <v>3</v>
          </cell>
        </row>
        <row r="4044">
          <cell r="G4044" t="str">
            <v>abr-17</v>
          </cell>
          <cell r="H4044">
            <v>15</v>
          </cell>
        </row>
        <row r="4045">
          <cell r="G4045" t="str">
            <v>may-17</v>
          </cell>
          <cell r="H4045">
            <v>23</v>
          </cell>
        </row>
        <row r="4046">
          <cell r="G4046" t="str">
            <v>jun-17</v>
          </cell>
          <cell r="H4046">
            <v>15</v>
          </cell>
        </row>
        <row r="4047">
          <cell r="G4047" t="str">
            <v>jul-17</v>
          </cell>
          <cell r="H4047">
            <v>9</v>
          </cell>
        </row>
        <row r="4048">
          <cell r="G4048" t="str">
            <v>ago-17</v>
          </cell>
          <cell r="H4048">
            <v>19</v>
          </cell>
        </row>
        <row r="4049">
          <cell r="G4049" t="str">
            <v>sep-17</v>
          </cell>
          <cell r="H4049">
            <v>12</v>
          </cell>
        </row>
        <row r="4050">
          <cell r="G4050" t="str">
            <v>oct-17</v>
          </cell>
          <cell r="H4050">
            <v>5</v>
          </cell>
        </row>
        <row r="4051">
          <cell r="G4051" t="str">
            <v>nov-17</v>
          </cell>
          <cell r="H4051">
            <v>12</v>
          </cell>
        </row>
        <row r="4052">
          <cell r="G4052" t="str">
            <v>dic-17</v>
          </cell>
          <cell r="H4052">
            <v>12</v>
          </cell>
        </row>
        <row r="4053">
          <cell r="G4053" t="str">
            <v>ene-18</v>
          </cell>
          <cell r="H4053">
            <v>30</v>
          </cell>
        </row>
        <row r="4054">
          <cell r="G4054" t="str">
            <v>feb-18</v>
          </cell>
          <cell r="H4054">
            <v>10</v>
          </cell>
        </row>
        <row r="4055">
          <cell r="G4055" t="str">
            <v>mar-18</v>
          </cell>
          <cell r="H4055">
            <v>23</v>
          </cell>
        </row>
        <row r="4056">
          <cell r="G4056" t="str">
            <v>abr-18</v>
          </cell>
          <cell r="H4056">
            <v>26</v>
          </cell>
        </row>
        <row r="4057">
          <cell r="G4057" t="str">
            <v>may-18</v>
          </cell>
          <cell r="H4057">
            <v>13</v>
          </cell>
        </row>
        <row r="4058">
          <cell r="G4058" t="str">
            <v>jun-18</v>
          </cell>
          <cell r="H4058">
            <v>3</v>
          </cell>
        </row>
        <row r="4059">
          <cell r="G4059" t="str">
            <v>ago-18</v>
          </cell>
          <cell r="H4059">
            <v>5</v>
          </cell>
        </row>
        <row r="4060">
          <cell r="G4060" t="str">
            <v>sep-18</v>
          </cell>
          <cell r="H4060">
            <v>4</v>
          </cell>
        </row>
        <row r="4061">
          <cell r="G4061" t="str">
            <v>ago-18</v>
          </cell>
          <cell r="H4061">
            <v>5</v>
          </cell>
        </row>
        <row r="4062">
          <cell r="G4062" t="str">
            <v>sep-18</v>
          </cell>
          <cell r="H4062">
            <v>4</v>
          </cell>
        </row>
        <row r="4063">
          <cell r="G4063" t="str">
            <v>ago-18</v>
          </cell>
          <cell r="H4063">
            <v>3</v>
          </cell>
        </row>
        <row r="4064">
          <cell r="G4064" t="str">
            <v>sep-18</v>
          </cell>
          <cell r="H4064">
            <v>1</v>
          </cell>
        </row>
        <row r="4065">
          <cell r="G4065" t="str">
            <v>abr-18</v>
          </cell>
          <cell r="H4065">
            <v>1</v>
          </cell>
        </row>
        <row r="4066">
          <cell r="G4066" t="str">
            <v>abr-18</v>
          </cell>
          <cell r="H4066">
            <v>1</v>
          </cell>
        </row>
        <row r="4067">
          <cell r="G4067" t="str">
            <v>abr-18</v>
          </cell>
          <cell r="H4067">
            <v>1</v>
          </cell>
        </row>
        <row r="4068">
          <cell r="G4068" t="str">
            <v>oct-17</v>
          </cell>
          <cell r="H4068">
            <v>1</v>
          </cell>
        </row>
        <row r="4069">
          <cell r="G4069" t="str">
            <v>nov-17</v>
          </cell>
          <cell r="H4069">
            <v>2</v>
          </cell>
        </row>
        <row r="4070">
          <cell r="G4070" t="str">
            <v>jul-17</v>
          </cell>
          <cell r="H4070">
            <v>1</v>
          </cell>
        </row>
        <row r="4071">
          <cell r="G4071" t="str">
            <v>jun-18</v>
          </cell>
          <cell r="H4071">
            <v>1</v>
          </cell>
        </row>
        <row r="4072">
          <cell r="G4072" t="str">
            <v>ago-18</v>
          </cell>
          <cell r="H4072">
            <v>2</v>
          </cell>
        </row>
        <row r="4073">
          <cell r="G4073" t="str">
            <v>dic-17</v>
          </cell>
          <cell r="H4073">
            <v>2</v>
          </cell>
        </row>
        <row r="4074">
          <cell r="G4074" t="str">
            <v>may-18</v>
          </cell>
          <cell r="H4074">
            <v>1</v>
          </cell>
        </row>
        <row r="4075">
          <cell r="G4075" t="str">
            <v>sep-17</v>
          </cell>
          <cell r="H4075">
            <v>1</v>
          </cell>
        </row>
        <row r="4076">
          <cell r="G4076" t="str">
            <v>jul-17</v>
          </cell>
          <cell r="H4076">
            <v>1</v>
          </cell>
        </row>
        <row r="4077">
          <cell r="G4077" t="str">
            <v>jul-17</v>
          </cell>
          <cell r="H4077">
            <v>1</v>
          </cell>
        </row>
        <row r="4078">
          <cell r="G4078" t="str">
            <v>ene-18</v>
          </cell>
          <cell r="H4078">
            <v>1</v>
          </cell>
        </row>
        <row r="4079">
          <cell r="G4079" t="str">
            <v>jul-17</v>
          </cell>
          <cell r="H4079">
            <v>1</v>
          </cell>
        </row>
        <row r="4080">
          <cell r="G4080" t="str">
            <v>may-17</v>
          </cell>
          <cell r="H4080">
            <v>1</v>
          </cell>
        </row>
        <row r="4081">
          <cell r="G4081" t="str">
            <v>jul-17</v>
          </cell>
          <cell r="H4081">
            <v>1</v>
          </cell>
        </row>
        <row r="4082">
          <cell r="G4082" t="str">
            <v>oct-17</v>
          </cell>
          <cell r="H4082">
            <v>1</v>
          </cell>
        </row>
        <row r="4083">
          <cell r="G4083" t="str">
            <v>sep-17</v>
          </cell>
          <cell r="H4083">
            <v>1</v>
          </cell>
        </row>
        <row r="4084">
          <cell r="G4084" t="str">
            <v>dic-17</v>
          </cell>
          <cell r="H4084">
            <v>1</v>
          </cell>
        </row>
        <row r="4085">
          <cell r="G4085" t="str">
            <v>abr-18</v>
          </cell>
          <cell r="H4085">
            <v>1</v>
          </cell>
        </row>
        <row r="4086">
          <cell r="G4086" t="str">
            <v>may-18</v>
          </cell>
          <cell r="H4086">
            <v>1</v>
          </cell>
        </row>
        <row r="4087">
          <cell r="G4087" t="str">
            <v>ene-18</v>
          </cell>
          <cell r="H4087">
            <v>1</v>
          </cell>
        </row>
        <row r="4088">
          <cell r="G4088" t="str">
            <v>feb-18</v>
          </cell>
          <cell r="H4088">
            <v>1</v>
          </cell>
        </row>
        <row r="4089">
          <cell r="G4089" t="str">
            <v>may-18</v>
          </cell>
          <cell r="H4089">
            <v>1</v>
          </cell>
        </row>
        <row r="4090">
          <cell r="G4090" t="str">
            <v>dic-17</v>
          </cell>
          <cell r="H4090">
            <v>12</v>
          </cell>
        </row>
        <row r="4091">
          <cell r="G4091" t="str">
            <v>ene-18</v>
          </cell>
          <cell r="H4091">
            <v>31</v>
          </cell>
        </row>
        <row r="4092">
          <cell r="G4092" t="str">
            <v>feb-18</v>
          </cell>
          <cell r="H4092">
            <v>10</v>
          </cell>
        </row>
        <row r="4093">
          <cell r="G4093" t="str">
            <v>mar-18</v>
          </cell>
          <cell r="H4093">
            <v>22</v>
          </cell>
        </row>
        <row r="4094">
          <cell r="G4094" t="str">
            <v>abr-18</v>
          </cell>
          <cell r="H4094">
            <v>26</v>
          </cell>
        </row>
        <row r="4095">
          <cell r="G4095" t="str">
            <v>may-18</v>
          </cell>
          <cell r="H4095">
            <v>13</v>
          </cell>
        </row>
        <row r="4096">
          <cell r="G4096" t="str">
            <v>jun-18</v>
          </cell>
          <cell r="H4096">
            <v>3</v>
          </cell>
        </row>
        <row r="4097">
          <cell r="G4097" t="str">
            <v>dic-17</v>
          </cell>
          <cell r="H4097">
            <v>2</v>
          </cell>
        </row>
        <row r="4098">
          <cell r="G4098" t="str">
            <v>ene-18</v>
          </cell>
          <cell r="H4098">
            <v>4</v>
          </cell>
        </row>
        <row r="4099">
          <cell r="G4099" t="str">
            <v>feb-18</v>
          </cell>
          <cell r="H4099">
            <v>2</v>
          </cell>
        </row>
        <row r="4100">
          <cell r="G4100" t="str">
            <v>abr-18</v>
          </cell>
          <cell r="H4100">
            <v>5</v>
          </cell>
        </row>
        <row r="4101">
          <cell r="G4101" t="str">
            <v>may-18</v>
          </cell>
          <cell r="H4101">
            <v>2</v>
          </cell>
        </row>
        <row r="4102">
          <cell r="G4102" t="str">
            <v>jun-18</v>
          </cell>
          <cell r="H4102">
            <v>1</v>
          </cell>
        </row>
        <row r="4103">
          <cell r="G4103" t="str">
            <v>jul-18</v>
          </cell>
          <cell r="H4103">
            <v>2</v>
          </cell>
        </row>
        <row r="4104">
          <cell r="G4104" t="str">
            <v>jun-18</v>
          </cell>
          <cell r="H4104">
            <v>12</v>
          </cell>
        </row>
        <row r="4105">
          <cell r="G4105" t="str">
            <v>jul-18</v>
          </cell>
          <cell r="H4105">
            <v>4</v>
          </cell>
        </row>
        <row r="4106">
          <cell r="G4106" t="str">
            <v>ago-18</v>
          </cell>
          <cell r="H4106">
            <v>2</v>
          </cell>
        </row>
        <row r="4107">
          <cell r="G4107" t="str">
            <v>abr-17</v>
          </cell>
          <cell r="H4107">
            <v>1</v>
          </cell>
        </row>
        <row r="4108">
          <cell r="G4108" t="str">
            <v>jun-17</v>
          </cell>
          <cell r="H4108">
            <v>1</v>
          </cell>
        </row>
        <row r="4109">
          <cell r="G4109" t="str">
            <v>nov-17</v>
          </cell>
          <cell r="H4109">
            <v>1</v>
          </cell>
        </row>
        <row r="4110">
          <cell r="G4110" t="str">
            <v>abr-18</v>
          </cell>
          <cell r="H4110">
            <v>1</v>
          </cell>
        </row>
        <row r="4111">
          <cell r="G4111" t="str">
            <v>jun-17</v>
          </cell>
          <cell r="H4111">
            <v>1</v>
          </cell>
        </row>
        <row r="4112">
          <cell r="G4112" t="str">
            <v>ago-17</v>
          </cell>
          <cell r="H4112">
            <v>3</v>
          </cell>
        </row>
        <row r="4113">
          <cell r="G4113" t="str">
            <v>sep-17</v>
          </cell>
          <cell r="H4113">
            <v>3</v>
          </cell>
        </row>
        <row r="4114">
          <cell r="G4114" t="str">
            <v>feb-18</v>
          </cell>
          <cell r="H4114">
            <v>1</v>
          </cell>
        </row>
        <row r="4115">
          <cell r="G4115" t="str">
            <v>may-18</v>
          </cell>
          <cell r="H4115">
            <v>1</v>
          </cell>
        </row>
        <row r="4116">
          <cell r="G4116" t="str">
            <v>abr-18</v>
          </cell>
          <cell r="H4116">
            <v>1</v>
          </cell>
        </row>
        <row r="4117">
          <cell r="G4117" t="str">
            <v>oct-17</v>
          </cell>
          <cell r="H4117">
            <v>1</v>
          </cell>
        </row>
        <row r="4118">
          <cell r="G4118" t="str">
            <v>feb-17</v>
          </cell>
          <cell r="H4118">
            <v>1</v>
          </cell>
        </row>
        <row r="4119">
          <cell r="G4119" t="str">
            <v>mar-18</v>
          </cell>
          <cell r="H4119">
            <v>1</v>
          </cell>
        </row>
        <row r="4120">
          <cell r="G4120" t="str">
            <v>abr-18</v>
          </cell>
          <cell r="H4120">
            <v>1</v>
          </cell>
        </row>
        <row r="4121">
          <cell r="G4121" t="str">
            <v>jul-18</v>
          </cell>
          <cell r="H4121">
            <v>1</v>
          </cell>
        </row>
        <row r="4122">
          <cell r="G4122" t="str">
            <v>nov-17</v>
          </cell>
          <cell r="H4122">
            <v>1</v>
          </cell>
        </row>
        <row r="4123">
          <cell r="G4123" t="str">
            <v>dic-17</v>
          </cell>
          <cell r="H4123">
            <v>1</v>
          </cell>
        </row>
        <row r="4124">
          <cell r="G4124" t="str">
            <v>ene-18</v>
          </cell>
          <cell r="H4124">
            <v>1</v>
          </cell>
        </row>
        <row r="4125">
          <cell r="G4125" t="str">
            <v>mar-18</v>
          </cell>
          <cell r="H4125">
            <v>2</v>
          </cell>
        </row>
        <row r="4126">
          <cell r="G4126" t="str">
            <v>jun-17</v>
          </cell>
          <cell r="H4126">
            <v>1</v>
          </cell>
        </row>
        <row r="4127">
          <cell r="G4127" t="str">
            <v>abr-18</v>
          </cell>
          <cell r="H4127">
            <v>1</v>
          </cell>
        </row>
        <row r="4128">
          <cell r="G4128" t="str">
            <v>may-17</v>
          </cell>
          <cell r="H4128">
            <v>1</v>
          </cell>
        </row>
        <row r="4129">
          <cell r="G4129" t="str">
            <v>jun-17</v>
          </cell>
          <cell r="H4129">
            <v>3</v>
          </cell>
        </row>
        <row r="4130">
          <cell r="G4130" t="str">
            <v>mar-17</v>
          </cell>
          <cell r="H4130">
            <v>1</v>
          </cell>
        </row>
        <row r="4131">
          <cell r="G4131" t="str">
            <v>jun-17</v>
          </cell>
          <cell r="H4131">
            <v>1</v>
          </cell>
        </row>
        <row r="4132">
          <cell r="G4132" t="str">
            <v>may-17</v>
          </cell>
          <cell r="H4132">
            <v>1</v>
          </cell>
        </row>
        <row r="4133">
          <cell r="G4133" t="str">
            <v>may-18</v>
          </cell>
          <cell r="H4133">
            <v>1</v>
          </cell>
        </row>
        <row r="4134">
          <cell r="G4134" t="str">
            <v>dic-17</v>
          </cell>
          <cell r="H4134">
            <v>1</v>
          </cell>
        </row>
        <row r="4135">
          <cell r="G4135" t="str">
            <v>dic-17</v>
          </cell>
          <cell r="H4135">
            <v>1</v>
          </cell>
        </row>
        <row r="4136">
          <cell r="G4136" t="str">
            <v>may-18</v>
          </cell>
          <cell r="H4136">
            <v>2</v>
          </cell>
        </row>
        <row r="4137">
          <cell r="G4137" t="str">
            <v>mar-18</v>
          </cell>
          <cell r="H4137">
            <v>1</v>
          </cell>
        </row>
        <row r="4138">
          <cell r="G4138" t="str">
            <v>mar-18</v>
          </cell>
          <cell r="H4138">
            <v>1</v>
          </cell>
        </row>
        <row r="4139">
          <cell r="G4139" t="str">
            <v>ago-17</v>
          </cell>
          <cell r="H4139">
            <v>1</v>
          </cell>
        </row>
        <row r="4140">
          <cell r="G4140" t="str">
            <v>may-17</v>
          </cell>
          <cell r="H4140">
            <v>1</v>
          </cell>
        </row>
        <row r="4141">
          <cell r="G4141" t="str">
            <v>sep-18</v>
          </cell>
          <cell r="H4141">
            <v>1</v>
          </cell>
        </row>
        <row r="4142">
          <cell r="G4142" t="str">
            <v>may-17</v>
          </cell>
          <cell r="H4142">
            <v>1</v>
          </cell>
        </row>
        <row r="4143">
          <cell r="G4143" t="str">
            <v>nov-17</v>
          </cell>
          <cell r="H4143">
            <v>1</v>
          </cell>
        </row>
        <row r="4144">
          <cell r="G4144" t="str">
            <v>sep-18</v>
          </cell>
          <cell r="H4144">
            <v>1</v>
          </cell>
        </row>
        <row r="4145">
          <cell r="G4145" t="str">
            <v>ene-18</v>
          </cell>
          <cell r="H4145">
            <v>1</v>
          </cell>
        </row>
        <row r="4146">
          <cell r="G4146" t="str">
            <v>mar-17</v>
          </cell>
          <cell r="H4146">
            <v>1</v>
          </cell>
        </row>
        <row r="4147">
          <cell r="G4147" t="str">
            <v>ago-17</v>
          </cell>
          <cell r="H4147">
            <v>1</v>
          </cell>
        </row>
        <row r="4148">
          <cell r="G4148" t="str">
            <v>nov-17</v>
          </cell>
          <cell r="H4148">
            <v>1</v>
          </cell>
        </row>
        <row r="4149">
          <cell r="G4149" t="str">
            <v>ene-18</v>
          </cell>
          <cell r="H4149">
            <v>1</v>
          </cell>
        </row>
        <row r="4150">
          <cell r="G4150" t="str">
            <v>feb-18</v>
          </cell>
          <cell r="H4150">
            <v>1</v>
          </cell>
        </row>
        <row r="4151">
          <cell r="G4151" t="str">
            <v>mar-18</v>
          </cell>
          <cell r="H4151">
            <v>1</v>
          </cell>
        </row>
        <row r="4152">
          <cell r="G4152" t="str">
            <v>may-18</v>
          </cell>
          <cell r="H4152">
            <v>1</v>
          </cell>
        </row>
        <row r="4153">
          <cell r="G4153" t="str">
            <v>ago-18</v>
          </cell>
          <cell r="H4153">
            <v>2</v>
          </cell>
        </row>
        <row r="4154">
          <cell r="G4154" t="str">
            <v>sep-18</v>
          </cell>
          <cell r="H4154">
            <v>1</v>
          </cell>
        </row>
        <row r="4155">
          <cell r="G4155" t="str">
            <v>nov-17</v>
          </cell>
          <cell r="H4155">
            <v>2</v>
          </cell>
        </row>
        <row r="4156">
          <cell r="G4156" t="str">
            <v>feb-18</v>
          </cell>
          <cell r="H4156">
            <v>1</v>
          </cell>
        </row>
        <row r="4157">
          <cell r="G4157" t="str">
            <v>mar-18</v>
          </cell>
          <cell r="H4157">
            <v>2</v>
          </cell>
        </row>
        <row r="4158">
          <cell r="G4158" t="str">
            <v>jun-18</v>
          </cell>
          <cell r="H4158">
            <v>1</v>
          </cell>
        </row>
        <row r="4159">
          <cell r="G4159" t="str">
            <v>mar-18</v>
          </cell>
          <cell r="H4159">
            <v>1</v>
          </cell>
        </row>
        <row r="4160">
          <cell r="G4160" t="str">
            <v>ene-17</v>
          </cell>
          <cell r="H4160">
            <v>1</v>
          </cell>
        </row>
        <row r="4161">
          <cell r="G4161" t="str">
            <v>mar-18</v>
          </cell>
          <cell r="H4161">
            <v>1</v>
          </cell>
        </row>
        <row r="4162">
          <cell r="G4162" t="str">
            <v>may-18</v>
          </cell>
          <cell r="H4162">
            <v>1</v>
          </cell>
        </row>
        <row r="4163">
          <cell r="G4163" t="str">
            <v>sep-18</v>
          </cell>
          <cell r="H4163">
            <v>1</v>
          </cell>
        </row>
        <row r="4164">
          <cell r="G4164" t="str">
            <v>sep-18</v>
          </cell>
          <cell r="H4164">
            <v>1</v>
          </cell>
        </row>
        <row r="4165">
          <cell r="G4165" t="str">
            <v>abr-18</v>
          </cell>
          <cell r="H4165">
            <v>1</v>
          </cell>
        </row>
        <row r="4166">
          <cell r="G4166" t="str">
            <v>may-17</v>
          </cell>
          <cell r="H4166">
            <v>1</v>
          </cell>
        </row>
        <row r="4167">
          <cell r="G4167" t="str">
            <v>mar-18</v>
          </cell>
          <cell r="H4167">
            <v>1</v>
          </cell>
        </row>
        <row r="4168">
          <cell r="G4168" t="str">
            <v>may-18</v>
          </cell>
          <cell r="H4168">
            <v>1</v>
          </cell>
        </row>
        <row r="4169">
          <cell r="G4169" t="str">
            <v>mar-18</v>
          </cell>
          <cell r="H4169">
            <v>1</v>
          </cell>
        </row>
        <row r="4170">
          <cell r="G4170" t="str">
            <v>mar-18</v>
          </cell>
          <cell r="H4170">
            <v>1</v>
          </cell>
        </row>
        <row r="4171">
          <cell r="G4171" t="str">
            <v>sep-18</v>
          </cell>
          <cell r="H4171">
            <v>1</v>
          </cell>
        </row>
        <row r="4172">
          <cell r="G4172" t="str">
            <v>jul-18</v>
          </cell>
          <cell r="H4172">
            <v>1</v>
          </cell>
        </row>
        <row r="4173">
          <cell r="G4173" t="str">
            <v>jul-17</v>
          </cell>
          <cell r="H4173">
            <v>1</v>
          </cell>
        </row>
        <row r="4174">
          <cell r="G4174" t="str">
            <v>jul-18</v>
          </cell>
          <cell r="H4174">
            <v>1</v>
          </cell>
        </row>
        <row r="4175">
          <cell r="G4175" t="str">
            <v>ene-18</v>
          </cell>
          <cell r="H4175">
            <v>1</v>
          </cell>
        </row>
        <row r="4176">
          <cell r="G4176" t="str">
            <v>jun-18</v>
          </cell>
          <cell r="H4176">
            <v>1</v>
          </cell>
        </row>
        <row r="4177">
          <cell r="G4177" t="str">
            <v>abr-18</v>
          </cell>
          <cell r="H4177">
            <v>1</v>
          </cell>
        </row>
        <row r="4178">
          <cell r="G4178" t="str">
            <v>ene-18</v>
          </cell>
          <cell r="H4178">
            <v>1</v>
          </cell>
        </row>
        <row r="4179">
          <cell r="G4179" t="str">
            <v>oct-18</v>
          </cell>
          <cell r="H4179">
            <v>1</v>
          </cell>
        </row>
        <row r="4180">
          <cell r="G4180" t="str">
            <v>mar-17</v>
          </cell>
          <cell r="H4180">
            <v>1</v>
          </cell>
        </row>
        <row r="4181">
          <cell r="G4181" t="str">
            <v>ene-17</v>
          </cell>
          <cell r="H4181">
            <v>1</v>
          </cell>
        </row>
        <row r="4182">
          <cell r="G4182" t="str">
            <v>feb-17</v>
          </cell>
          <cell r="H4182">
            <v>1</v>
          </cell>
        </row>
        <row r="4183">
          <cell r="G4183" t="str">
            <v>jul-17</v>
          </cell>
          <cell r="H4183">
            <v>1</v>
          </cell>
        </row>
        <row r="4184">
          <cell r="G4184" t="str">
            <v>oct-17</v>
          </cell>
          <cell r="H4184">
            <v>1</v>
          </cell>
        </row>
        <row r="4185">
          <cell r="G4185" t="str">
            <v>mar-17</v>
          </cell>
          <cell r="H4185">
            <v>1</v>
          </cell>
        </row>
        <row r="4186">
          <cell r="G4186" t="str">
            <v>jul-17</v>
          </cell>
          <cell r="H4186">
            <v>1</v>
          </cell>
        </row>
        <row r="4187">
          <cell r="G4187" t="str">
            <v>ene-18</v>
          </cell>
          <cell r="H4187">
            <v>1</v>
          </cell>
        </row>
        <row r="4188">
          <cell r="G4188" t="str">
            <v>jun-17</v>
          </cell>
          <cell r="H4188">
            <v>1</v>
          </cell>
        </row>
        <row r="4189">
          <cell r="G4189" t="str">
            <v>ago-17</v>
          </cell>
          <cell r="H4189">
            <v>4</v>
          </cell>
        </row>
        <row r="4190">
          <cell r="G4190" t="str">
            <v>oct-17</v>
          </cell>
          <cell r="H4190">
            <v>3</v>
          </cell>
        </row>
        <row r="4191">
          <cell r="G4191" t="str">
            <v>nov-17</v>
          </cell>
          <cell r="H4191">
            <v>2</v>
          </cell>
        </row>
        <row r="4192">
          <cell r="G4192" t="str">
            <v>ene-18</v>
          </cell>
          <cell r="H4192">
            <v>1</v>
          </cell>
        </row>
        <row r="4193">
          <cell r="G4193" t="str">
            <v>feb-18</v>
          </cell>
          <cell r="H4193">
            <v>1</v>
          </cell>
        </row>
        <row r="4194">
          <cell r="G4194" t="str">
            <v>abr-18</v>
          </cell>
          <cell r="H4194">
            <v>3</v>
          </cell>
        </row>
        <row r="4195">
          <cell r="G4195" t="str">
            <v>jun-18</v>
          </cell>
          <cell r="H4195">
            <v>1</v>
          </cell>
        </row>
        <row r="4196">
          <cell r="G4196" t="str">
            <v>jul-18</v>
          </cell>
          <cell r="H4196">
            <v>1</v>
          </cell>
        </row>
        <row r="4197">
          <cell r="G4197" t="str">
            <v>jun-18</v>
          </cell>
          <cell r="H4197">
            <v>1</v>
          </cell>
        </row>
        <row r="4198">
          <cell r="G4198" t="str">
            <v>sep-17</v>
          </cell>
          <cell r="H4198">
            <v>1</v>
          </cell>
        </row>
        <row r="4199">
          <cell r="G4199" t="str">
            <v>jun-17</v>
          </cell>
          <cell r="H4199">
            <v>1</v>
          </cell>
        </row>
        <row r="4200">
          <cell r="G4200" t="str">
            <v>mar-17</v>
          </cell>
          <cell r="H4200">
            <v>1</v>
          </cell>
        </row>
        <row r="4201">
          <cell r="G4201" t="str">
            <v>may-17</v>
          </cell>
          <cell r="H4201">
            <v>1</v>
          </cell>
        </row>
        <row r="4202">
          <cell r="G4202" t="str">
            <v>oct-17</v>
          </cell>
          <cell r="H4202">
            <v>1</v>
          </cell>
        </row>
        <row r="4203">
          <cell r="G4203" t="str">
            <v>nov-17</v>
          </cell>
          <cell r="H4203">
            <v>1</v>
          </cell>
        </row>
        <row r="4204">
          <cell r="G4204" t="str">
            <v>may-17</v>
          </cell>
          <cell r="H4204">
            <v>1</v>
          </cell>
        </row>
        <row r="4205">
          <cell r="G4205" t="str">
            <v>sep-17</v>
          </cell>
          <cell r="H4205">
            <v>1</v>
          </cell>
        </row>
        <row r="4206">
          <cell r="G4206" t="str">
            <v>nov-17</v>
          </cell>
          <cell r="H4206">
            <v>1</v>
          </cell>
        </row>
        <row r="4207">
          <cell r="G4207" t="str">
            <v>may-18</v>
          </cell>
          <cell r="H4207">
            <v>1</v>
          </cell>
        </row>
        <row r="4208">
          <cell r="G4208" t="str">
            <v>may-18</v>
          </cell>
          <cell r="H4208">
            <v>1</v>
          </cell>
        </row>
        <row r="4209">
          <cell r="G4209" t="str">
            <v>nov-17</v>
          </cell>
          <cell r="H4209">
            <v>1</v>
          </cell>
        </row>
        <row r="4210">
          <cell r="G4210" t="str">
            <v>abr-18</v>
          </cell>
          <cell r="H4210">
            <v>1</v>
          </cell>
        </row>
        <row r="4211">
          <cell r="G4211" t="str">
            <v>abr-18</v>
          </cell>
          <cell r="H4211">
            <v>1</v>
          </cell>
        </row>
        <row r="4212">
          <cell r="G4212" t="str">
            <v>may-17</v>
          </cell>
          <cell r="H4212">
            <v>1</v>
          </cell>
        </row>
        <row r="4213">
          <cell r="G4213" t="str">
            <v>may-18</v>
          </cell>
          <cell r="H4213">
            <v>1</v>
          </cell>
        </row>
        <row r="4214">
          <cell r="G4214" t="str">
            <v>jul-18</v>
          </cell>
          <cell r="H4214">
            <v>1</v>
          </cell>
        </row>
        <row r="4215">
          <cell r="G4215" t="str">
            <v>mar-17</v>
          </cell>
          <cell r="H4215">
            <v>1</v>
          </cell>
        </row>
        <row r="4216">
          <cell r="G4216" t="str">
            <v>mar-17</v>
          </cell>
          <cell r="H4216">
            <v>1</v>
          </cell>
        </row>
        <row r="4217">
          <cell r="G4217" t="str">
            <v>sep-18</v>
          </cell>
          <cell r="H4217">
            <v>1</v>
          </cell>
        </row>
        <row r="4218">
          <cell r="G4218" t="str">
            <v>may-18</v>
          </cell>
          <cell r="H4218">
            <v>1</v>
          </cell>
        </row>
        <row r="4219">
          <cell r="G4219" t="str">
            <v>may-17</v>
          </cell>
          <cell r="H4219">
            <v>1</v>
          </cell>
        </row>
        <row r="4220">
          <cell r="G4220" t="str">
            <v>may-17</v>
          </cell>
          <cell r="H4220">
            <v>1</v>
          </cell>
        </row>
        <row r="4221">
          <cell r="G4221" t="str">
            <v>may-18</v>
          </cell>
          <cell r="H4221">
            <v>1</v>
          </cell>
        </row>
        <row r="4222">
          <cell r="G4222" t="str">
            <v>ago-17</v>
          </cell>
          <cell r="H4222">
            <v>1</v>
          </cell>
        </row>
        <row r="4223">
          <cell r="G4223" t="str">
            <v>feb-17</v>
          </cell>
          <cell r="H4223">
            <v>1</v>
          </cell>
        </row>
        <row r="4224">
          <cell r="G4224" t="str">
            <v>sep-17</v>
          </cell>
          <cell r="H4224">
            <v>1</v>
          </cell>
        </row>
        <row r="4225">
          <cell r="G4225" t="str">
            <v>nov-17</v>
          </cell>
          <cell r="H4225">
            <v>2</v>
          </cell>
        </row>
        <row r="4226">
          <cell r="G4226" t="str">
            <v>ene-18</v>
          </cell>
          <cell r="H4226">
            <v>1</v>
          </cell>
        </row>
        <row r="4227">
          <cell r="G4227" t="str">
            <v>feb-18</v>
          </cell>
          <cell r="H4227">
            <v>2</v>
          </cell>
        </row>
        <row r="4228">
          <cell r="G4228" t="str">
            <v>may-18</v>
          </cell>
          <cell r="H4228">
            <v>1</v>
          </cell>
        </row>
        <row r="4229">
          <cell r="G4229" t="str">
            <v>mar-17</v>
          </cell>
          <cell r="H4229">
            <v>1</v>
          </cell>
        </row>
        <row r="4230">
          <cell r="G4230" t="str">
            <v>mar-17</v>
          </cell>
          <cell r="H4230">
            <v>1</v>
          </cell>
        </row>
        <row r="4231">
          <cell r="G4231" t="str">
            <v>mar-17</v>
          </cell>
          <cell r="H4231">
            <v>1</v>
          </cell>
        </row>
        <row r="4232">
          <cell r="G4232" t="str">
            <v>mar-17</v>
          </cell>
          <cell r="H4232">
            <v>1</v>
          </cell>
        </row>
        <row r="4233">
          <cell r="G4233" t="str">
            <v>ago-17</v>
          </cell>
          <cell r="H4233">
            <v>1</v>
          </cell>
        </row>
        <row r="4234">
          <cell r="G4234" t="str">
            <v>oct-17</v>
          </cell>
          <cell r="H4234">
            <v>1</v>
          </cell>
        </row>
        <row r="4235">
          <cell r="G4235" t="str">
            <v>may-17</v>
          </cell>
          <cell r="H4235">
            <v>1</v>
          </cell>
        </row>
        <row r="4236">
          <cell r="G4236" t="str">
            <v>may-18</v>
          </cell>
          <cell r="H4236">
            <v>1</v>
          </cell>
        </row>
        <row r="4237">
          <cell r="G4237" t="str">
            <v>jul-17</v>
          </cell>
          <cell r="H4237">
            <v>1</v>
          </cell>
        </row>
        <row r="4238">
          <cell r="G4238" t="str">
            <v>dic-17</v>
          </cell>
          <cell r="H4238">
            <v>1</v>
          </cell>
        </row>
        <row r="4239">
          <cell r="G4239" t="str">
            <v>ago-17</v>
          </cell>
          <cell r="H4239">
            <v>1</v>
          </cell>
        </row>
        <row r="4240">
          <cell r="G4240" t="str">
            <v>ago-17</v>
          </cell>
          <cell r="H4240">
            <v>1</v>
          </cell>
        </row>
        <row r="4241">
          <cell r="G4241" t="str">
            <v>jun-17</v>
          </cell>
          <cell r="H4241">
            <v>1</v>
          </cell>
        </row>
        <row r="4242">
          <cell r="G4242" t="str">
            <v>abr-18</v>
          </cell>
          <cell r="H4242">
            <v>1</v>
          </cell>
        </row>
        <row r="4243">
          <cell r="G4243" t="str">
            <v>jun-18</v>
          </cell>
          <cell r="H4243">
            <v>1</v>
          </cell>
        </row>
        <row r="4244">
          <cell r="G4244" t="str">
            <v>abr-17</v>
          </cell>
          <cell r="H4244">
            <v>3</v>
          </cell>
        </row>
        <row r="4245">
          <cell r="G4245" t="str">
            <v>jul-17</v>
          </cell>
          <cell r="H4245">
            <v>1</v>
          </cell>
        </row>
        <row r="4246">
          <cell r="G4246" t="str">
            <v>ene-18</v>
          </cell>
          <cell r="H4246">
            <v>1</v>
          </cell>
        </row>
        <row r="4247">
          <cell r="G4247" t="str">
            <v>jul-18</v>
          </cell>
          <cell r="H4247">
            <v>1</v>
          </cell>
        </row>
        <row r="4248">
          <cell r="G4248" t="str">
            <v>jun-18</v>
          </cell>
          <cell r="H4248">
            <v>1</v>
          </cell>
        </row>
        <row r="4249">
          <cell r="G4249" t="str">
            <v>jun-18</v>
          </cell>
          <cell r="H4249">
            <v>1</v>
          </cell>
        </row>
        <row r="4250">
          <cell r="G4250" t="str">
            <v>dic-17</v>
          </cell>
          <cell r="H4250">
            <v>1</v>
          </cell>
        </row>
        <row r="4251">
          <cell r="G4251" t="str">
            <v>feb-17</v>
          </cell>
          <cell r="H4251">
            <v>1</v>
          </cell>
        </row>
        <row r="4252">
          <cell r="G4252" t="str">
            <v>jul-17</v>
          </cell>
          <cell r="H4252">
            <v>1</v>
          </cell>
        </row>
        <row r="4253">
          <cell r="G4253" t="str">
            <v>sep-17</v>
          </cell>
          <cell r="H4253">
            <v>2</v>
          </cell>
        </row>
        <row r="4254">
          <cell r="G4254" t="str">
            <v>oct-17</v>
          </cell>
          <cell r="H4254">
            <v>2</v>
          </cell>
        </row>
        <row r="4255">
          <cell r="G4255" t="str">
            <v>feb-18</v>
          </cell>
          <cell r="H4255">
            <v>1</v>
          </cell>
        </row>
        <row r="4256">
          <cell r="G4256" t="str">
            <v>mar-18</v>
          </cell>
          <cell r="H4256">
            <v>1</v>
          </cell>
        </row>
        <row r="4257">
          <cell r="G4257" t="str">
            <v>ago-18</v>
          </cell>
          <cell r="H4257">
            <v>1</v>
          </cell>
        </row>
        <row r="4258">
          <cell r="G4258" t="str">
            <v>abr-17</v>
          </cell>
          <cell r="H4258">
            <v>1</v>
          </cell>
        </row>
        <row r="4259">
          <cell r="G4259" t="str">
            <v>feb-18</v>
          </cell>
          <cell r="H4259">
            <v>1</v>
          </cell>
        </row>
        <row r="4260">
          <cell r="G4260" t="str">
            <v>jul-18</v>
          </cell>
          <cell r="H4260">
            <v>1</v>
          </cell>
        </row>
        <row r="4261">
          <cell r="G4261" t="str">
            <v>sep-17</v>
          </cell>
          <cell r="H4261">
            <v>2</v>
          </cell>
        </row>
        <row r="4262">
          <cell r="G4262" t="str">
            <v>ene-18</v>
          </cell>
          <cell r="H4262">
            <v>2</v>
          </cell>
        </row>
        <row r="4263">
          <cell r="G4263" t="str">
            <v>feb-17</v>
          </cell>
          <cell r="H4263">
            <v>1</v>
          </cell>
        </row>
        <row r="4264">
          <cell r="G4264" t="str">
            <v>dic-17</v>
          </cell>
          <cell r="H4264">
            <v>1</v>
          </cell>
        </row>
        <row r="4265">
          <cell r="G4265" t="str">
            <v>dic-17</v>
          </cell>
          <cell r="H4265">
            <v>1</v>
          </cell>
        </row>
        <row r="4266">
          <cell r="G4266" t="str">
            <v>oct-17</v>
          </cell>
          <cell r="H4266">
            <v>1</v>
          </cell>
        </row>
        <row r="4267">
          <cell r="G4267" t="str">
            <v>nov-17</v>
          </cell>
          <cell r="H4267">
            <v>1</v>
          </cell>
        </row>
        <row r="4268">
          <cell r="G4268" t="str">
            <v>dic-17</v>
          </cell>
          <cell r="H4268">
            <v>2</v>
          </cell>
        </row>
        <row r="4269">
          <cell r="G4269" t="str">
            <v>feb-18</v>
          </cell>
          <cell r="H4269">
            <v>1</v>
          </cell>
        </row>
        <row r="4270">
          <cell r="G4270" t="str">
            <v>mar-18</v>
          </cell>
          <cell r="H4270">
            <v>1</v>
          </cell>
        </row>
        <row r="4271">
          <cell r="G4271" t="str">
            <v>jun-18</v>
          </cell>
          <cell r="H4271">
            <v>1</v>
          </cell>
        </row>
        <row r="4272">
          <cell r="G4272" t="str">
            <v>mar-17</v>
          </cell>
          <cell r="H4272">
            <v>1</v>
          </cell>
        </row>
        <row r="4273">
          <cell r="G4273" t="str">
            <v>sep-17</v>
          </cell>
          <cell r="H4273">
            <v>1</v>
          </cell>
        </row>
        <row r="4274">
          <cell r="G4274" t="str">
            <v>feb-17</v>
          </cell>
          <cell r="H4274">
            <v>1</v>
          </cell>
        </row>
        <row r="4275">
          <cell r="G4275" t="str">
            <v>ago-17</v>
          </cell>
          <cell r="H4275">
            <v>1</v>
          </cell>
        </row>
        <row r="4276">
          <cell r="G4276" t="str">
            <v>ene-18</v>
          </cell>
          <cell r="H4276">
            <v>1</v>
          </cell>
        </row>
        <row r="4277">
          <cell r="G4277" t="str">
            <v>mar-17</v>
          </cell>
          <cell r="H4277">
            <v>3</v>
          </cell>
        </row>
        <row r="4278">
          <cell r="G4278" t="str">
            <v>mar-18</v>
          </cell>
          <cell r="H4278">
            <v>1</v>
          </cell>
        </row>
        <row r="4279">
          <cell r="G4279" t="str">
            <v>jun-18</v>
          </cell>
          <cell r="H4279">
            <v>1</v>
          </cell>
        </row>
        <row r="4280">
          <cell r="G4280" t="str">
            <v>ene-17</v>
          </cell>
          <cell r="H4280">
            <v>1</v>
          </cell>
        </row>
        <row r="4281">
          <cell r="G4281" t="str">
            <v>mar-17</v>
          </cell>
          <cell r="H4281">
            <v>2</v>
          </cell>
        </row>
        <row r="4282">
          <cell r="G4282" t="str">
            <v>abr-17</v>
          </cell>
          <cell r="H4282">
            <v>3</v>
          </cell>
        </row>
        <row r="4283">
          <cell r="G4283" t="str">
            <v>may-17</v>
          </cell>
          <cell r="H4283">
            <v>2</v>
          </cell>
        </row>
        <row r="4284">
          <cell r="G4284" t="str">
            <v>jun-17</v>
          </cell>
          <cell r="H4284">
            <v>1</v>
          </cell>
        </row>
        <row r="4285">
          <cell r="G4285" t="str">
            <v>jul-17</v>
          </cell>
          <cell r="H4285">
            <v>3</v>
          </cell>
        </row>
        <row r="4286">
          <cell r="G4286" t="str">
            <v>ago-17</v>
          </cell>
          <cell r="H4286">
            <v>1</v>
          </cell>
        </row>
        <row r="4287">
          <cell r="G4287" t="str">
            <v>oct-17</v>
          </cell>
          <cell r="H4287">
            <v>4</v>
          </cell>
        </row>
        <row r="4288">
          <cell r="G4288" t="str">
            <v>nov-17</v>
          </cell>
          <cell r="H4288">
            <v>1</v>
          </cell>
        </row>
        <row r="4289">
          <cell r="G4289" t="str">
            <v>dic-17</v>
          </cell>
          <cell r="H4289">
            <v>1</v>
          </cell>
        </row>
        <row r="4290">
          <cell r="G4290" t="str">
            <v>ene-18</v>
          </cell>
          <cell r="H4290">
            <v>1</v>
          </cell>
        </row>
        <row r="4291">
          <cell r="G4291" t="str">
            <v>abr-18</v>
          </cell>
          <cell r="H4291">
            <v>1</v>
          </cell>
        </row>
        <row r="4292">
          <cell r="G4292" t="str">
            <v>may-18</v>
          </cell>
          <cell r="H4292">
            <v>3</v>
          </cell>
        </row>
        <row r="4293">
          <cell r="G4293" t="str">
            <v>jun-18</v>
          </cell>
          <cell r="H4293">
            <v>1</v>
          </cell>
        </row>
        <row r="4294">
          <cell r="G4294" t="str">
            <v>jul-18</v>
          </cell>
          <cell r="H4294">
            <v>1</v>
          </cell>
        </row>
        <row r="4295">
          <cell r="G4295" t="str">
            <v>nov-17</v>
          </cell>
          <cell r="H4295">
            <v>1</v>
          </cell>
        </row>
        <row r="4296">
          <cell r="G4296" t="str">
            <v>mar-18</v>
          </cell>
          <cell r="H4296">
            <v>1</v>
          </cell>
        </row>
        <row r="4297">
          <cell r="G4297" t="str">
            <v>abr-17</v>
          </cell>
          <cell r="H4297">
            <v>1</v>
          </cell>
        </row>
        <row r="4298">
          <cell r="G4298" t="str">
            <v>jul-17</v>
          </cell>
          <cell r="H4298">
            <v>1</v>
          </cell>
        </row>
        <row r="4299">
          <cell r="G4299" t="str">
            <v>oct-17</v>
          </cell>
          <cell r="H4299">
            <v>1</v>
          </cell>
        </row>
        <row r="4300">
          <cell r="G4300" t="str">
            <v>ene-18</v>
          </cell>
          <cell r="H4300">
            <v>1</v>
          </cell>
        </row>
        <row r="4301">
          <cell r="G4301" t="str">
            <v>may-18</v>
          </cell>
          <cell r="H4301">
            <v>4</v>
          </cell>
        </row>
        <row r="4302">
          <cell r="G4302" t="str">
            <v>jul-18</v>
          </cell>
          <cell r="H4302">
            <v>2</v>
          </cell>
        </row>
        <row r="4303">
          <cell r="G4303" t="str">
            <v>nov-18</v>
          </cell>
          <cell r="H4303">
            <v>2</v>
          </cell>
        </row>
        <row r="4304">
          <cell r="G4304" t="str">
            <v>ago-18</v>
          </cell>
          <cell r="H4304">
            <v>1</v>
          </cell>
        </row>
        <row r="4305">
          <cell r="G4305" t="str">
            <v>sep-18</v>
          </cell>
          <cell r="H4305">
            <v>2</v>
          </cell>
        </row>
        <row r="4306">
          <cell r="G4306" t="str">
            <v>ago-18</v>
          </cell>
          <cell r="H4306">
            <v>1</v>
          </cell>
        </row>
        <row r="4307">
          <cell r="G4307" t="str">
            <v>sep-18</v>
          </cell>
          <cell r="H4307">
            <v>2</v>
          </cell>
        </row>
        <row r="4308">
          <cell r="G4308" t="str">
            <v>ago-18</v>
          </cell>
          <cell r="H4308">
            <v>1</v>
          </cell>
        </row>
        <row r="4309">
          <cell r="G4309" t="str">
            <v>oct-18</v>
          </cell>
          <cell r="H4309">
            <v>1</v>
          </cell>
        </row>
        <row r="4310">
          <cell r="G4310" t="str">
            <v>sep-18</v>
          </cell>
          <cell r="H4310">
            <v>1</v>
          </cell>
        </row>
        <row r="4311">
          <cell r="G4311" t="str">
            <v>sep-18</v>
          </cell>
          <cell r="H4311">
            <v>1</v>
          </cell>
        </row>
        <row r="4312">
          <cell r="G4312" t="str">
            <v>mar-17</v>
          </cell>
          <cell r="H4312">
            <v>1</v>
          </cell>
        </row>
        <row r="4313">
          <cell r="G4313" t="str">
            <v>nov-17</v>
          </cell>
          <cell r="H4313">
            <v>1</v>
          </cell>
        </row>
        <row r="4314">
          <cell r="G4314" t="str">
            <v>may-18</v>
          </cell>
          <cell r="H4314">
            <v>1</v>
          </cell>
        </row>
        <row r="4315">
          <cell r="G4315" t="str">
            <v>ago-18</v>
          </cell>
          <cell r="H4315">
            <v>1</v>
          </cell>
        </row>
        <row r="4316">
          <cell r="G4316" t="str">
            <v>ene-17</v>
          </cell>
          <cell r="H4316">
            <v>1</v>
          </cell>
        </row>
        <row r="4317">
          <cell r="G4317" t="str">
            <v>mar-17</v>
          </cell>
          <cell r="H4317">
            <v>1</v>
          </cell>
        </row>
        <row r="4318">
          <cell r="G4318" t="str">
            <v>may-18</v>
          </cell>
          <cell r="H4318">
            <v>1</v>
          </cell>
        </row>
        <row r="4319">
          <cell r="G4319" t="str">
            <v>may-18</v>
          </cell>
          <cell r="H4319">
            <v>2</v>
          </cell>
        </row>
        <row r="4320">
          <cell r="G4320" t="str">
            <v>feb-18</v>
          </cell>
          <cell r="H4320">
            <v>1</v>
          </cell>
        </row>
        <row r="4321">
          <cell r="G4321" t="str">
            <v>ago-18</v>
          </cell>
          <cell r="H4321">
            <v>1</v>
          </cell>
        </row>
        <row r="4322">
          <cell r="G4322" t="str">
            <v>nov-17</v>
          </cell>
          <cell r="H4322">
            <v>1</v>
          </cell>
        </row>
        <row r="4323">
          <cell r="G4323" t="str">
            <v>abr-17</v>
          </cell>
          <cell r="H4323">
            <v>1</v>
          </cell>
        </row>
        <row r="4324">
          <cell r="G4324" t="str">
            <v>feb-17</v>
          </cell>
          <cell r="H4324">
            <v>5</v>
          </cell>
        </row>
        <row r="4325">
          <cell r="G4325" t="str">
            <v>mar-17</v>
          </cell>
          <cell r="H4325">
            <v>2</v>
          </cell>
        </row>
        <row r="4326">
          <cell r="G4326" t="str">
            <v>may-17</v>
          </cell>
          <cell r="H4326">
            <v>1</v>
          </cell>
        </row>
        <row r="4327">
          <cell r="G4327" t="str">
            <v>jun-17</v>
          </cell>
          <cell r="H4327">
            <v>1</v>
          </cell>
        </row>
        <row r="4328">
          <cell r="G4328" t="str">
            <v>mar-18</v>
          </cell>
          <cell r="H4328">
            <v>1</v>
          </cell>
        </row>
        <row r="4329">
          <cell r="G4329" t="str">
            <v>ago-18</v>
          </cell>
          <cell r="H4329">
            <v>1</v>
          </cell>
        </row>
        <row r="4330">
          <cell r="G4330" t="str">
            <v>may-18</v>
          </cell>
          <cell r="H4330">
            <v>1</v>
          </cell>
        </row>
        <row r="4331">
          <cell r="G4331" t="str">
            <v>ago-18</v>
          </cell>
          <cell r="H4331">
            <v>1</v>
          </cell>
        </row>
        <row r="4332">
          <cell r="G4332" t="str">
            <v>feb-18</v>
          </cell>
          <cell r="H4332">
            <v>1</v>
          </cell>
        </row>
        <row r="4333">
          <cell r="G4333" t="str">
            <v>ago-18</v>
          </cell>
          <cell r="H4333">
            <v>1</v>
          </cell>
        </row>
        <row r="4334">
          <cell r="G4334" t="str">
            <v>mar-18</v>
          </cell>
          <cell r="H4334">
            <v>1</v>
          </cell>
        </row>
        <row r="4335">
          <cell r="G4335" t="str">
            <v>dic-17</v>
          </cell>
          <cell r="H4335">
            <v>4</v>
          </cell>
        </row>
        <row r="4336">
          <cell r="G4336" t="str">
            <v>ene-18</v>
          </cell>
          <cell r="H4336">
            <v>2</v>
          </cell>
        </row>
        <row r="4337">
          <cell r="G4337" t="str">
            <v>feb-18</v>
          </cell>
          <cell r="H4337">
            <v>1</v>
          </cell>
        </row>
        <row r="4338">
          <cell r="G4338" t="str">
            <v>jun-18</v>
          </cell>
          <cell r="H4338">
            <v>2</v>
          </cell>
        </row>
        <row r="4339">
          <cell r="G4339" t="str">
            <v>jul-18</v>
          </cell>
          <cell r="H4339">
            <v>1</v>
          </cell>
        </row>
        <row r="4340">
          <cell r="G4340" t="str">
            <v>dic-17</v>
          </cell>
          <cell r="H4340">
            <v>1</v>
          </cell>
        </row>
        <row r="4341">
          <cell r="G4341" t="str">
            <v>ene-18</v>
          </cell>
          <cell r="H4341">
            <v>1</v>
          </cell>
        </row>
        <row r="4342">
          <cell r="G4342" t="str">
            <v>may-18</v>
          </cell>
          <cell r="H4342">
            <v>1</v>
          </cell>
        </row>
        <row r="4343">
          <cell r="G4343" t="str">
            <v>sep-18</v>
          </cell>
          <cell r="H4343">
            <v>1</v>
          </cell>
        </row>
        <row r="4344">
          <cell r="G4344" t="str">
            <v>oct-18</v>
          </cell>
          <cell r="H4344">
            <v>1</v>
          </cell>
        </row>
        <row r="4345">
          <cell r="G4345" t="str">
            <v>nov-18</v>
          </cell>
          <cell r="H4345">
            <v>1</v>
          </cell>
        </row>
        <row r="4346">
          <cell r="G4346" t="str">
            <v>jun-17</v>
          </cell>
          <cell r="H4346">
            <v>1</v>
          </cell>
        </row>
        <row r="4347">
          <cell r="G4347" t="str">
            <v>oct-17</v>
          </cell>
          <cell r="H4347">
            <v>1</v>
          </cell>
        </row>
        <row r="4348">
          <cell r="G4348" t="str">
            <v>feb-18</v>
          </cell>
          <cell r="H4348">
            <v>1</v>
          </cell>
        </row>
        <row r="4349">
          <cell r="G4349" t="str">
            <v>mar-18</v>
          </cell>
          <cell r="H4349">
            <v>1</v>
          </cell>
        </row>
        <row r="4350">
          <cell r="G4350" t="str">
            <v>abr-18</v>
          </cell>
          <cell r="H4350">
            <v>1</v>
          </cell>
        </row>
        <row r="4351">
          <cell r="G4351" t="str">
            <v>oct-17</v>
          </cell>
          <cell r="H4351">
            <v>2</v>
          </cell>
        </row>
        <row r="4352">
          <cell r="G4352" t="str">
            <v>mar-18</v>
          </cell>
          <cell r="H4352">
            <v>2</v>
          </cell>
        </row>
        <row r="4353">
          <cell r="G4353" t="str">
            <v>sep-18</v>
          </cell>
          <cell r="H4353">
            <v>1</v>
          </cell>
        </row>
        <row r="4354">
          <cell r="G4354" t="str">
            <v>may-17</v>
          </cell>
          <cell r="H4354">
            <v>1</v>
          </cell>
        </row>
        <row r="4355">
          <cell r="G4355" t="str">
            <v>jun-17</v>
          </cell>
          <cell r="H4355">
            <v>1</v>
          </cell>
        </row>
        <row r="4356">
          <cell r="G4356" t="str">
            <v>ago-18</v>
          </cell>
          <cell r="H4356">
            <v>1</v>
          </cell>
        </row>
        <row r="4357">
          <cell r="G4357" t="str">
            <v>jul-17</v>
          </cell>
          <cell r="H4357">
            <v>1</v>
          </cell>
        </row>
        <row r="4358">
          <cell r="G4358" t="str">
            <v>jul-17</v>
          </cell>
          <cell r="H4358">
            <v>1</v>
          </cell>
        </row>
        <row r="4359">
          <cell r="G4359" t="str">
            <v>sep-17</v>
          </cell>
          <cell r="H4359">
            <v>2</v>
          </cell>
        </row>
        <row r="4360">
          <cell r="G4360" t="str">
            <v>mar-18</v>
          </cell>
          <cell r="H4360">
            <v>1</v>
          </cell>
        </row>
        <row r="4361">
          <cell r="G4361" t="str">
            <v>abr-18</v>
          </cell>
          <cell r="H4361">
            <v>1</v>
          </cell>
        </row>
        <row r="4362">
          <cell r="G4362" t="str">
            <v>may-18</v>
          </cell>
          <cell r="H4362">
            <v>1</v>
          </cell>
        </row>
        <row r="4363">
          <cell r="G4363" t="str">
            <v>ago-17</v>
          </cell>
          <cell r="H4363">
            <v>1</v>
          </cell>
        </row>
        <row r="4364">
          <cell r="G4364" t="str">
            <v>ene-18</v>
          </cell>
          <cell r="H4364">
            <v>1</v>
          </cell>
        </row>
        <row r="4365">
          <cell r="G4365" t="str">
            <v>ene-18</v>
          </cell>
          <cell r="H4365">
            <v>1</v>
          </cell>
        </row>
        <row r="4366">
          <cell r="G4366" t="str">
            <v>abr-18</v>
          </cell>
          <cell r="H4366">
            <v>1</v>
          </cell>
        </row>
        <row r="4367">
          <cell r="G4367" t="str">
            <v>ene-18</v>
          </cell>
          <cell r="H4367">
            <v>1</v>
          </cell>
        </row>
        <row r="4368">
          <cell r="G4368" t="str">
            <v>mar-18</v>
          </cell>
          <cell r="H4368">
            <v>1</v>
          </cell>
        </row>
        <row r="4369">
          <cell r="G4369" t="str">
            <v>may-18</v>
          </cell>
          <cell r="H4369">
            <v>3</v>
          </cell>
        </row>
        <row r="4370">
          <cell r="G4370" t="str">
            <v>oct-17</v>
          </cell>
          <cell r="H4370">
            <v>1</v>
          </cell>
        </row>
        <row r="4371">
          <cell r="G4371" t="str">
            <v>may-18</v>
          </cell>
          <cell r="H4371">
            <v>1</v>
          </cell>
        </row>
        <row r="4372">
          <cell r="G4372" t="str">
            <v>ago-18</v>
          </cell>
          <cell r="H4372">
            <v>1</v>
          </cell>
        </row>
        <row r="4373">
          <cell r="G4373" t="str">
            <v>mar-18</v>
          </cell>
          <cell r="H4373">
            <v>1</v>
          </cell>
        </row>
        <row r="4374">
          <cell r="G4374" t="str">
            <v>may-18</v>
          </cell>
          <cell r="H4374">
            <v>1</v>
          </cell>
        </row>
        <row r="4375">
          <cell r="G4375" t="str">
            <v>oct-18</v>
          </cell>
          <cell r="H4375">
            <v>1</v>
          </cell>
        </row>
        <row r="4376">
          <cell r="G4376" t="str">
            <v>nov-18</v>
          </cell>
          <cell r="H4376">
            <v>1</v>
          </cell>
        </row>
        <row r="4377">
          <cell r="G4377" t="str">
            <v>oct-18</v>
          </cell>
          <cell r="H4377">
            <v>1</v>
          </cell>
        </row>
        <row r="4378">
          <cell r="G4378" t="str">
            <v>nov-18</v>
          </cell>
          <cell r="H4378">
            <v>1</v>
          </cell>
        </row>
        <row r="4379">
          <cell r="G4379" t="str">
            <v>oct-18</v>
          </cell>
          <cell r="H4379">
            <v>1</v>
          </cell>
        </row>
        <row r="4380">
          <cell r="G4380" t="str">
            <v>nov-18</v>
          </cell>
          <cell r="H4380">
            <v>1</v>
          </cell>
        </row>
        <row r="4381">
          <cell r="G4381" t="str">
            <v>nov-18</v>
          </cell>
          <cell r="H4381">
            <v>1</v>
          </cell>
        </row>
        <row r="4382">
          <cell r="G4382" t="str">
            <v>nov-18</v>
          </cell>
          <cell r="H4382">
            <v>1</v>
          </cell>
        </row>
        <row r="4383">
          <cell r="G4383" t="str">
            <v>oct-18</v>
          </cell>
          <cell r="H4383">
            <v>1</v>
          </cell>
        </row>
        <row r="4384">
          <cell r="G4384" t="str">
            <v>oct-18</v>
          </cell>
          <cell r="H4384">
            <v>1</v>
          </cell>
        </row>
        <row r="4385">
          <cell r="G4385" t="str">
            <v>nov-18</v>
          </cell>
          <cell r="H4385">
            <v>1</v>
          </cell>
        </row>
        <row r="4386">
          <cell r="G4386" t="str">
            <v>nov-18</v>
          </cell>
          <cell r="H4386">
            <v>1</v>
          </cell>
        </row>
        <row r="4387">
          <cell r="G4387" t="str">
            <v>ago-18</v>
          </cell>
          <cell r="H4387">
            <v>1</v>
          </cell>
        </row>
        <row r="4388">
          <cell r="G4388" t="str">
            <v>sep-17</v>
          </cell>
          <cell r="H4388">
            <v>1</v>
          </cell>
        </row>
        <row r="4389">
          <cell r="G4389" t="str">
            <v>sep-18</v>
          </cell>
          <cell r="H4389">
            <v>1</v>
          </cell>
        </row>
        <row r="4390">
          <cell r="G4390" t="str">
            <v>nov-17</v>
          </cell>
          <cell r="H4390">
            <v>1</v>
          </cell>
        </row>
        <row r="4391">
          <cell r="G4391" t="str">
            <v>may-18</v>
          </cell>
          <cell r="H4391">
            <v>1</v>
          </cell>
        </row>
        <row r="4392">
          <cell r="G4392" t="str">
            <v>oct-17</v>
          </cell>
          <cell r="H4392">
            <v>3</v>
          </cell>
        </row>
        <row r="4393">
          <cell r="G4393" t="str">
            <v>dic-17</v>
          </cell>
          <cell r="H4393">
            <v>1</v>
          </cell>
        </row>
        <row r="4394">
          <cell r="G4394" t="str">
            <v>ene-18</v>
          </cell>
          <cell r="H4394">
            <v>2</v>
          </cell>
        </row>
        <row r="4395">
          <cell r="G4395" t="str">
            <v>sep-18</v>
          </cell>
          <cell r="H4395">
            <v>1</v>
          </cell>
        </row>
        <row r="4396">
          <cell r="G4396" t="str">
            <v>dic-17</v>
          </cell>
          <cell r="H4396">
            <v>1</v>
          </cell>
        </row>
        <row r="4397">
          <cell r="G4397" t="str">
            <v>jun-18</v>
          </cell>
          <cell r="H4397">
            <v>1</v>
          </cell>
        </row>
        <row r="4398">
          <cell r="G4398" t="str">
            <v>sep-18</v>
          </cell>
          <cell r="H4398">
            <v>2</v>
          </cell>
        </row>
        <row r="4399">
          <cell r="G4399" t="str">
            <v>sep-18</v>
          </cell>
          <cell r="H4399">
            <v>1</v>
          </cell>
        </row>
        <row r="4400">
          <cell r="G4400" t="str">
            <v>feb-17</v>
          </cell>
          <cell r="H4400">
            <v>1</v>
          </cell>
        </row>
        <row r="4401">
          <cell r="G4401" t="str">
            <v>may-17</v>
          </cell>
          <cell r="H4401">
            <v>1</v>
          </cell>
        </row>
        <row r="4402">
          <cell r="G4402" t="str">
            <v>abr-17</v>
          </cell>
          <cell r="H4402">
            <v>1</v>
          </cell>
        </row>
        <row r="4403">
          <cell r="G4403" t="str">
            <v>abr-18</v>
          </cell>
          <cell r="H4403">
            <v>1</v>
          </cell>
        </row>
        <row r="4404">
          <cell r="G4404" t="str">
            <v>feb-17</v>
          </cell>
          <cell r="H4404">
            <v>1</v>
          </cell>
        </row>
        <row r="4405">
          <cell r="G4405" t="str">
            <v>mar-17</v>
          </cell>
          <cell r="H4405">
            <v>1</v>
          </cell>
        </row>
        <row r="4406">
          <cell r="G4406" t="str">
            <v>jun-17</v>
          </cell>
          <cell r="H4406">
            <v>1</v>
          </cell>
        </row>
        <row r="4407">
          <cell r="G4407" t="str">
            <v>mar-17</v>
          </cell>
          <cell r="H4407">
            <v>1</v>
          </cell>
        </row>
        <row r="4408">
          <cell r="G4408" t="str">
            <v>sep-17</v>
          </cell>
          <cell r="H4408">
            <v>1</v>
          </cell>
        </row>
        <row r="4409">
          <cell r="G4409" t="str">
            <v>ene-17</v>
          </cell>
          <cell r="H4409">
            <v>1</v>
          </cell>
        </row>
        <row r="4410">
          <cell r="G4410" t="str">
            <v>feb-17</v>
          </cell>
          <cell r="H4410">
            <v>1</v>
          </cell>
        </row>
        <row r="4411">
          <cell r="G4411" t="str">
            <v>feb-17</v>
          </cell>
          <cell r="H4411">
            <v>1</v>
          </cell>
        </row>
        <row r="4412">
          <cell r="G4412" t="str">
            <v>feb-18</v>
          </cell>
          <cell r="H4412">
            <v>1</v>
          </cell>
        </row>
        <row r="4413">
          <cell r="G4413" t="str">
            <v>feb-17</v>
          </cell>
          <cell r="H4413">
            <v>1</v>
          </cell>
        </row>
        <row r="4414">
          <cell r="G4414" t="str">
            <v>may-17</v>
          </cell>
          <cell r="H4414">
            <v>1</v>
          </cell>
        </row>
        <row r="4415">
          <cell r="G4415" t="str">
            <v>abr-18</v>
          </cell>
          <cell r="H4415">
            <v>1</v>
          </cell>
        </row>
        <row r="4416">
          <cell r="G4416" t="str">
            <v>sep-18</v>
          </cell>
          <cell r="H4416">
            <v>1</v>
          </cell>
        </row>
        <row r="4417">
          <cell r="G4417" t="str">
            <v>may-17</v>
          </cell>
          <cell r="H4417">
            <v>1</v>
          </cell>
        </row>
        <row r="4418">
          <cell r="G4418" t="str">
            <v>nov-17</v>
          </cell>
          <cell r="H4418">
            <v>1</v>
          </cell>
        </row>
        <row r="4419">
          <cell r="G4419" t="str">
            <v>may-18</v>
          </cell>
          <cell r="H4419">
            <v>1</v>
          </cell>
        </row>
        <row r="4420">
          <cell r="G4420" t="str">
            <v>oct-17</v>
          </cell>
          <cell r="H4420">
            <v>1</v>
          </cell>
        </row>
        <row r="4421">
          <cell r="G4421" t="str">
            <v>ago-18</v>
          </cell>
          <cell r="H4421">
            <v>1</v>
          </cell>
        </row>
        <row r="4422">
          <cell r="G4422" t="str">
            <v>sep-18</v>
          </cell>
          <cell r="H4422">
            <v>1</v>
          </cell>
        </row>
        <row r="4423">
          <cell r="G4423" t="str">
            <v>feb-17</v>
          </cell>
          <cell r="H4423">
            <v>1</v>
          </cell>
        </row>
        <row r="4424">
          <cell r="G4424" t="str">
            <v>feb-17</v>
          </cell>
          <cell r="H4424">
            <v>1</v>
          </cell>
        </row>
        <row r="4425">
          <cell r="G4425" t="str">
            <v>may-18</v>
          </cell>
          <cell r="H4425">
            <v>1</v>
          </cell>
        </row>
        <row r="4426">
          <cell r="G4426" t="str">
            <v>jul-17</v>
          </cell>
          <cell r="H4426">
            <v>1</v>
          </cell>
        </row>
        <row r="4427">
          <cell r="G4427" t="str">
            <v>mar-18</v>
          </cell>
          <cell r="H4427">
            <v>1</v>
          </cell>
        </row>
        <row r="4428">
          <cell r="G4428" t="str">
            <v>sep-18</v>
          </cell>
          <cell r="H4428">
            <v>1</v>
          </cell>
        </row>
        <row r="4429">
          <cell r="G4429" t="str">
            <v>ene-17</v>
          </cell>
          <cell r="H4429">
            <v>1</v>
          </cell>
        </row>
        <row r="4430">
          <cell r="G4430" t="str">
            <v>feb-17</v>
          </cell>
          <cell r="H4430">
            <v>2</v>
          </cell>
        </row>
        <row r="4431">
          <cell r="G4431" t="str">
            <v>nov-17</v>
          </cell>
          <cell r="H4431">
            <v>1</v>
          </cell>
        </row>
        <row r="4432">
          <cell r="G4432" t="str">
            <v>jul-17</v>
          </cell>
          <cell r="H4432">
            <v>1</v>
          </cell>
        </row>
        <row r="4433">
          <cell r="G4433" t="str">
            <v>sep-17</v>
          </cell>
          <cell r="H4433">
            <v>1</v>
          </cell>
        </row>
        <row r="4434">
          <cell r="G4434" t="str">
            <v>jun-18</v>
          </cell>
          <cell r="H4434">
            <v>1</v>
          </cell>
        </row>
        <row r="4435">
          <cell r="G4435" t="str">
            <v>ago-17</v>
          </cell>
          <cell r="H4435">
            <v>1</v>
          </cell>
        </row>
        <row r="4436">
          <cell r="G4436" t="str">
            <v>sep-18</v>
          </cell>
          <cell r="H4436">
            <v>1</v>
          </cell>
        </row>
        <row r="4437">
          <cell r="G4437" t="str">
            <v>nov-18</v>
          </cell>
          <cell r="H4437">
            <v>1</v>
          </cell>
        </row>
        <row r="4438">
          <cell r="G4438" t="str">
            <v>nov-18</v>
          </cell>
          <cell r="H4438">
            <v>1</v>
          </cell>
        </row>
        <row r="4439">
          <cell r="G4439" t="str">
            <v>oct-18</v>
          </cell>
          <cell r="H4439">
            <v>1</v>
          </cell>
        </row>
        <row r="4440">
          <cell r="G4440" t="str">
            <v>nov-18</v>
          </cell>
          <cell r="H4440">
            <v>1</v>
          </cell>
        </row>
        <row r="4441">
          <cell r="G4441" t="str">
            <v>jun-17</v>
          </cell>
          <cell r="H4441">
            <v>2</v>
          </cell>
        </row>
        <row r="4442">
          <cell r="G4442" t="str">
            <v>jul-17</v>
          </cell>
          <cell r="H4442">
            <v>1</v>
          </cell>
        </row>
        <row r="4443">
          <cell r="G4443" t="str">
            <v>ago-17</v>
          </cell>
          <cell r="H4443">
            <v>1</v>
          </cell>
        </row>
        <row r="4444">
          <cell r="G4444" t="str">
            <v>jul-17</v>
          </cell>
          <cell r="H4444">
            <v>1</v>
          </cell>
        </row>
        <row r="4445">
          <cell r="G4445" t="str">
            <v>jun-18</v>
          </cell>
          <cell r="H4445">
            <v>1</v>
          </cell>
        </row>
        <row r="4446">
          <cell r="G4446" t="str">
            <v>jul-18</v>
          </cell>
          <cell r="H4446">
            <v>1</v>
          </cell>
        </row>
        <row r="4447">
          <cell r="G4447" t="str">
            <v>oct-18</v>
          </cell>
          <cell r="H4447">
            <v>1</v>
          </cell>
        </row>
        <row r="4448">
          <cell r="G4448" t="str">
            <v>abr-17</v>
          </cell>
          <cell r="H4448">
            <v>1</v>
          </cell>
        </row>
        <row r="4449">
          <cell r="G4449" t="str">
            <v>jul-17</v>
          </cell>
          <cell r="H4449">
            <v>1</v>
          </cell>
        </row>
        <row r="4450">
          <cell r="G4450" t="str">
            <v>dic-17</v>
          </cell>
          <cell r="H4450">
            <v>1</v>
          </cell>
        </row>
        <row r="4451">
          <cell r="G4451" t="str">
            <v>abr-18</v>
          </cell>
          <cell r="H4451">
            <v>1</v>
          </cell>
        </row>
        <row r="4452">
          <cell r="G4452" t="str">
            <v>may-18</v>
          </cell>
          <cell r="H4452">
            <v>3</v>
          </cell>
        </row>
        <row r="4453">
          <cell r="G4453" t="str">
            <v>jul-18</v>
          </cell>
          <cell r="H4453">
            <v>1</v>
          </cell>
        </row>
        <row r="4454">
          <cell r="G4454" t="str">
            <v>oct-18</v>
          </cell>
          <cell r="H4454">
            <v>1</v>
          </cell>
        </row>
        <row r="4455">
          <cell r="G4455" t="str">
            <v>nov-18</v>
          </cell>
          <cell r="H4455">
            <v>1</v>
          </cell>
        </row>
        <row r="4456">
          <cell r="G4456" t="str">
            <v>nov-18</v>
          </cell>
          <cell r="H4456">
            <v>1</v>
          </cell>
        </row>
        <row r="4457">
          <cell r="G4457" t="str">
            <v>mar-17</v>
          </cell>
          <cell r="H4457">
            <v>1</v>
          </cell>
        </row>
        <row r="4458">
          <cell r="G4458" t="str">
            <v>sep-17</v>
          </cell>
          <cell r="H4458">
            <v>1</v>
          </cell>
        </row>
        <row r="4459">
          <cell r="G4459" t="str">
            <v>dic-17</v>
          </cell>
          <cell r="H4459">
            <v>1</v>
          </cell>
        </row>
        <row r="4460">
          <cell r="G4460" t="str">
            <v>abr-18</v>
          </cell>
          <cell r="H4460">
            <v>1</v>
          </cell>
        </row>
        <row r="4461">
          <cell r="G4461" t="str">
            <v>feb-18</v>
          </cell>
          <cell r="H4461">
            <v>1</v>
          </cell>
        </row>
        <row r="4462">
          <cell r="G4462" t="str">
            <v>nov-17</v>
          </cell>
          <cell r="H4462">
            <v>1</v>
          </cell>
        </row>
        <row r="4463">
          <cell r="G4463" t="str">
            <v>jun-17</v>
          </cell>
          <cell r="H4463">
            <v>1</v>
          </cell>
        </row>
        <row r="4464">
          <cell r="G4464" t="str">
            <v>feb-17</v>
          </cell>
          <cell r="H4464">
            <v>1</v>
          </cell>
        </row>
        <row r="4465">
          <cell r="G4465" t="str">
            <v>feb-17</v>
          </cell>
          <cell r="H4465">
            <v>1</v>
          </cell>
        </row>
        <row r="4466">
          <cell r="G4466" t="str">
            <v>mar-17</v>
          </cell>
          <cell r="H4466">
            <v>2</v>
          </cell>
        </row>
        <row r="4467">
          <cell r="G4467" t="str">
            <v>abr-17</v>
          </cell>
          <cell r="H4467">
            <v>1</v>
          </cell>
        </row>
        <row r="4468">
          <cell r="G4468" t="str">
            <v>may-17</v>
          </cell>
          <cell r="H4468">
            <v>1</v>
          </cell>
        </row>
        <row r="4469">
          <cell r="G4469" t="str">
            <v>ago-17</v>
          </cell>
          <cell r="H4469">
            <v>1</v>
          </cell>
        </row>
        <row r="4470">
          <cell r="G4470" t="str">
            <v>nov-17</v>
          </cell>
          <cell r="H4470">
            <v>1</v>
          </cell>
        </row>
        <row r="4471">
          <cell r="G4471" t="str">
            <v>mar-18</v>
          </cell>
          <cell r="H4471">
            <v>1</v>
          </cell>
        </row>
        <row r="4472">
          <cell r="G4472" t="str">
            <v>sep-17</v>
          </cell>
          <cell r="H4472">
            <v>1</v>
          </cell>
        </row>
        <row r="4473">
          <cell r="G4473" t="str">
            <v>jul-18</v>
          </cell>
          <cell r="H4473">
            <v>1</v>
          </cell>
        </row>
        <row r="4474">
          <cell r="G4474" t="str">
            <v>mar-18</v>
          </cell>
          <cell r="H4474">
            <v>1</v>
          </cell>
        </row>
        <row r="4475">
          <cell r="G4475" t="str">
            <v>ago-18</v>
          </cell>
          <cell r="H4475">
            <v>1</v>
          </cell>
        </row>
        <row r="4476">
          <cell r="G4476" t="str">
            <v>mar-18</v>
          </cell>
          <cell r="H4476">
            <v>3</v>
          </cell>
        </row>
        <row r="4477">
          <cell r="G4477" t="str">
            <v>abr-18</v>
          </cell>
          <cell r="H4477">
            <v>2</v>
          </cell>
        </row>
        <row r="4478">
          <cell r="G4478" t="str">
            <v>jun-18</v>
          </cell>
          <cell r="H4478">
            <v>2</v>
          </cell>
        </row>
        <row r="4479">
          <cell r="G4479" t="str">
            <v>sep-18</v>
          </cell>
          <cell r="H4479">
            <v>1</v>
          </cell>
        </row>
        <row r="4480">
          <cell r="G4480" t="str">
            <v>ago-18</v>
          </cell>
          <cell r="H4480">
            <v>1</v>
          </cell>
        </row>
        <row r="4481">
          <cell r="G4481" t="str">
            <v>dic-17</v>
          </cell>
          <cell r="H4481">
            <v>2</v>
          </cell>
        </row>
        <row r="4482">
          <cell r="G4482" t="str">
            <v>ene-18</v>
          </cell>
          <cell r="H4482">
            <v>1</v>
          </cell>
        </row>
        <row r="4483">
          <cell r="G4483" t="str">
            <v>ago-18</v>
          </cell>
          <cell r="H4483">
            <v>1</v>
          </cell>
        </row>
        <row r="4484">
          <cell r="G4484" t="str">
            <v>abr-18</v>
          </cell>
          <cell r="H4484">
            <v>1</v>
          </cell>
        </row>
        <row r="4485">
          <cell r="G4485" t="str">
            <v>may-18</v>
          </cell>
          <cell r="H4485">
            <v>2</v>
          </cell>
        </row>
        <row r="4486">
          <cell r="G4486" t="str">
            <v>jul-18</v>
          </cell>
          <cell r="H4486">
            <v>1</v>
          </cell>
        </row>
        <row r="4487">
          <cell r="G4487" t="str">
            <v>abr-18</v>
          </cell>
          <cell r="H4487">
            <v>1</v>
          </cell>
        </row>
        <row r="4488">
          <cell r="G4488" t="str">
            <v>abr-17</v>
          </cell>
          <cell r="H4488">
            <v>3</v>
          </cell>
        </row>
        <row r="4489">
          <cell r="G4489" t="str">
            <v>mar-18</v>
          </cell>
          <cell r="H4489">
            <v>1</v>
          </cell>
        </row>
        <row r="4490">
          <cell r="G4490" t="str">
            <v>may-18</v>
          </cell>
          <cell r="H4490">
            <v>1</v>
          </cell>
        </row>
        <row r="4491">
          <cell r="G4491" t="str">
            <v>jun-18</v>
          </cell>
          <cell r="H4491">
            <v>2</v>
          </cell>
        </row>
        <row r="4492">
          <cell r="G4492" t="str">
            <v>jul-18</v>
          </cell>
          <cell r="H4492">
            <v>2</v>
          </cell>
        </row>
        <row r="4493">
          <cell r="G4493" t="str">
            <v>ago-18</v>
          </cell>
          <cell r="H4493">
            <v>2</v>
          </cell>
        </row>
        <row r="4494">
          <cell r="G4494" t="str">
            <v>mar-17</v>
          </cell>
          <cell r="H4494">
            <v>1</v>
          </cell>
        </row>
        <row r="4495">
          <cell r="G4495" t="str">
            <v>dic-17</v>
          </cell>
          <cell r="H4495">
            <v>1</v>
          </cell>
        </row>
        <row r="4496">
          <cell r="G4496" t="str">
            <v>ago-18</v>
          </cell>
          <cell r="H4496">
            <v>1</v>
          </cell>
        </row>
        <row r="4497">
          <cell r="G4497" t="str">
            <v>sep-18</v>
          </cell>
          <cell r="H4497">
            <v>1</v>
          </cell>
        </row>
        <row r="4498">
          <cell r="G4498" t="str">
            <v>feb-17</v>
          </cell>
          <cell r="H4498">
            <v>1</v>
          </cell>
        </row>
        <row r="4499">
          <cell r="G4499" t="str">
            <v>ene-18</v>
          </cell>
          <cell r="H4499">
            <v>1</v>
          </cell>
        </row>
        <row r="4500">
          <cell r="G4500" t="str">
            <v>feb-18</v>
          </cell>
          <cell r="H4500">
            <v>1</v>
          </cell>
        </row>
        <row r="4501">
          <cell r="G4501" t="str">
            <v>mar-18</v>
          </cell>
          <cell r="H4501">
            <v>1</v>
          </cell>
        </row>
        <row r="4502">
          <cell r="G4502" t="str">
            <v>jun-18</v>
          </cell>
          <cell r="H4502">
            <v>1</v>
          </cell>
        </row>
        <row r="4503">
          <cell r="G4503" t="str">
            <v>jun-18</v>
          </cell>
          <cell r="H4503">
            <v>1</v>
          </cell>
        </row>
        <row r="4504">
          <cell r="G4504" t="str">
            <v>ago-18</v>
          </cell>
          <cell r="H4504">
            <v>2</v>
          </cell>
        </row>
        <row r="4505">
          <cell r="G4505" t="str">
            <v>jul-17</v>
          </cell>
          <cell r="H4505">
            <v>1</v>
          </cell>
        </row>
        <row r="4506">
          <cell r="G4506" t="str">
            <v>feb-18</v>
          </cell>
          <cell r="H4506">
            <v>1</v>
          </cell>
        </row>
        <row r="4507">
          <cell r="G4507" t="str">
            <v>abr-17</v>
          </cell>
          <cell r="H4507">
            <v>1</v>
          </cell>
        </row>
        <row r="4508">
          <cell r="G4508" t="str">
            <v>may-17</v>
          </cell>
          <cell r="H4508">
            <v>1</v>
          </cell>
        </row>
        <row r="4509">
          <cell r="G4509" t="str">
            <v>dic-17</v>
          </cell>
          <cell r="H4509">
            <v>2</v>
          </cell>
        </row>
        <row r="4510">
          <cell r="G4510" t="str">
            <v>ene-18</v>
          </cell>
          <cell r="H4510">
            <v>1</v>
          </cell>
        </row>
        <row r="4511">
          <cell r="G4511" t="str">
            <v>may-18</v>
          </cell>
          <cell r="H4511">
            <v>2</v>
          </cell>
        </row>
        <row r="4512">
          <cell r="G4512" t="str">
            <v>jun-18</v>
          </cell>
          <cell r="H4512">
            <v>1</v>
          </cell>
        </row>
        <row r="4513">
          <cell r="G4513" t="str">
            <v>mar-18</v>
          </cell>
          <cell r="H4513">
            <v>1</v>
          </cell>
        </row>
        <row r="4514">
          <cell r="G4514" t="str">
            <v>dic-17</v>
          </cell>
          <cell r="H4514">
            <v>1</v>
          </cell>
        </row>
        <row r="4515">
          <cell r="G4515" t="str">
            <v>ene-18</v>
          </cell>
          <cell r="H4515">
            <v>1</v>
          </cell>
        </row>
        <row r="4516">
          <cell r="G4516" t="str">
            <v>feb-18</v>
          </cell>
          <cell r="H4516">
            <v>1</v>
          </cell>
        </row>
        <row r="4517">
          <cell r="G4517" t="str">
            <v>abr-18</v>
          </cell>
          <cell r="H4517">
            <v>1</v>
          </cell>
        </row>
        <row r="4518">
          <cell r="G4518" t="str">
            <v>may-18</v>
          </cell>
          <cell r="H4518">
            <v>2</v>
          </cell>
        </row>
        <row r="4519">
          <cell r="G4519" t="str">
            <v>ene-17</v>
          </cell>
          <cell r="H4519">
            <v>1</v>
          </cell>
        </row>
        <row r="4520">
          <cell r="G4520" t="str">
            <v>sep-17</v>
          </cell>
          <cell r="H4520">
            <v>1</v>
          </cell>
        </row>
        <row r="4521">
          <cell r="G4521" t="str">
            <v>mar-18</v>
          </cell>
          <cell r="H4521">
            <v>1</v>
          </cell>
        </row>
        <row r="4522">
          <cell r="G4522" t="str">
            <v>ene-17</v>
          </cell>
          <cell r="H4522">
            <v>1</v>
          </cell>
        </row>
        <row r="4523">
          <cell r="G4523" t="str">
            <v>jul-17</v>
          </cell>
          <cell r="H4523">
            <v>1</v>
          </cell>
        </row>
        <row r="4524">
          <cell r="G4524" t="str">
            <v>sep-18</v>
          </cell>
          <cell r="H4524">
            <v>1</v>
          </cell>
        </row>
        <row r="4525">
          <cell r="G4525" t="str">
            <v>jun-18</v>
          </cell>
          <cell r="H4525">
            <v>1</v>
          </cell>
        </row>
        <row r="4526">
          <cell r="G4526" t="str">
            <v>jul-18</v>
          </cell>
          <cell r="H4526">
            <v>1</v>
          </cell>
        </row>
        <row r="4527">
          <cell r="G4527" t="str">
            <v>ago-18</v>
          </cell>
          <cell r="H4527">
            <v>1</v>
          </cell>
        </row>
        <row r="4528">
          <cell r="G4528" t="str">
            <v>sep-18</v>
          </cell>
          <cell r="H4528">
            <v>1</v>
          </cell>
        </row>
        <row r="4529">
          <cell r="G4529" t="str">
            <v>oct-18</v>
          </cell>
          <cell r="H4529">
            <v>1</v>
          </cell>
        </row>
        <row r="4530">
          <cell r="G4530" t="str">
            <v>nov-18</v>
          </cell>
          <cell r="H4530">
            <v>2</v>
          </cell>
        </row>
        <row r="4531">
          <cell r="G4531" t="str">
            <v>nov-18</v>
          </cell>
          <cell r="H4531">
            <v>1</v>
          </cell>
        </row>
        <row r="4532">
          <cell r="G4532" t="str">
            <v>oct-18</v>
          </cell>
          <cell r="H4532">
            <v>1</v>
          </cell>
        </row>
        <row r="4533">
          <cell r="G4533" t="str">
            <v>oct-18</v>
          </cell>
          <cell r="H4533">
            <v>1</v>
          </cell>
        </row>
        <row r="4534">
          <cell r="G4534" t="str">
            <v>oct-18</v>
          </cell>
          <cell r="H4534">
            <v>1</v>
          </cell>
        </row>
        <row r="4535">
          <cell r="G4535" t="str">
            <v>oct-18</v>
          </cell>
          <cell r="H4535">
            <v>1</v>
          </cell>
        </row>
        <row r="4536">
          <cell r="G4536" t="str">
            <v>oct-18</v>
          </cell>
          <cell r="H4536">
            <v>1</v>
          </cell>
        </row>
        <row r="4537">
          <cell r="G4537" t="str">
            <v>nov-18</v>
          </cell>
          <cell r="H4537">
            <v>2</v>
          </cell>
        </row>
        <row r="4538">
          <cell r="G4538" t="str">
            <v>oct-18</v>
          </cell>
          <cell r="H4538">
            <v>1</v>
          </cell>
        </row>
        <row r="4539">
          <cell r="G4539" t="str">
            <v>nov-18</v>
          </cell>
          <cell r="H4539">
            <v>1</v>
          </cell>
        </row>
        <row r="4540">
          <cell r="G4540" t="str">
            <v>nov-18</v>
          </cell>
          <cell r="H4540">
            <v>1</v>
          </cell>
        </row>
        <row r="4541">
          <cell r="G4541" t="str">
            <v>oct-18</v>
          </cell>
          <cell r="H4541">
            <v>2</v>
          </cell>
        </row>
        <row r="4542">
          <cell r="G4542" t="str">
            <v>nov-18</v>
          </cell>
          <cell r="H4542">
            <v>1</v>
          </cell>
        </row>
        <row r="4543">
          <cell r="G4543" t="str">
            <v>sep-17</v>
          </cell>
          <cell r="H4543">
            <v>1</v>
          </cell>
        </row>
        <row r="4544">
          <cell r="G4544" t="str">
            <v>feb-17</v>
          </cell>
          <cell r="H4544">
            <v>1</v>
          </cell>
        </row>
        <row r="4545">
          <cell r="G4545" t="str">
            <v>ago-18</v>
          </cell>
          <cell r="H4545">
            <v>1</v>
          </cell>
        </row>
        <row r="4546">
          <cell r="G4546" t="str">
            <v>ago-18</v>
          </cell>
          <cell r="H4546">
            <v>2</v>
          </cell>
        </row>
        <row r="4547">
          <cell r="G4547" t="str">
            <v>ene-17</v>
          </cell>
          <cell r="H4547">
            <v>1</v>
          </cell>
        </row>
        <row r="4548">
          <cell r="G4548" t="str">
            <v>abr-17</v>
          </cell>
          <cell r="H4548">
            <v>1</v>
          </cell>
        </row>
        <row r="4549">
          <cell r="G4549" t="str">
            <v>sep-17</v>
          </cell>
          <cell r="H4549">
            <v>2</v>
          </cell>
        </row>
        <row r="4550">
          <cell r="G4550" t="str">
            <v>oct-17</v>
          </cell>
          <cell r="H4550">
            <v>1</v>
          </cell>
        </row>
        <row r="4551">
          <cell r="G4551" t="str">
            <v>dic-17</v>
          </cell>
          <cell r="H4551">
            <v>1</v>
          </cell>
        </row>
        <row r="4552">
          <cell r="G4552" t="str">
            <v>ene-18</v>
          </cell>
          <cell r="H4552">
            <v>2</v>
          </cell>
        </row>
        <row r="4553">
          <cell r="G4553" t="str">
            <v>feb-18</v>
          </cell>
          <cell r="H4553">
            <v>1</v>
          </cell>
        </row>
        <row r="4554">
          <cell r="G4554" t="str">
            <v>mar-18</v>
          </cell>
          <cell r="H4554">
            <v>1</v>
          </cell>
        </row>
        <row r="4555">
          <cell r="G4555" t="str">
            <v>may-18</v>
          </cell>
          <cell r="H4555">
            <v>4</v>
          </cell>
        </row>
        <row r="4556">
          <cell r="G4556" t="str">
            <v>jun-18</v>
          </cell>
          <cell r="H4556">
            <v>1</v>
          </cell>
        </row>
        <row r="4557">
          <cell r="G4557" t="str">
            <v>dic-17</v>
          </cell>
          <cell r="H4557">
            <v>1</v>
          </cell>
        </row>
        <row r="4558">
          <cell r="G4558" t="str">
            <v>ene-17</v>
          </cell>
          <cell r="H4558">
            <v>1</v>
          </cell>
        </row>
        <row r="4559">
          <cell r="G4559" t="str">
            <v>abr-17</v>
          </cell>
          <cell r="H4559">
            <v>1</v>
          </cell>
        </row>
        <row r="4560">
          <cell r="G4560" t="str">
            <v>jul-17</v>
          </cell>
          <cell r="H4560">
            <v>1</v>
          </cell>
        </row>
        <row r="4561">
          <cell r="G4561" t="str">
            <v>ene-17</v>
          </cell>
          <cell r="H4561">
            <v>1</v>
          </cell>
        </row>
        <row r="4562">
          <cell r="G4562" t="str">
            <v>feb-17</v>
          </cell>
          <cell r="H4562">
            <v>1</v>
          </cell>
        </row>
        <row r="4563">
          <cell r="G4563" t="str">
            <v>oct-17</v>
          </cell>
          <cell r="H4563">
            <v>1</v>
          </cell>
        </row>
        <row r="4564">
          <cell r="G4564" t="str">
            <v>mar-17</v>
          </cell>
          <cell r="H4564">
            <v>1</v>
          </cell>
        </row>
        <row r="4565">
          <cell r="G4565" t="str">
            <v>abr-17</v>
          </cell>
          <cell r="H4565">
            <v>1</v>
          </cell>
        </row>
        <row r="4566">
          <cell r="G4566" t="str">
            <v>jun-17</v>
          </cell>
          <cell r="H4566">
            <v>2</v>
          </cell>
        </row>
        <row r="4567">
          <cell r="G4567" t="str">
            <v>jul-17</v>
          </cell>
          <cell r="H4567">
            <v>1</v>
          </cell>
        </row>
        <row r="4568">
          <cell r="G4568" t="str">
            <v>sep-17</v>
          </cell>
          <cell r="H4568">
            <v>1</v>
          </cell>
        </row>
        <row r="4569">
          <cell r="G4569" t="str">
            <v>oct-17</v>
          </cell>
          <cell r="H4569">
            <v>1</v>
          </cell>
        </row>
        <row r="4570">
          <cell r="G4570" t="str">
            <v>nov-17</v>
          </cell>
          <cell r="H4570">
            <v>1</v>
          </cell>
        </row>
        <row r="4571">
          <cell r="G4571" t="str">
            <v>abr-17</v>
          </cell>
          <cell r="H4571">
            <v>1</v>
          </cell>
        </row>
        <row r="4572">
          <cell r="G4572" t="str">
            <v>sep-17</v>
          </cell>
          <cell r="H4572">
            <v>1</v>
          </cell>
        </row>
        <row r="4573">
          <cell r="G4573" t="str">
            <v>jun-18</v>
          </cell>
          <cell r="H4573">
            <v>1</v>
          </cell>
        </row>
        <row r="4574">
          <cell r="G4574" t="str">
            <v>sep-18</v>
          </cell>
          <cell r="H4574">
            <v>1</v>
          </cell>
        </row>
        <row r="4575">
          <cell r="G4575" t="str">
            <v>may-17</v>
          </cell>
          <cell r="H4575">
            <v>1</v>
          </cell>
        </row>
        <row r="4576">
          <cell r="G4576" t="str">
            <v>ago-17</v>
          </cell>
          <cell r="H4576">
            <v>1</v>
          </cell>
        </row>
        <row r="4577">
          <cell r="G4577" t="str">
            <v>sep-17</v>
          </cell>
          <cell r="H4577">
            <v>1</v>
          </cell>
        </row>
        <row r="4578">
          <cell r="G4578" t="str">
            <v>oct-17</v>
          </cell>
          <cell r="H4578">
            <v>1</v>
          </cell>
        </row>
        <row r="4579">
          <cell r="G4579" t="str">
            <v>jun-18</v>
          </cell>
          <cell r="H4579">
            <v>1</v>
          </cell>
        </row>
        <row r="4580">
          <cell r="G4580" t="str">
            <v>sep-18</v>
          </cell>
          <cell r="H4580">
            <v>3</v>
          </cell>
        </row>
        <row r="4581">
          <cell r="G4581" t="str">
            <v>ene-18</v>
          </cell>
          <cell r="H4581">
            <v>1</v>
          </cell>
        </row>
        <row r="4582">
          <cell r="G4582" t="str">
            <v>may-18</v>
          </cell>
          <cell r="H4582">
            <v>1</v>
          </cell>
        </row>
        <row r="4583">
          <cell r="G4583" t="str">
            <v>sep-18</v>
          </cell>
          <cell r="H4583">
            <v>1</v>
          </cell>
        </row>
        <row r="4584">
          <cell r="G4584" t="str">
            <v>jul-17</v>
          </cell>
          <cell r="H4584">
            <v>1</v>
          </cell>
        </row>
        <row r="4585">
          <cell r="G4585" t="str">
            <v>feb-18</v>
          </cell>
          <cell r="H4585">
            <v>1</v>
          </cell>
        </row>
        <row r="4586">
          <cell r="G4586" t="str">
            <v>abr-17</v>
          </cell>
          <cell r="H4586">
            <v>1</v>
          </cell>
        </row>
        <row r="4587">
          <cell r="G4587" t="str">
            <v>may-17</v>
          </cell>
          <cell r="H4587">
            <v>1</v>
          </cell>
        </row>
        <row r="4588">
          <cell r="G4588" t="str">
            <v>jul-17</v>
          </cell>
          <cell r="H4588">
            <v>2</v>
          </cell>
        </row>
        <row r="4589">
          <cell r="G4589" t="str">
            <v>ago-17</v>
          </cell>
          <cell r="H4589">
            <v>1</v>
          </cell>
        </row>
        <row r="4590">
          <cell r="G4590" t="str">
            <v>oct-17</v>
          </cell>
          <cell r="H4590">
            <v>1</v>
          </cell>
        </row>
        <row r="4591">
          <cell r="G4591" t="str">
            <v>nov-17</v>
          </cell>
          <cell r="H4591">
            <v>1</v>
          </cell>
        </row>
        <row r="4592">
          <cell r="G4592" t="str">
            <v>dic-17</v>
          </cell>
          <cell r="H4592">
            <v>2</v>
          </cell>
        </row>
        <row r="4593">
          <cell r="G4593" t="str">
            <v>ene-18</v>
          </cell>
          <cell r="H4593">
            <v>1</v>
          </cell>
        </row>
        <row r="4594">
          <cell r="G4594" t="str">
            <v>may-18</v>
          </cell>
          <cell r="H4594">
            <v>2</v>
          </cell>
        </row>
        <row r="4595">
          <cell r="G4595" t="str">
            <v>jun-18</v>
          </cell>
          <cell r="H4595">
            <v>1</v>
          </cell>
        </row>
        <row r="4596">
          <cell r="G4596" t="str">
            <v>mar-17</v>
          </cell>
          <cell r="H4596">
            <v>1</v>
          </cell>
        </row>
        <row r="4597">
          <cell r="G4597" t="str">
            <v>mar-18</v>
          </cell>
          <cell r="H4597">
            <v>1</v>
          </cell>
        </row>
        <row r="4598">
          <cell r="G4598" t="str">
            <v>jul-18</v>
          </cell>
          <cell r="H4598">
            <v>1</v>
          </cell>
        </row>
        <row r="4599">
          <cell r="G4599" t="str">
            <v>mar-17</v>
          </cell>
          <cell r="H4599">
            <v>1</v>
          </cell>
        </row>
        <row r="4600">
          <cell r="G4600" t="str">
            <v>mar-18</v>
          </cell>
          <cell r="H4600">
            <v>1</v>
          </cell>
        </row>
        <row r="4601">
          <cell r="G4601" t="str">
            <v>jul-18</v>
          </cell>
          <cell r="H4601">
            <v>1</v>
          </cell>
        </row>
        <row r="4602">
          <cell r="G4602" t="str">
            <v>nov-17</v>
          </cell>
          <cell r="H4602">
            <v>1</v>
          </cell>
        </row>
        <row r="4603">
          <cell r="G4603" t="str">
            <v>dic-17</v>
          </cell>
          <cell r="H4603">
            <v>2</v>
          </cell>
        </row>
        <row r="4604">
          <cell r="G4604" t="str">
            <v>abr-18</v>
          </cell>
          <cell r="H4604">
            <v>1</v>
          </cell>
        </row>
        <row r="4605">
          <cell r="G4605" t="str">
            <v>ene-17</v>
          </cell>
          <cell r="H4605">
            <v>2</v>
          </cell>
        </row>
        <row r="4606">
          <cell r="G4606" t="str">
            <v>ene-17</v>
          </cell>
          <cell r="H4606">
            <v>1</v>
          </cell>
        </row>
        <row r="4607">
          <cell r="G4607" t="str">
            <v>feb-17</v>
          </cell>
          <cell r="H4607">
            <v>1</v>
          </cell>
        </row>
        <row r="4608">
          <cell r="G4608" t="str">
            <v>may-17</v>
          </cell>
          <cell r="H4608">
            <v>3</v>
          </cell>
        </row>
        <row r="4609">
          <cell r="G4609" t="str">
            <v>jul-17</v>
          </cell>
          <cell r="H4609">
            <v>1</v>
          </cell>
        </row>
        <row r="4610">
          <cell r="G4610" t="str">
            <v>ago-17</v>
          </cell>
          <cell r="H4610">
            <v>1</v>
          </cell>
        </row>
        <row r="4611">
          <cell r="G4611" t="str">
            <v>sep-17</v>
          </cell>
          <cell r="H4611">
            <v>1</v>
          </cell>
        </row>
        <row r="4612">
          <cell r="G4612" t="str">
            <v>ene-18</v>
          </cell>
          <cell r="H4612">
            <v>1</v>
          </cell>
        </row>
        <row r="4613">
          <cell r="G4613" t="str">
            <v>may-18</v>
          </cell>
          <cell r="H4613">
            <v>2</v>
          </cell>
        </row>
        <row r="4614">
          <cell r="G4614" t="str">
            <v>jun-18</v>
          </cell>
          <cell r="H4614">
            <v>1</v>
          </cell>
        </row>
        <row r="4615">
          <cell r="G4615" t="str">
            <v>nov-17</v>
          </cell>
          <cell r="H4615">
            <v>1</v>
          </cell>
        </row>
        <row r="4616">
          <cell r="G4616" t="str">
            <v>ago-18</v>
          </cell>
          <cell r="H4616">
            <v>1</v>
          </cell>
        </row>
        <row r="4617">
          <cell r="G4617" t="str">
            <v>ago-17</v>
          </cell>
          <cell r="H4617">
            <v>1</v>
          </cell>
        </row>
        <row r="4618">
          <cell r="G4618" t="str">
            <v>sep-17</v>
          </cell>
          <cell r="H4618">
            <v>1</v>
          </cell>
        </row>
        <row r="4619">
          <cell r="G4619" t="str">
            <v>oct-17</v>
          </cell>
          <cell r="H4619">
            <v>1</v>
          </cell>
        </row>
        <row r="4620">
          <cell r="G4620" t="str">
            <v>nov-17</v>
          </cell>
          <cell r="H4620">
            <v>1</v>
          </cell>
        </row>
        <row r="4621">
          <cell r="G4621" t="str">
            <v>sep-17</v>
          </cell>
          <cell r="H4621">
            <v>1</v>
          </cell>
        </row>
        <row r="4622">
          <cell r="G4622" t="str">
            <v>sep-17</v>
          </cell>
          <cell r="H4622">
            <v>3</v>
          </cell>
        </row>
        <row r="4623">
          <cell r="G4623" t="str">
            <v>jul-17</v>
          </cell>
          <cell r="H4623">
            <v>1</v>
          </cell>
        </row>
        <row r="4624">
          <cell r="G4624" t="str">
            <v>jun-17</v>
          </cell>
          <cell r="H4624">
            <v>2</v>
          </cell>
        </row>
        <row r="4625">
          <cell r="G4625" t="str">
            <v>jul-17</v>
          </cell>
          <cell r="H4625">
            <v>1</v>
          </cell>
        </row>
        <row r="4626">
          <cell r="G4626" t="str">
            <v>nov-18</v>
          </cell>
          <cell r="H4626">
            <v>1</v>
          </cell>
        </row>
        <row r="4627">
          <cell r="G4627" t="str">
            <v>nov-18</v>
          </cell>
          <cell r="H4627">
            <v>1</v>
          </cell>
        </row>
        <row r="4628">
          <cell r="G4628" t="str">
            <v>oct-18</v>
          </cell>
          <cell r="H4628">
            <v>1</v>
          </cell>
        </row>
        <row r="4629">
          <cell r="G4629" t="str">
            <v>nov-18</v>
          </cell>
          <cell r="H4629">
            <v>1</v>
          </cell>
        </row>
        <row r="4630">
          <cell r="G4630" t="str">
            <v>oct-18</v>
          </cell>
          <cell r="H4630">
            <v>2</v>
          </cell>
        </row>
        <row r="4631">
          <cell r="G4631" t="str">
            <v>oct-18</v>
          </cell>
          <cell r="H4631">
            <v>1</v>
          </cell>
        </row>
        <row r="4632">
          <cell r="G4632" t="str">
            <v>oct-18</v>
          </cell>
          <cell r="H4632">
            <v>1</v>
          </cell>
        </row>
        <row r="4633">
          <cell r="G4633" t="str">
            <v>nov-18</v>
          </cell>
          <cell r="H4633">
            <v>1</v>
          </cell>
        </row>
        <row r="4634">
          <cell r="G4634" t="str">
            <v>oct-18</v>
          </cell>
          <cell r="H4634">
            <v>1</v>
          </cell>
        </row>
        <row r="4635">
          <cell r="G4635" t="str">
            <v>sep-17</v>
          </cell>
          <cell r="H4635">
            <v>1</v>
          </cell>
        </row>
        <row r="4636">
          <cell r="G4636" t="str">
            <v>nov-17</v>
          </cell>
          <cell r="H4636">
            <v>1</v>
          </cell>
        </row>
        <row r="4637">
          <cell r="G4637" t="str">
            <v>ago-17</v>
          </cell>
          <cell r="H4637">
            <v>1</v>
          </cell>
        </row>
        <row r="4638">
          <cell r="G4638" t="str">
            <v>jun-17</v>
          </cell>
          <cell r="H4638">
            <v>1</v>
          </cell>
        </row>
        <row r="4639">
          <cell r="G4639" t="str">
            <v>jul-17</v>
          </cell>
          <cell r="H4639">
            <v>2</v>
          </cell>
        </row>
        <row r="4640">
          <cell r="G4640" t="str">
            <v>ago-17</v>
          </cell>
          <cell r="H4640">
            <v>2</v>
          </cell>
        </row>
        <row r="4641">
          <cell r="G4641" t="str">
            <v>oct-17</v>
          </cell>
          <cell r="H4641">
            <v>4</v>
          </cell>
        </row>
        <row r="4642">
          <cell r="G4642" t="str">
            <v>nov-17</v>
          </cell>
          <cell r="H4642">
            <v>6</v>
          </cell>
        </row>
        <row r="4643">
          <cell r="G4643" t="str">
            <v>feb-17</v>
          </cell>
          <cell r="H4643">
            <v>1</v>
          </cell>
        </row>
        <row r="4644">
          <cell r="G4644" t="str">
            <v>ago-17</v>
          </cell>
          <cell r="H4644">
            <v>1</v>
          </cell>
        </row>
        <row r="4645">
          <cell r="G4645" t="str">
            <v>ago-17</v>
          </cell>
          <cell r="H4645">
            <v>2</v>
          </cell>
        </row>
        <row r="4646">
          <cell r="G4646" t="str">
            <v>feb-17</v>
          </cell>
          <cell r="H4646">
            <v>1</v>
          </cell>
        </row>
        <row r="4647">
          <cell r="G4647" t="str">
            <v>ago-17</v>
          </cell>
          <cell r="H4647">
            <v>1</v>
          </cell>
        </row>
        <row r="4648">
          <cell r="G4648" t="str">
            <v>nov-17</v>
          </cell>
          <cell r="H4648">
            <v>1</v>
          </cell>
        </row>
        <row r="4649">
          <cell r="G4649" t="str">
            <v>mar-17</v>
          </cell>
          <cell r="H4649">
            <v>1</v>
          </cell>
        </row>
        <row r="4650">
          <cell r="G4650" t="str">
            <v>ene-17</v>
          </cell>
          <cell r="H4650">
            <v>1</v>
          </cell>
        </row>
        <row r="4651">
          <cell r="G4651" t="str">
            <v>mar-17</v>
          </cell>
          <cell r="H4651">
            <v>1</v>
          </cell>
        </row>
        <row r="4652">
          <cell r="G4652" t="str">
            <v>abr-17</v>
          </cell>
          <cell r="H4652">
            <v>1</v>
          </cell>
        </row>
        <row r="4653">
          <cell r="G4653" t="str">
            <v>jul-17</v>
          </cell>
          <cell r="H4653">
            <v>1</v>
          </cell>
        </row>
        <row r="4654">
          <cell r="G4654" t="str">
            <v>dic-17</v>
          </cell>
          <cell r="H4654">
            <v>1</v>
          </cell>
        </row>
        <row r="4655">
          <cell r="G4655" t="str">
            <v>ago-17</v>
          </cell>
          <cell r="H4655">
            <v>1</v>
          </cell>
        </row>
        <row r="4656">
          <cell r="G4656" t="str">
            <v>ene-17</v>
          </cell>
          <cell r="H4656">
            <v>1</v>
          </cell>
        </row>
        <row r="4657">
          <cell r="G4657" t="str">
            <v>abr-17</v>
          </cell>
          <cell r="H4657">
            <v>2</v>
          </cell>
        </row>
        <row r="4658">
          <cell r="G4658" t="str">
            <v>sep-17</v>
          </cell>
          <cell r="H4658">
            <v>1</v>
          </cell>
        </row>
        <row r="4659">
          <cell r="G4659" t="str">
            <v>jul-17</v>
          </cell>
          <cell r="H4659">
            <v>1</v>
          </cell>
        </row>
        <row r="4660">
          <cell r="G4660" t="str">
            <v>sep-17</v>
          </cell>
          <cell r="H4660">
            <v>1</v>
          </cell>
        </row>
        <row r="4661">
          <cell r="G4661" t="str">
            <v>jun-17</v>
          </cell>
          <cell r="H4661">
            <v>2</v>
          </cell>
        </row>
        <row r="4662">
          <cell r="G4662" t="str">
            <v>ago-17</v>
          </cell>
          <cell r="H4662">
            <v>2</v>
          </cell>
        </row>
        <row r="4663">
          <cell r="G4663" t="str">
            <v>nov-17</v>
          </cell>
          <cell r="H4663">
            <v>2</v>
          </cell>
        </row>
        <row r="4664">
          <cell r="G4664" t="str">
            <v>ene-17</v>
          </cell>
          <cell r="H4664">
            <v>1</v>
          </cell>
        </row>
        <row r="4665">
          <cell r="G4665" t="str">
            <v>mar-17</v>
          </cell>
          <cell r="H4665">
            <v>2</v>
          </cell>
        </row>
        <row r="4666">
          <cell r="G4666" t="str">
            <v>jun-17</v>
          </cell>
          <cell r="H4666">
            <v>2</v>
          </cell>
        </row>
        <row r="4667">
          <cell r="G4667" t="str">
            <v>jul-17</v>
          </cell>
          <cell r="H4667">
            <v>2</v>
          </cell>
        </row>
        <row r="4668">
          <cell r="G4668" t="str">
            <v>ago-17</v>
          </cell>
          <cell r="H4668">
            <v>9</v>
          </cell>
        </row>
        <row r="4669">
          <cell r="G4669" t="str">
            <v>sep-17</v>
          </cell>
          <cell r="H4669">
            <v>6</v>
          </cell>
        </row>
        <row r="4670">
          <cell r="G4670" t="str">
            <v>oct-17</v>
          </cell>
          <cell r="H4670">
            <v>3</v>
          </cell>
        </row>
        <row r="4671">
          <cell r="G4671" t="str">
            <v>nov-17</v>
          </cell>
          <cell r="H4671">
            <v>3</v>
          </cell>
        </row>
        <row r="4672">
          <cell r="G4672" t="str">
            <v>may-17</v>
          </cell>
          <cell r="H4672">
            <v>1</v>
          </cell>
        </row>
        <row r="4673">
          <cell r="G4673" t="str">
            <v>ene-17</v>
          </cell>
          <cell r="H4673">
            <v>4</v>
          </cell>
        </row>
        <row r="4674">
          <cell r="G4674" t="str">
            <v>feb-17</v>
          </cell>
          <cell r="H4674">
            <v>5</v>
          </cell>
        </row>
        <row r="4675">
          <cell r="G4675" t="str">
            <v>mar-17</v>
          </cell>
          <cell r="H4675">
            <v>2</v>
          </cell>
        </row>
        <row r="4676">
          <cell r="G4676" t="str">
            <v>abr-17</v>
          </cell>
          <cell r="H4676">
            <v>4</v>
          </cell>
        </row>
        <row r="4677">
          <cell r="G4677" t="str">
            <v>may-17</v>
          </cell>
          <cell r="H4677">
            <v>6</v>
          </cell>
        </row>
        <row r="4678">
          <cell r="G4678" t="str">
            <v>jun-17</v>
          </cell>
          <cell r="H4678">
            <v>4</v>
          </cell>
        </row>
        <row r="4679">
          <cell r="G4679" t="str">
            <v>jul-17</v>
          </cell>
          <cell r="H4679">
            <v>3</v>
          </cell>
        </row>
        <row r="4680">
          <cell r="G4680" t="str">
            <v>ago-17</v>
          </cell>
          <cell r="H4680">
            <v>4</v>
          </cell>
        </row>
        <row r="4681">
          <cell r="G4681" t="str">
            <v>sep-17</v>
          </cell>
          <cell r="H4681">
            <v>2</v>
          </cell>
        </row>
        <row r="4682">
          <cell r="G4682" t="str">
            <v>oct-17</v>
          </cell>
          <cell r="H4682">
            <v>7</v>
          </cell>
        </row>
        <row r="4683">
          <cell r="G4683" t="str">
            <v>nov-17</v>
          </cell>
          <cell r="H4683">
            <v>8</v>
          </cell>
        </row>
        <row r="4684">
          <cell r="G4684" t="str">
            <v>ene-17</v>
          </cell>
          <cell r="H4684">
            <v>1</v>
          </cell>
        </row>
        <row r="4685">
          <cell r="G4685" t="str">
            <v>feb-17</v>
          </cell>
          <cell r="H4685">
            <v>2</v>
          </cell>
        </row>
        <row r="4686">
          <cell r="G4686" t="str">
            <v>mar-17</v>
          </cell>
          <cell r="H4686">
            <v>1</v>
          </cell>
        </row>
        <row r="4687">
          <cell r="G4687" t="str">
            <v>jun-17</v>
          </cell>
          <cell r="H4687">
            <v>2</v>
          </cell>
        </row>
        <row r="4688">
          <cell r="G4688" t="str">
            <v>jul-17</v>
          </cell>
          <cell r="H4688">
            <v>1</v>
          </cell>
        </row>
        <row r="4689">
          <cell r="G4689" t="str">
            <v>oct-17</v>
          </cell>
          <cell r="H4689">
            <v>1</v>
          </cell>
        </row>
        <row r="4690">
          <cell r="G4690" t="str">
            <v>nov-17</v>
          </cell>
          <cell r="H4690">
            <v>1</v>
          </cell>
        </row>
        <row r="4691">
          <cell r="G4691" t="str">
            <v>mar-17</v>
          </cell>
          <cell r="H4691">
            <v>1</v>
          </cell>
        </row>
        <row r="4692">
          <cell r="G4692" t="str">
            <v>may-17</v>
          </cell>
          <cell r="H4692">
            <v>1</v>
          </cell>
        </row>
        <row r="4693">
          <cell r="G4693" t="str">
            <v>ago-17</v>
          </cell>
          <cell r="H4693">
            <v>1</v>
          </cell>
        </row>
        <row r="4694">
          <cell r="G4694" t="str">
            <v>nov-17</v>
          </cell>
          <cell r="H4694">
            <v>1</v>
          </cell>
        </row>
        <row r="4695">
          <cell r="G4695" t="str">
            <v>may-17</v>
          </cell>
          <cell r="H4695">
            <v>1</v>
          </cell>
        </row>
        <row r="4696">
          <cell r="G4696" t="str">
            <v>jul-17</v>
          </cell>
          <cell r="H4696">
            <v>1</v>
          </cell>
        </row>
        <row r="4697">
          <cell r="G4697" t="str">
            <v>feb-17</v>
          </cell>
          <cell r="H4697">
            <v>1</v>
          </cell>
        </row>
        <row r="4698">
          <cell r="G4698" t="str">
            <v>ene-17</v>
          </cell>
          <cell r="H4698">
            <v>1</v>
          </cell>
        </row>
        <row r="4699">
          <cell r="G4699" t="str">
            <v>mar-17</v>
          </cell>
          <cell r="H4699">
            <v>2</v>
          </cell>
        </row>
        <row r="4700">
          <cell r="G4700" t="str">
            <v>abr-17</v>
          </cell>
          <cell r="H4700">
            <v>4</v>
          </cell>
        </row>
        <row r="4701">
          <cell r="G4701" t="str">
            <v>may-17</v>
          </cell>
          <cell r="H4701">
            <v>1</v>
          </cell>
        </row>
        <row r="4702">
          <cell r="G4702" t="str">
            <v>ene-17</v>
          </cell>
          <cell r="H4702">
            <v>5</v>
          </cell>
        </row>
        <row r="4703">
          <cell r="G4703" t="str">
            <v>feb-17</v>
          </cell>
          <cell r="H4703">
            <v>4</v>
          </cell>
        </row>
        <row r="4704">
          <cell r="G4704" t="str">
            <v>mar-17</v>
          </cell>
          <cell r="H4704">
            <v>2</v>
          </cell>
        </row>
        <row r="4705">
          <cell r="G4705" t="str">
            <v>abr-17</v>
          </cell>
          <cell r="H4705">
            <v>2</v>
          </cell>
        </row>
        <row r="4706">
          <cell r="G4706" t="str">
            <v>may-17</v>
          </cell>
          <cell r="H4706">
            <v>5</v>
          </cell>
        </row>
        <row r="4707">
          <cell r="G4707" t="str">
            <v>jun-17</v>
          </cell>
          <cell r="H4707">
            <v>2</v>
          </cell>
        </row>
        <row r="4708">
          <cell r="G4708" t="str">
            <v>jul-17</v>
          </cell>
          <cell r="H4708">
            <v>3</v>
          </cell>
        </row>
        <row r="4709">
          <cell r="G4709" t="str">
            <v>ago-17</v>
          </cell>
          <cell r="H4709">
            <v>2</v>
          </cell>
        </row>
        <row r="4710">
          <cell r="G4710" t="str">
            <v>sep-17</v>
          </cell>
          <cell r="H4710">
            <v>1</v>
          </cell>
        </row>
        <row r="4711">
          <cell r="G4711" t="str">
            <v>oct-17</v>
          </cell>
          <cell r="H4711">
            <v>5</v>
          </cell>
        </row>
        <row r="4712">
          <cell r="G4712" t="str">
            <v>nov-17</v>
          </cell>
          <cell r="H4712">
            <v>5</v>
          </cell>
        </row>
        <row r="4713">
          <cell r="G4713" t="str">
            <v>oct-17</v>
          </cell>
          <cell r="H4713">
            <v>1</v>
          </cell>
        </row>
        <row r="4714">
          <cell r="G4714" t="str">
            <v>ene-17</v>
          </cell>
          <cell r="H4714">
            <v>1</v>
          </cell>
        </row>
        <row r="4715">
          <cell r="G4715" t="str">
            <v>ago-17</v>
          </cell>
          <cell r="H4715">
            <v>1</v>
          </cell>
        </row>
        <row r="4716">
          <cell r="G4716" t="str">
            <v>nov-17</v>
          </cell>
          <cell r="H4716">
            <v>1</v>
          </cell>
        </row>
        <row r="4717">
          <cell r="G4717" t="str">
            <v>ene-17</v>
          </cell>
          <cell r="H4717">
            <v>2</v>
          </cell>
        </row>
        <row r="4718">
          <cell r="G4718" t="str">
            <v>feb-17</v>
          </cell>
          <cell r="H4718">
            <v>2</v>
          </cell>
        </row>
        <row r="4719">
          <cell r="G4719" t="str">
            <v>abr-17</v>
          </cell>
          <cell r="H4719">
            <v>1</v>
          </cell>
        </row>
        <row r="4720">
          <cell r="G4720" t="str">
            <v>jun-17</v>
          </cell>
          <cell r="H4720">
            <v>1</v>
          </cell>
        </row>
        <row r="4721">
          <cell r="G4721" t="str">
            <v>ago-17</v>
          </cell>
          <cell r="H4721">
            <v>1</v>
          </cell>
        </row>
        <row r="4722">
          <cell r="G4722" t="str">
            <v>sep-17</v>
          </cell>
          <cell r="H4722">
            <v>1</v>
          </cell>
        </row>
        <row r="4723">
          <cell r="G4723" t="str">
            <v>ene-17</v>
          </cell>
          <cell r="H4723">
            <v>1</v>
          </cell>
        </row>
        <row r="4724">
          <cell r="G4724" t="str">
            <v>feb-17</v>
          </cell>
          <cell r="H4724">
            <v>1</v>
          </cell>
        </row>
        <row r="4725">
          <cell r="G4725" t="str">
            <v>may-17</v>
          </cell>
          <cell r="H4725">
            <v>2</v>
          </cell>
        </row>
        <row r="4726">
          <cell r="G4726" t="str">
            <v>jun-17</v>
          </cell>
          <cell r="H4726">
            <v>2</v>
          </cell>
        </row>
        <row r="4727">
          <cell r="G4727" t="str">
            <v>sep-17</v>
          </cell>
          <cell r="H4727">
            <v>1</v>
          </cell>
        </row>
        <row r="4728">
          <cell r="G4728" t="str">
            <v>oct-17</v>
          </cell>
          <cell r="H4728">
            <v>1</v>
          </cell>
        </row>
        <row r="4729">
          <cell r="G4729" t="str">
            <v>abr-17</v>
          </cell>
          <cell r="H4729">
            <v>2</v>
          </cell>
        </row>
        <row r="4730">
          <cell r="G4730" t="str">
            <v>may-17</v>
          </cell>
          <cell r="H4730">
            <v>2</v>
          </cell>
        </row>
        <row r="4731">
          <cell r="G4731" t="str">
            <v>jun-17</v>
          </cell>
          <cell r="H4731">
            <v>3</v>
          </cell>
        </row>
        <row r="4732">
          <cell r="G4732" t="str">
            <v>jul-17</v>
          </cell>
          <cell r="H4732">
            <v>5</v>
          </cell>
        </row>
        <row r="4733">
          <cell r="G4733" t="str">
            <v>ago-17</v>
          </cell>
          <cell r="H4733">
            <v>5</v>
          </cell>
        </row>
        <row r="4734">
          <cell r="G4734" t="str">
            <v>sep-17</v>
          </cell>
          <cell r="H4734">
            <v>3</v>
          </cell>
        </row>
        <row r="4735">
          <cell r="G4735" t="str">
            <v>oct-17</v>
          </cell>
          <cell r="H4735">
            <v>3</v>
          </cell>
        </row>
        <row r="4736">
          <cell r="G4736" t="str">
            <v>jun-17</v>
          </cell>
          <cell r="H4736">
            <v>1</v>
          </cell>
        </row>
        <row r="4737">
          <cell r="G4737" t="str">
            <v>ene-17</v>
          </cell>
          <cell r="H4737">
            <v>1</v>
          </cell>
        </row>
        <row r="4738">
          <cell r="G4738" t="str">
            <v>abr-17</v>
          </cell>
          <cell r="H4738">
            <v>2</v>
          </cell>
        </row>
        <row r="4739">
          <cell r="G4739" t="str">
            <v>jul-17</v>
          </cell>
          <cell r="H4739">
            <v>1</v>
          </cell>
        </row>
        <row r="4740">
          <cell r="G4740" t="str">
            <v>dic-17</v>
          </cell>
          <cell r="H4740">
            <v>3</v>
          </cell>
        </row>
        <row r="4741">
          <cell r="G4741" t="str">
            <v>mar-18</v>
          </cell>
          <cell r="H4741">
            <v>1</v>
          </cell>
        </row>
        <row r="4742">
          <cell r="G4742" t="str">
            <v>abr-18</v>
          </cell>
          <cell r="H4742">
            <v>1</v>
          </cell>
        </row>
        <row r="4743">
          <cell r="G4743" t="str">
            <v>dic-17</v>
          </cell>
          <cell r="H4743">
            <v>1</v>
          </cell>
        </row>
        <row r="4744">
          <cell r="G4744" t="str">
            <v>abr-18</v>
          </cell>
          <cell r="H4744">
            <v>1</v>
          </cell>
        </row>
        <row r="4745">
          <cell r="G4745" t="str">
            <v>ene-17</v>
          </cell>
          <cell r="H4745">
            <v>1</v>
          </cell>
        </row>
        <row r="4746">
          <cell r="G4746" t="str">
            <v>feb-17</v>
          </cell>
          <cell r="H4746">
            <v>3</v>
          </cell>
        </row>
        <row r="4747">
          <cell r="G4747" t="str">
            <v>may-17</v>
          </cell>
          <cell r="H4747">
            <v>1</v>
          </cell>
        </row>
        <row r="4748">
          <cell r="G4748" t="str">
            <v>jun-17</v>
          </cell>
          <cell r="H4748">
            <v>1</v>
          </cell>
        </row>
        <row r="4749">
          <cell r="G4749" t="str">
            <v>ago-17</v>
          </cell>
          <cell r="H4749">
            <v>1</v>
          </cell>
        </row>
        <row r="4750">
          <cell r="G4750" t="str">
            <v>sep-17</v>
          </cell>
          <cell r="H4750">
            <v>1</v>
          </cell>
        </row>
        <row r="4751">
          <cell r="G4751" t="str">
            <v>nov-17</v>
          </cell>
          <cell r="H4751">
            <v>1</v>
          </cell>
        </row>
        <row r="4752">
          <cell r="G4752" t="str">
            <v>dic-17</v>
          </cell>
          <cell r="H4752">
            <v>2</v>
          </cell>
        </row>
        <row r="4753">
          <cell r="G4753" t="str">
            <v>mar-18</v>
          </cell>
          <cell r="H4753">
            <v>1</v>
          </cell>
        </row>
        <row r="4754">
          <cell r="G4754" t="str">
            <v>abr-18</v>
          </cell>
          <cell r="H4754">
            <v>2</v>
          </cell>
        </row>
        <row r="4755">
          <cell r="G4755" t="str">
            <v>may-18</v>
          </cell>
          <cell r="H4755">
            <v>3</v>
          </cell>
        </row>
        <row r="4756">
          <cell r="G4756" t="str">
            <v>jun-18</v>
          </cell>
          <cell r="H4756">
            <v>3</v>
          </cell>
        </row>
        <row r="4757">
          <cell r="G4757" t="str">
            <v>jul-18</v>
          </cell>
          <cell r="H4757">
            <v>3</v>
          </cell>
        </row>
        <row r="4758">
          <cell r="G4758" t="str">
            <v>ago-18</v>
          </cell>
          <cell r="H4758">
            <v>1</v>
          </cell>
        </row>
        <row r="4759">
          <cell r="G4759" t="str">
            <v>sep-18</v>
          </cell>
          <cell r="H4759">
            <v>2</v>
          </cell>
        </row>
        <row r="4760">
          <cell r="G4760" t="str">
            <v>dic-17</v>
          </cell>
          <cell r="H4760">
            <v>1</v>
          </cell>
        </row>
        <row r="4761">
          <cell r="G4761" t="str">
            <v>may-17</v>
          </cell>
          <cell r="H4761">
            <v>2</v>
          </cell>
        </row>
        <row r="4762">
          <cell r="G4762" t="str">
            <v>feb-17</v>
          </cell>
          <cell r="H4762">
            <v>2</v>
          </cell>
        </row>
        <row r="4763">
          <cell r="G4763" t="str">
            <v>mar-17</v>
          </cell>
          <cell r="H4763">
            <v>1</v>
          </cell>
        </row>
        <row r="4764">
          <cell r="G4764" t="str">
            <v>abr-17</v>
          </cell>
          <cell r="H4764">
            <v>2</v>
          </cell>
        </row>
        <row r="4765">
          <cell r="G4765" t="str">
            <v>ene-18</v>
          </cell>
          <cell r="H4765">
            <v>1</v>
          </cell>
        </row>
        <row r="4766">
          <cell r="G4766" t="str">
            <v>may-18</v>
          </cell>
          <cell r="H4766">
            <v>1</v>
          </cell>
        </row>
        <row r="4767">
          <cell r="G4767" t="str">
            <v>ago-18</v>
          </cell>
          <cell r="H4767">
            <v>1</v>
          </cell>
        </row>
        <row r="4768">
          <cell r="G4768" t="str">
            <v>oct-18</v>
          </cell>
          <cell r="H4768">
            <v>5</v>
          </cell>
        </row>
        <row r="4769">
          <cell r="G4769" t="str">
            <v>nov-18</v>
          </cell>
          <cell r="H4769">
            <v>2</v>
          </cell>
        </row>
        <row r="4770">
          <cell r="G4770" t="str">
            <v>oct-18</v>
          </cell>
          <cell r="H4770">
            <v>1</v>
          </cell>
        </row>
        <row r="4771">
          <cell r="G4771" t="str">
            <v>nov-18</v>
          </cell>
          <cell r="H4771">
            <v>1</v>
          </cell>
        </row>
        <row r="4772">
          <cell r="G4772" t="str">
            <v>mar-17</v>
          </cell>
          <cell r="H4772">
            <v>3</v>
          </cell>
        </row>
        <row r="4773">
          <cell r="G4773" t="str">
            <v>abr-17</v>
          </cell>
          <cell r="H4773">
            <v>4</v>
          </cell>
        </row>
        <row r="4774">
          <cell r="G4774" t="str">
            <v>jun-17</v>
          </cell>
          <cell r="H4774">
            <v>1</v>
          </cell>
        </row>
        <row r="4775">
          <cell r="G4775" t="str">
            <v>jul-17</v>
          </cell>
          <cell r="H4775">
            <v>2</v>
          </cell>
        </row>
        <row r="4776">
          <cell r="G4776" t="str">
            <v>ago-17</v>
          </cell>
          <cell r="H4776">
            <v>2</v>
          </cell>
        </row>
        <row r="4777">
          <cell r="G4777" t="str">
            <v>sep-17</v>
          </cell>
          <cell r="H4777">
            <v>1</v>
          </cell>
        </row>
        <row r="4778">
          <cell r="G4778" t="str">
            <v>oct-17</v>
          </cell>
          <cell r="H4778">
            <v>1</v>
          </cell>
        </row>
        <row r="4779">
          <cell r="G4779" t="str">
            <v>may-18</v>
          </cell>
          <cell r="H4779">
            <v>1</v>
          </cell>
        </row>
        <row r="4780">
          <cell r="G4780" t="str">
            <v>ago-18</v>
          </cell>
          <cell r="H4780">
            <v>1</v>
          </cell>
        </row>
        <row r="4781">
          <cell r="G4781" t="str">
            <v>mar-17</v>
          </cell>
          <cell r="H4781">
            <v>4</v>
          </cell>
        </row>
        <row r="4782">
          <cell r="G4782" t="str">
            <v>abr-17</v>
          </cell>
          <cell r="H4782">
            <v>6</v>
          </cell>
        </row>
        <row r="4783">
          <cell r="G4783" t="str">
            <v>may-17</v>
          </cell>
          <cell r="H4783">
            <v>7</v>
          </cell>
        </row>
        <row r="4784">
          <cell r="G4784" t="str">
            <v>jun-17</v>
          </cell>
          <cell r="H4784">
            <v>3</v>
          </cell>
        </row>
        <row r="4785">
          <cell r="G4785" t="str">
            <v>jul-17</v>
          </cell>
          <cell r="H4785">
            <v>5</v>
          </cell>
        </row>
        <row r="4786">
          <cell r="G4786" t="str">
            <v>ago-17</v>
          </cell>
          <cell r="H4786">
            <v>2</v>
          </cell>
        </row>
        <row r="4787">
          <cell r="G4787" t="str">
            <v>sep-17</v>
          </cell>
          <cell r="H4787">
            <v>4</v>
          </cell>
        </row>
        <row r="4788">
          <cell r="G4788" t="str">
            <v>nov-17</v>
          </cell>
          <cell r="H4788">
            <v>2</v>
          </cell>
        </row>
        <row r="4789">
          <cell r="G4789" t="str">
            <v>dic-17</v>
          </cell>
          <cell r="H4789">
            <v>2</v>
          </cell>
        </row>
        <row r="4790">
          <cell r="G4790" t="str">
            <v>ene-18</v>
          </cell>
          <cell r="H4790">
            <v>1</v>
          </cell>
        </row>
        <row r="4791">
          <cell r="G4791" t="str">
            <v>feb-18</v>
          </cell>
          <cell r="H4791">
            <v>2</v>
          </cell>
        </row>
        <row r="4792">
          <cell r="G4792" t="str">
            <v>mar-18</v>
          </cell>
          <cell r="H4792">
            <v>3</v>
          </cell>
        </row>
        <row r="4793">
          <cell r="G4793" t="str">
            <v>abr-18</v>
          </cell>
          <cell r="H4793">
            <v>1</v>
          </cell>
        </row>
        <row r="4794">
          <cell r="G4794" t="str">
            <v>may-18</v>
          </cell>
          <cell r="H4794">
            <v>2</v>
          </cell>
        </row>
        <row r="4795">
          <cell r="G4795" t="str">
            <v>jun-18</v>
          </cell>
          <cell r="H4795">
            <v>8</v>
          </cell>
        </row>
        <row r="4796">
          <cell r="G4796" t="str">
            <v>jul-18</v>
          </cell>
          <cell r="H4796">
            <v>24</v>
          </cell>
        </row>
        <row r="4797">
          <cell r="G4797" t="str">
            <v>ago-18</v>
          </cell>
          <cell r="H4797">
            <v>14</v>
          </cell>
        </row>
        <row r="4798">
          <cell r="G4798" t="str">
            <v>sep-18</v>
          </cell>
          <cell r="H4798">
            <v>13</v>
          </cell>
        </row>
        <row r="4799">
          <cell r="G4799" t="str">
            <v>oct-18</v>
          </cell>
          <cell r="H4799">
            <v>2</v>
          </cell>
        </row>
        <row r="4800">
          <cell r="G4800" t="str">
            <v>ago-18</v>
          </cell>
          <cell r="H4800">
            <v>16</v>
          </cell>
        </row>
        <row r="4801">
          <cell r="G4801" t="str">
            <v>sep-18</v>
          </cell>
          <cell r="H4801">
            <v>13</v>
          </cell>
        </row>
        <row r="4802">
          <cell r="G4802" t="str">
            <v>oct-18</v>
          </cell>
          <cell r="H4802">
            <v>2</v>
          </cell>
        </row>
        <row r="4803">
          <cell r="G4803" t="str">
            <v>ago-18</v>
          </cell>
          <cell r="H4803">
            <v>6</v>
          </cell>
        </row>
        <row r="4804">
          <cell r="G4804" t="str">
            <v>sep-18</v>
          </cell>
          <cell r="H4804">
            <v>2</v>
          </cell>
        </row>
        <row r="4805">
          <cell r="G4805" t="str">
            <v>oct-18</v>
          </cell>
          <cell r="H4805">
            <v>1</v>
          </cell>
        </row>
        <row r="4806">
          <cell r="G4806" t="str">
            <v>nov-18</v>
          </cell>
          <cell r="H4806">
            <v>1</v>
          </cell>
        </row>
        <row r="4807">
          <cell r="G4807" t="str">
            <v>sep-18</v>
          </cell>
          <cell r="H4807">
            <v>6</v>
          </cell>
        </row>
        <row r="4808">
          <cell r="G4808" t="str">
            <v>oct-18</v>
          </cell>
          <cell r="H4808">
            <v>2</v>
          </cell>
        </row>
        <row r="4809">
          <cell r="G4809" t="str">
            <v>ago-18</v>
          </cell>
          <cell r="H4809">
            <v>1</v>
          </cell>
        </row>
        <row r="4810">
          <cell r="G4810" t="str">
            <v>abr-18</v>
          </cell>
          <cell r="H4810">
            <v>1</v>
          </cell>
        </row>
        <row r="4811">
          <cell r="G4811" t="str">
            <v>ago-18</v>
          </cell>
          <cell r="H4811">
            <v>1</v>
          </cell>
        </row>
        <row r="4812">
          <cell r="G4812" t="str">
            <v>abr-18</v>
          </cell>
          <cell r="H4812">
            <v>1</v>
          </cell>
        </row>
        <row r="4813">
          <cell r="G4813" t="str">
            <v>ago-18</v>
          </cell>
          <cell r="H4813">
            <v>1</v>
          </cell>
        </row>
        <row r="4814">
          <cell r="G4814" t="str">
            <v>jul-18</v>
          </cell>
          <cell r="H4814">
            <v>1</v>
          </cell>
        </row>
        <row r="4815">
          <cell r="G4815" t="str">
            <v>ago-18</v>
          </cell>
          <cell r="H4815">
            <v>1</v>
          </cell>
        </row>
        <row r="4816">
          <cell r="G4816" t="str">
            <v>sep-18</v>
          </cell>
          <cell r="H4816">
            <v>1</v>
          </cell>
        </row>
        <row r="4817">
          <cell r="G4817" t="str">
            <v>abr-18</v>
          </cell>
          <cell r="H4817">
            <v>1</v>
          </cell>
        </row>
        <row r="4818">
          <cell r="G4818" t="str">
            <v>ago-18</v>
          </cell>
          <cell r="H4818">
            <v>2</v>
          </cell>
        </row>
        <row r="4819">
          <cell r="G4819" t="str">
            <v>ago-18</v>
          </cell>
          <cell r="H4819">
            <v>1</v>
          </cell>
        </row>
        <row r="4820">
          <cell r="G4820" t="str">
            <v>sep-18</v>
          </cell>
          <cell r="H4820">
            <v>1</v>
          </cell>
        </row>
        <row r="4821">
          <cell r="G4821" t="str">
            <v>ene-18</v>
          </cell>
          <cell r="H4821">
            <v>1</v>
          </cell>
        </row>
        <row r="4822">
          <cell r="G4822" t="str">
            <v>may-18</v>
          </cell>
          <cell r="H4822">
            <v>1</v>
          </cell>
        </row>
        <row r="4823">
          <cell r="G4823" t="str">
            <v>dic-17</v>
          </cell>
          <cell r="H4823">
            <v>1</v>
          </cell>
        </row>
        <row r="4824">
          <cell r="G4824" t="str">
            <v>may-18</v>
          </cell>
          <cell r="H4824">
            <v>2</v>
          </cell>
        </row>
        <row r="4825">
          <cell r="G4825" t="str">
            <v>jul-18</v>
          </cell>
          <cell r="H4825">
            <v>2</v>
          </cell>
        </row>
        <row r="4826">
          <cell r="G4826" t="str">
            <v>may-17</v>
          </cell>
          <cell r="H4826">
            <v>1</v>
          </cell>
        </row>
        <row r="4827">
          <cell r="G4827" t="str">
            <v>jun-17</v>
          </cell>
          <cell r="H4827">
            <v>1</v>
          </cell>
        </row>
        <row r="4828">
          <cell r="G4828" t="str">
            <v>nov-17</v>
          </cell>
          <cell r="H4828">
            <v>1</v>
          </cell>
        </row>
        <row r="4829">
          <cell r="G4829" t="str">
            <v>jul-18</v>
          </cell>
          <cell r="H4829">
            <v>1</v>
          </cell>
        </row>
        <row r="4830">
          <cell r="G4830" t="str">
            <v>mar-17</v>
          </cell>
          <cell r="H4830">
            <v>1</v>
          </cell>
        </row>
        <row r="4831">
          <cell r="G4831" t="str">
            <v>dic-17</v>
          </cell>
          <cell r="H4831">
            <v>1</v>
          </cell>
        </row>
        <row r="4832">
          <cell r="G4832" t="str">
            <v>ago-18</v>
          </cell>
          <cell r="H4832">
            <v>1</v>
          </cell>
        </row>
        <row r="4833">
          <cell r="G4833" t="str">
            <v>ene-17</v>
          </cell>
          <cell r="H4833">
            <v>1</v>
          </cell>
        </row>
        <row r="4834">
          <cell r="G4834" t="str">
            <v>feb-17</v>
          </cell>
          <cell r="H4834">
            <v>1</v>
          </cell>
        </row>
        <row r="4835">
          <cell r="G4835" t="str">
            <v>jul-17</v>
          </cell>
          <cell r="H4835">
            <v>1</v>
          </cell>
        </row>
        <row r="4836">
          <cell r="G4836" t="str">
            <v>ene-18</v>
          </cell>
          <cell r="H4836">
            <v>1</v>
          </cell>
        </row>
        <row r="4837">
          <cell r="G4837" t="str">
            <v>jul-18</v>
          </cell>
          <cell r="H4837">
            <v>1</v>
          </cell>
        </row>
        <row r="4838">
          <cell r="G4838" t="str">
            <v>ago-18</v>
          </cell>
          <cell r="H4838">
            <v>4</v>
          </cell>
        </row>
        <row r="4839">
          <cell r="G4839" t="str">
            <v>abr-18</v>
          </cell>
          <cell r="H4839">
            <v>1</v>
          </cell>
        </row>
        <row r="4840">
          <cell r="G4840" t="str">
            <v>jul-18</v>
          </cell>
          <cell r="H4840">
            <v>1</v>
          </cell>
        </row>
        <row r="4841">
          <cell r="G4841" t="str">
            <v>abr-18</v>
          </cell>
          <cell r="H4841">
            <v>1</v>
          </cell>
        </row>
        <row r="4842">
          <cell r="G4842" t="str">
            <v>ago-18</v>
          </cell>
          <cell r="H4842">
            <v>4</v>
          </cell>
        </row>
        <row r="4843">
          <cell r="G4843" t="str">
            <v>ene-17</v>
          </cell>
          <cell r="H4843">
            <v>1</v>
          </cell>
        </row>
        <row r="4844">
          <cell r="G4844" t="str">
            <v>ene-17</v>
          </cell>
          <cell r="H4844">
            <v>1</v>
          </cell>
        </row>
        <row r="4845">
          <cell r="G4845" t="str">
            <v>may-17</v>
          </cell>
          <cell r="H4845">
            <v>1</v>
          </cell>
        </row>
        <row r="4846">
          <cell r="G4846" t="str">
            <v>ago-17</v>
          </cell>
          <cell r="H4846">
            <v>1</v>
          </cell>
        </row>
        <row r="4847">
          <cell r="G4847" t="str">
            <v>may-18</v>
          </cell>
          <cell r="H4847">
            <v>1</v>
          </cell>
        </row>
        <row r="4848">
          <cell r="G4848" t="str">
            <v>ene-17</v>
          </cell>
          <cell r="H4848">
            <v>1</v>
          </cell>
        </row>
        <row r="4849">
          <cell r="G4849" t="str">
            <v>abr-17</v>
          </cell>
          <cell r="H4849">
            <v>1</v>
          </cell>
        </row>
        <row r="4850">
          <cell r="G4850" t="str">
            <v>ene-17</v>
          </cell>
          <cell r="H4850">
            <v>1</v>
          </cell>
        </row>
        <row r="4851">
          <cell r="G4851" t="str">
            <v>feb-17</v>
          </cell>
          <cell r="H4851">
            <v>1</v>
          </cell>
        </row>
        <row r="4852">
          <cell r="G4852" t="str">
            <v>abr-17</v>
          </cell>
          <cell r="H4852">
            <v>1</v>
          </cell>
        </row>
        <row r="4853">
          <cell r="G4853" t="str">
            <v>dic-17</v>
          </cell>
          <cell r="H4853">
            <v>1</v>
          </cell>
        </row>
        <row r="4854">
          <cell r="G4854" t="str">
            <v>ene-18</v>
          </cell>
          <cell r="H4854">
            <v>1</v>
          </cell>
        </row>
        <row r="4855">
          <cell r="G4855" t="str">
            <v>may-18</v>
          </cell>
          <cell r="H4855">
            <v>2</v>
          </cell>
        </row>
        <row r="4856">
          <cell r="G4856" t="str">
            <v>feb-17</v>
          </cell>
          <cell r="H4856">
            <v>1</v>
          </cell>
        </row>
        <row r="4857">
          <cell r="G4857" t="str">
            <v>jul-17</v>
          </cell>
          <cell r="H4857">
            <v>1</v>
          </cell>
        </row>
        <row r="4858">
          <cell r="G4858" t="str">
            <v>ago-18</v>
          </cell>
          <cell r="H4858">
            <v>1</v>
          </cell>
        </row>
        <row r="4859">
          <cell r="G4859" t="str">
            <v>ago-18</v>
          </cell>
          <cell r="H4859">
            <v>1</v>
          </cell>
        </row>
        <row r="4860">
          <cell r="G4860" t="str">
            <v>ago-18</v>
          </cell>
          <cell r="H4860">
            <v>1</v>
          </cell>
        </row>
        <row r="4861">
          <cell r="G4861" t="str">
            <v>abr-17</v>
          </cell>
          <cell r="H4861">
            <v>1</v>
          </cell>
        </row>
        <row r="4862">
          <cell r="G4862" t="str">
            <v>ago-18</v>
          </cell>
          <cell r="H4862">
            <v>1</v>
          </cell>
        </row>
        <row r="4863">
          <cell r="G4863" t="str">
            <v>ene-17</v>
          </cell>
          <cell r="H4863">
            <v>1</v>
          </cell>
        </row>
        <row r="4864">
          <cell r="G4864" t="str">
            <v>jul-17</v>
          </cell>
          <cell r="H4864">
            <v>1</v>
          </cell>
        </row>
        <row r="4865">
          <cell r="G4865" t="str">
            <v>nov-17</v>
          </cell>
          <cell r="H4865">
            <v>1</v>
          </cell>
        </row>
        <row r="4866">
          <cell r="G4866" t="str">
            <v>ene-18</v>
          </cell>
          <cell r="H4866">
            <v>2</v>
          </cell>
        </row>
        <row r="4867">
          <cell r="G4867" t="str">
            <v>feb-18</v>
          </cell>
          <cell r="H4867">
            <v>1</v>
          </cell>
        </row>
        <row r="4868">
          <cell r="G4868" t="str">
            <v>abr-18</v>
          </cell>
          <cell r="H4868">
            <v>3</v>
          </cell>
        </row>
        <row r="4869">
          <cell r="G4869" t="str">
            <v>may-18</v>
          </cell>
          <cell r="H4869">
            <v>2</v>
          </cell>
        </row>
        <row r="4870">
          <cell r="G4870" t="str">
            <v>jul-18</v>
          </cell>
          <cell r="H4870">
            <v>1</v>
          </cell>
        </row>
        <row r="4871">
          <cell r="G4871" t="str">
            <v>abr-18</v>
          </cell>
          <cell r="H4871">
            <v>1</v>
          </cell>
        </row>
        <row r="4872">
          <cell r="G4872" t="str">
            <v>oct-17</v>
          </cell>
          <cell r="H4872">
            <v>1</v>
          </cell>
        </row>
        <row r="4873">
          <cell r="G4873" t="str">
            <v>mar-18</v>
          </cell>
          <cell r="H4873">
            <v>1</v>
          </cell>
        </row>
        <row r="4874">
          <cell r="G4874" t="str">
            <v>may-18</v>
          </cell>
          <cell r="H4874">
            <v>1</v>
          </cell>
        </row>
        <row r="4875">
          <cell r="G4875" t="str">
            <v>ago-18</v>
          </cell>
          <cell r="H4875">
            <v>1</v>
          </cell>
        </row>
        <row r="4876">
          <cell r="G4876" t="str">
            <v>feb-18</v>
          </cell>
          <cell r="H4876">
            <v>1</v>
          </cell>
        </row>
        <row r="4877">
          <cell r="G4877" t="str">
            <v>mar-18</v>
          </cell>
          <cell r="H4877">
            <v>1</v>
          </cell>
        </row>
        <row r="4878">
          <cell r="G4878" t="str">
            <v>may-18</v>
          </cell>
          <cell r="H4878">
            <v>1</v>
          </cell>
        </row>
        <row r="4879">
          <cell r="G4879" t="str">
            <v>jun-18</v>
          </cell>
          <cell r="H4879">
            <v>1</v>
          </cell>
        </row>
        <row r="4880">
          <cell r="G4880" t="str">
            <v>jul-18</v>
          </cell>
          <cell r="H4880">
            <v>1</v>
          </cell>
        </row>
        <row r="4881">
          <cell r="G4881" t="str">
            <v>ago-18</v>
          </cell>
          <cell r="H4881">
            <v>1</v>
          </cell>
        </row>
        <row r="4882">
          <cell r="G4882" t="str">
            <v>sep-18</v>
          </cell>
          <cell r="H4882">
            <v>2</v>
          </cell>
        </row>
        <row r="4883">
          <cell r="G4883" t="str">
            <v>dic-17</v>
          </cell>
          <cell r="H4883">
            <v>2</v>
          </cell>
        </row>
        <row r="4884">
          <cell r="G4884" t="str">
            <v>feb-18</v>
          </cell>
          <cell r="H4884">
            <v>3</v>
          </cell>
        </row>
        <row r="4885">
          <cell r="G4885" t="str">
            <v>mar-18</v>
          </cell>
          <cell r="H4885">
            <v>3</v>
          </cell>
        </row>
        <row r="4886">
          <cell r="G4886" t="str">
            <v>abr-18</v>
          </cell>
          <cell r="H4886">
            <v>1</v>
          </cell>
        </row>
        <row r="4887">
          <cell r="G4887" t="str">
            <v>may-18</v>
          </cell>
          <cell r="H4887">
            <v>3</v>
          </cell>
        </row>
        <row r="4888">
          <cell r="G4888" t="str">
            <v>jun-18</v>
          </cell>
          <cell r="H4888">
            <v>8</v>
          </cell>
        </row>
        <row r="4889">
          <cell r="G4889" t="str">
            <v>jul-18</v>
          </cell>
          <cell r="H4889">
            <v>24</v>
          </cell>
        </row>
        <row r="4890">
          <cell r="G4890" t="str">
            <v>dic-17</v>
          </cell>
          <cell r="H4890">
            <v>5</v>
          </cell>
        </row>
        <row r="4891">
          <cell r="G4891" t="str">
            <v>ene-18</v>
          </cell>
          <cell r="H4891">
            <v>3</v>
          </cell>
        </row>
        <row r="4892">
          <cell r="G4892" t="str">
            <v>feb-18</v>
          </cell>
          <cell r="H4892">
            <v>5</v>
          </cell>
        </row>
        <row r="4893">
          <cell r="G4893" t="str">
            <v>mar-18</v>
          </cell>
          <cell r="H4893">
            <v>6</v>
          </cell>
        </row>
        <row r="4894">
          <cell r="G4894" t="str">
            <v>abr-18</v>
          </cell>
          <cell r="H4894">
            <v>1</v>
          </cell>
        </row>
        <row r="4895">
          <cell r="G4895" t="str">
            <v>may-18</v>
          </cell>
          <cell r="H4895">
            <v>6</v>
          </cell>
        </row>
        <row r="4896">
          <cell r="G4896" t="str">
            <v>jun-18</v>
          </cell>
          <cell r="H4896">
            <v>5</v>
          </cell>
        </row>
        <row r="4897">
          <cell r="G4897" t="str">
            <v>jul-18</v>
          </cell>
          <cell r="H4897">
            <v>3</v>
          </cell>
        </row>
        <row r="4898">
          <cell r="G4898" t="str">
            <v>jun-18</v>
          </cell>
          <cell r="H4898">
            <v>5</v>
          </cell>
        </row>
        <row r="4899">
          <cell r="G4899" t="str">
            <v>jul-18</v>
          </cell>
          <cell r="H4899">
            <v>7</v>
          </cell>
        </row>
        <row r="4900">
          <cell r="G4900" t="str">
            <v>ago-18</v>
          </cell>
          <cell r="H4900">
            <v>5</v>
          </cell>
        </row>
        <row r="4901">
          <cell r="G4901" t="str">
            <v>ene-17</v>
          </cell>
          <cell r="H4901">
            <v>1</v>
          </cell>
        </row>
        <row r="4902">
          <cell r="G4902" t="str">
            <v>feb-17</v>
          </cell>
          <cell r="H4902">
            <v>2</v>
          </cell>
        </row>
        <row r="4903">
          <cell r="G4903" t="str">
            <v>abr-17</v>
          </cell>
          <cell r="H4903">
            <v>2</v>
          </cell>
        </row>
        <row r="4904">
          <cell r="G4904" t="str">
            <v>may-17</v>
          </cell>
          <cell r="H4904">
            <v>2</v>
          </cell>
        </row>
        <row r="4905">
          <cell r="G4905" t="str">
            <v>jun-17</v>
          </cell>
          <cell r="H4905">
            <v>1</v>
          </cell>
        </row>
        <row r="4906">
          <cell r="G4906" t="str">
            <v>jul-17</v>
          </cell>
          <cell r="H4906">
            <v>1</v>
          </cell>
        </row>
        <row r="4907">
          <cell r="G4907" t="str">
            <v>ago-17</v>
          </cell>
          <cell r="H4907">
            <v>3</v>
          </cell>
        </row>
        <row r="4908">
          <cell r="G4908" t="str">
            <v>oct-17</v>
          </cell>
          <cell r="H4908">
            <v>1</v>
          </cell>
        </row>
        <row r="4909">
          <cell r="G4909" t="str">
            <v>nov-17</v>
          </cell>
          <cell r="H4909">
            <v>2</v>
          </cell>
        </row>
        <row r="4910">
          <cell r="G4910" t="str">
            <v>feb-18</v>
          </cell>
          <cell r="H4910">
            <v>1</v>
          </cell>
        </row>
        <row r="4911">
          <cell r="G4911" t="str">
            <v>mar-18</v>
          </cell>
          <cell r="H4911">
            <v>4</v>
          </cell>
        </row>
        <row r="4912">
          <cell r="G4912" t="str">
            <v>ago-18</v>
          </cell>
          <cell r="H4912">
            <v>1</v>
          </cell>
        </row>
        <row r="4913">
          <cell r="G4913" t="str">
            <v>nov-18</v>
          </cell>
          <cell r="H4913">
            <v>1</v>
          </cell>
        </row>
        <row r="4914">
          <cell r="G4914" t="str">
            <v>jun-18</v>
          </cell>
          <cell r="H4914">
            <v>1</v>
          </cell>
        </row>
        <row r="4915">
          <cell r="G4915" t="str">
            <v>oct-17</v>
          </cell>
          <cell r="H4915">
            <v>1</v>
          </cell>
        </row>
        <row r="4916">
          <cell r="G4916" t="str">
            <v>abr-18</v>
          </cell>
          <cell r="H4916">
            <v>1</v>
          </cell>
        </row>
        <row r="4917">
          <cell r="G4917" t="str">
            <v>may-18</v>
          </cell>
          <cell r="H4917">
            <v>2</v>
          </cell>
        </row>
        <row r="4918">
          <cell r="G4918" t="str">
            <v>jun-18</v>
          </cell>
          <cell r="H4918">
            <v>2</v>
          </cell>
        </row>
        <row r="4919">
          <cell r="G4919" t="str">
            <v>jul-18</v>
          </cell>
          <cell r="H4919">
            <v>1</v>
          </cell>
        </row>
        <row r="4920">
          <cell r="G4920" t="str">
            <v>ago-18</v>
          </cell>
          <cell r="H4920">
            <v>5</v>
          </cell>
        </row>
        <row r="4921">
          <cell r="G4921" t="str">
            <v>sep-18</v>
          </cell>
          <cell r="H4921">
            <v>2</v>
          </cell>
        </row>
        <row r="4922">
          <cell r="G4922" t="str">
            <v>may-18</v>
          </cell>
          <cell r="H4922">
            <v>1</v>
          </cell>
        </row>
        <row r="4923">
          <cell r="G4923" t="str">
            <v>oct-18</v>
          </cell>
          <cell r="H4923">
            <v>1</v>
          </cell>
        </row>
        <row r="4924">
          <cell r="G4924" t="str">
            <v>jun-17</v>
          </cell>
          <cell r="H4924">
            <v>1</v>
          </cell>
        </row>
        <row r="4925">
          <cell r="G4925" t="str">
            <v>oct-17</v>
          </cell>
          <cell r="H4925">
            <v>1</v>
          </cell>
        </row>
        <row r="4926">
          <cell r="G4926" t="str">
            <v>feb-18</v>
          </cell>
          <cell r="H4926">
            <v>1</v>
          </cell>
        </row>
        <row r="4927">
          <cell r="G4927" t="str">
            <v>mar-18</v>
          </cell>
          <cell r="H4927">
            <v>1</v>
          </cell>
        </row>
        <row r="4928">
          <cell r="G4928" t="str">
            <v>may-18</v>
          </cell>
          <cell r="H4928">
            <v>1</v>
          </cell>
        </row>
        <row r="4929">
          <cell r="G4929" t="str">
            <v>ago-18</v>
          </cell>
          <cell r="H4929">
            <v>1</v>
          </cell>
        </row>
        <row r="4930">
          <cell r="G4930" t="str">
            <v>ene-17</v>
          </cell>
          <cell r="H4930">
            <v>1</v>
          </cell>
        </row>
        <row r="4931">
          <cell r="G4931" t="str">
            <v>abr-17</v>
          </cell>
          <cell r="H4931">
            <v>2</v>
          </cell>
        </row>
        <row r="4932">
          <cell r="G4932" t="str">
            <v>may-17</v>
          </cell>
          <cell r="H4932">
            <v>1</v>
          </cell>
        </row>
        <row r="4933">
          <cell r="G4933" t="str">
            <v>ene-18</v>
          </cell>
          <cell r="H4933">
            <v>2</v>
          </cell>
        </row>
        <row r="4934">
          <cell r="G4934" t="str">
            <v>feb-18</v>
          </cell>
          <cell r="H4934">
            <v>1</v>
          </cell>
        </row>
        <row r="4935">
          <cell r="G4935" t="str">
            <v>mar-18</v>
          </cell>
          <cell r="H4935">
            <v>1</v>
          </cell>
        </row>
        <row r="4936">
          <cell r="G4936" t="str">
            <v>abr-18</v>
          </cell>
          <cell r="H4936">
            <v>1</v>
          </cell>
        </row>
        <row r="4937">
          <cell r="G4937" t="str">
            <v>may-18</v>
          </cell>
          <cell r="H4937">
            <v>2</v>
          </cell>
        </row>
        <row r="4938">
          <cell r="G4938" t="str">
            <v>jul-18</v>
          </cell>
          <cell r="H4938">
            <v>3</v>
          </cell>
        </row>
        <row r="4939">
          <cell r="G4939" t="str">
            <v>sep-18</v>
          </cell>
          <cell r="H4939">
            <v>2</v>
          </cell>
        </row>
        <row r="4940">
          <cell r="G4940" t="str">
            <v>abr-17</v>
          </cell>
          <cell r="H4940">
            <v>4</v>
          </cell>
        </row>
        <row r="4941">
          <cell r="G4941" t="str">
            <v>may-17</v>
          </cell>
          <cell r="H4941">
            <v>2</v>
          </cell>
        </row>
        <row r="4942">
          <cell r="G4942" t="str">
            <v>ago-17</v>
          </cell>
          <cell r="H4942">
            <v>2</v>
          </cell>
        </row>
        <row r="4943">
          <cell r="G4943" t="str">
            <v>ago-18</v>
          </cell>
          <cell r="H4943">
            <v>2</v>
          </cell>
        </row>
        <row r="4944">
          <cell r="G4944" t="str">
            <v>ene-17</v>
          </cell>
          <cell r="H4944">
            <v>2</v>
          </cell>
        </row>
        <row r="4945">
          <cell r="G4945" t="str">
            <v>feb-17</v>
          </cell>
          <cell r="H4945">
            <v>1</v>
          </cell>
        </row>
        <row r="4946">
          <cell r="G4946" t="str">
            <v>may-17</v>
          </cell>
          <cell r="H4946">
            <v>1</v>
          </cell>
        </row>
        <row r="4947">
          <cell r="G4947" t="str">
            <v>feb-18</v>
          </cell>
          <cell r="H4947">
            <v>1</v>
          </cell>
        </row>
        <row r="4948">
          <cell r="G4948" t="str">
            <v>abr-18</v>
          </cell>
          <cell r="H4948">
            <v>1</v>
          </cell>
        </row>
        <row r="4949">
          <cell r="G4949" t="str">
            <v>ago-18</v>
          </cell>
          <cell r="H4949">
            <v>1</v>
          </cell>
        </row>
        <row r="4950">
          <cell r="G4950" t="str">
            <v>ago-18</v>
          </cell>
          <cell r="H4950">
            <v>1</v>
          </cell>
        </row>
        <row r="4951">
          <cell r="G4951" t="str">
            <v>sep-18</v>
          </cell>
          <cell r="H4951">
            <v>1</v>
          </cell>
        </row>
        <row r="4952">
          <cell r="G4952" t="str">
            <v>abr-17</v>
          </cell>
          <cell r="H4952">
            <v>2</v>
          </cell>
        </row>
        <row r="4953">
          <cell r="G4953" t="str">
            <v>may-17</v>
          </cell>
          <cell r="H4953">
            <v>2</v>
          </cell>
        </row>
        <row r="4954">
          <cell r="G4954" t="str">
            <v>jun-17</v>
          </cell>
          <cell r="H4954">
            <v>1</v>
          </cell>
        </row>
        <row r="4955">
          <cell r="G4955" t="str">
            <v>sep-17</v>
          </cell>
          <cell r="H4955">
            <v>1</v>
          </cell>
        </row>
        <row r="4956">
          <cell r="G4956" t="str">
            <v>oct-17</v>
          </cell>
          <cell r="H4956">
            <v>2</v>
          </cell>
        </row>
        <row r="4957">
          <cell r="G4957" t="str">
            <v>nov-17</v>
          </cell>
          <cell r="H4957">
            <v>1</v>
          </cell>
        </row>
        <row r="4958">
          <cell r="G4958" t="str">
            <v>abr-18</v>
          </cell>
          <cell r="H4958">
            <v>1</v>
          </cell>
        </row>
        <row r="4959">
          <cell r="G4959" t="str">
            <v>mar-17</v>
          </cell>
          <cell r="H4959">
            <v>1</v>
          </cell>
        </row>
        <row r="4960">
          <cell r="G4960" t="str">
            <v>mar-17</v>
          </cell>
          <cell r="H4960">
            <v>1</v>
          </cell>
        </row>
        <row r="4961">
          <cell r="G4961" t="str">
            <v>ene-18</v>
          </cell>
          <cell r="H4961">
            <v>1</v>
          </cell>
        </row>
        <row r="4962">
          <cell r="G4962" t="str">
            <v>ene-18</v>
          </cell>
          <cell r="H4962">
            <v>1</v>
          </cell>
        </row>
        <row r="4963">
          <cell r="G4963" t="str">
            <v>sep-18</v>
          </cell>
          <cell r="H4963">
            <v>1</v>
          </cell>
        </row>
        <row r="4964">
          <cell r="G4964" t="str">
            <v>ene-18</v>
          </cell>
          <cell r="H4964">
            <v>2</v>
          </cell>
        </row>
        <row r="4965">
          <cell r="G4965" t="str">
            <v>mar-18</v>
          </cell>
          <cell r="H4965">
            <v>1</v>
          </cell>
        </row>
        <row r="4966">
          <cell r="G4966" t="str">
            <v>abr-18</v>
          </cell>
          <cell r="H4966">
            <v>2</v>
          </cell>
        </row>
        <row r="4967">
          <cell r="G4967" t="str">
            <v>may-18</v>
          </cell>
          <cell r="H4967">
            <v>3</v>
          </cell>
        </row>
        <row r="4968">
          <cell r="G4968" t="str">
            <v>jun-18</v>
          </cell>
          <cell r="H4968">
            <v>1</v>
          </cell>
        </row>
        <row r="4969">
          <cell r="G4969" t="str">
            <v>jul-18</v>
          </cell>
          <cell r="H4969">
            <v>3</v>
          </cell>
        </row>
        <row r="4970">
          <cell r="G4970" t="str">
            <v>ago-18</v>
          </cell>
          <cell r="H4970">
            <v>1</v>
          </cell>
        </row>
        <row r="4971">
          <cell r="G4971" t="str">
            <v>sep-18</v>
          </cell>
          <cell r="H4971">
            <v>3</v>
          </cell>
        </row>
        <row r="4972">
          <cell r="G4972" t="str">
            <v>may-18</v>
          </cell>
          <cell r="H4972">
            <v>1</v>
          </cell>
        </row>
        <row r="4973">
          <cell r="G4973" t="str">
            <v>may-18</v>
          </cell>
          <cell r="H4973">
            <v>1</v>
          </cell>
        </row>
        <row r="4974">
          <cell r="G4974" t="str">
            <v>abr-18</v>
          </cell>
          <cell r="H4974">
            <v>1</v>
          </cell>
        </row>
        <row r="4975">
          <cell r="G4975" t="str">
            <v>jun-18</v>
          </cell>
          <cell r="H4975">
            <v>1</v>
          </cell>
        </row>
        <row r="4976">
          <cell r="G4976" t="str">
            <v>abr-17</v>
          </cell>
          <cell r="H4976">
            <v>1</v>
          </cell>
        </row>
        <row r="4977">
          <cell r="G4977" t="str">
            <v>ago-18</v>
          </cell>
          <cell r="H4977">
            <v>1</v>
          </cell>
        </row>
        <row r="4978">
          <cell r="G4978" t="str">
            <v>ene-17</v>
          </cell>
          <cell r="H4978">
            <v>2</v>
          </cell>
        </row>
        <row r="4979">
          <cell r="G4979" t="str">
            <v>jul-17</v>
          </cell>
          <cell r="H4979">
            <v>1</v>
          </cell>
        </row>
        <row r="4980">
          <cell r="G4980" t="str">
            <v>sep-17</v>
          </cell>
          <cell r="H4980">
            <v>1</v>
          </cell>
        </row>
        <row r="4981">
          <cell r="G4981" t="str">
            <v>ene-18</v>
          </cell>
          <cell r="H4981">
            <v>1</v>
          </cell>
        </row>
        <row r="4982">
          <cell r="G4982" t="str">
            <v>feb-18</v>
          </cell>
          <cell r="H4982">
            <v>1</v>
          </cell>
        </row>
        <row r="4983">
          <cell r="G4983" t="str">
            <v>jul-18</v>
          </cell>
          <cell r="H4983">
            <v>1</v>
          </cell>
        </row>
        <row r="4984">
          <cell r="G4984" t="str">
            <v>abr-17</v>
          </cell>
          <cell r="H4984">
            <v>3</v>
          </cell>
        </row>
        <row r="4985">
          <cell r="G4985" t="str">
            <v>sep-17</v>
          </cell>
          <cell r="H4985">
            <v>1</v>
          </cell>
        </row>
        <row r="4986">
          <cell r="G4986" t="str">
            <v>dic-17</v>
          </cell>
          <cell r="H4986">
            <v>1</v>
          </cell>
        </row>
        <row r="4987">
          <cell r="G4987" t="str">
            <v>ene-18</v>
          </cell>
          <cell r="H4987">
            <v>1</v>
          </cell>
        </row>
        <row r="4988">
          <cell r="G4988" t="str">
            <v>abr-18</v>
          </cell>
          <cell r="H4988">
            <v>2</v>
          </cell>
        </row>
        <row r="4989">
          <cell r="G4989" t="str">
            <v>jul-18</v>
          </cell>
          <cell r="H4989">
            <v>1</v>
          </cell>
        </row>
        <row r="4990">
          <cell r="G4990" t="str">
            <v>ago-18</v>
          </cell>
          <cell r="H4990">
            <v>1</v>
          </cell>
        </row>
        <row r="4991">
          <cell r="G4991" t="str">
            <v>jun-17</v>
          </cell>
          <cell r="H4991">
            <v>2</v>
          </cell>
        </row>
        <row r="4992">
          <cell r="G4992" t="str">
            <v>sep-17</v>
          </cell>
          <cell r="H4992">
            <v>2</v>
          </cell>
        </row>
        <row r="4993">
          <cell r="G4993" t="str">
            <v>ene-18</v>
          </cell>
          <cell r="H4993">
            <v>2</v>
          </cell>
        </row>
        <row r="4994">
          <cell r="G4994" t="str">
            <v>mar-18</v>
          </cell>
          <cell r="H4994">
            <v>1</v>
          </cell>
        </row>
        <row r="4995">
          <cell r="G4995" t="str">
            <v>jul-18</v>
          </cell>
          <cell r="H4995">
            <v>2</v>
          </cell>
        </row>
        <row r="4996">
          <cell r="G4996" t="str">
            <v>ago-18</v>
          </cell>
          <cell r="H4996">
            <v>3</v>
          </cell>
        </row>
        <row r="4997">
          <cell r="G4997" t="str">
            <v>sep-18</v>
          </cell>
          <cell r="H4997">
            <v>2</v>
          </cell>
        </row>
        <row r="4998">
          <cell r="G4998" t="str">
            <v>may-17</v>
          </cell>
          <cell r="H4998">
            <v>1</v>
          </cell>
        </row>
        <row r="4999">
          <cell r="G4999" t="str">
            <v>sep-18</v>
          </cell>
          <cell r="H4999">
            <v>1</v>
          </cell>
        </row>
        <row r="5000">
          <cell r="G5000" t="str">
            <v>oct-17</v>
          </cell>
          <cell r="H5000">
            <v>1</v>
          </cell>
        </row>
        <row r="5001">
          <cell r="G5001" t="str">
            <v>dic-17</v>
          </cell>
          <cell r="H5001">
            <v>1</v>
          </cell>
        </row>
        <row r="5002">
          <cell r="G5002" t="str">
            <v>may-18</v>
          </cell>
          <cell r="H5002">
            <v>1</v>
          </cell>
        </row>
        <row r="5003">
          <cell r="G5003" t="str">
            <v>dic-17</v>
          </cell>
          <cell r="H5003">
            <v>1</v>
          </cell>
        </row>
        <row r="5004">
          <cell r="G5004" t="str">
            <v>oct-17</v>
          </cell>
          <cell r="H5004">
            <v>1</v>
          </cell>
        </row>
        <row r="5005">
          <cell r="G5005" t="str">
            <v>abr-17</v>
          </cell>
          <cell r="H5005">
            <v>1</v>
          </cell>
        </row>
        <row r="5006">
          <cell r="G5006" t="str">
            <v>abr-17</v>
          </cell>
          <cell r="H5006">
            <v>1</v>
          </cell>
        </row>
        <row r="5007">
          <cell r="G5007" t="str">
            <v>oct-17</v>
          </cell>
          <cell r="H5007">
            <v>1</v>
          </cell>
        </row>
        <row r="5008">
          <cell r="G5008" t="str">
            <v>dic-17</v>
          </cell>
          <cell r="H5008">
            <v>1</v>
          </cell>
        </row>
        <row r="5009">
          <cell r="G5009" t="str">
            <v>sep-18</v>
          </cell>
          <cell r="H5009">
            <v>1</v>
          </cell>
        </row>
        <row r="5010">
          <cell r="G5010" t="str">
            <v>feb-18</v>
          </cell>
          <cell r="H5010">
            <v>1</v>
          </cell>
        </row>
        <row r="5011">
          <cell r="G5011" t="str">
            <v>sep-18</v>
          </cell>
          <cell r="H5011">
            <v>1</v>
          </cell>
        </row>
        <row r="5012">
          <cell r="G5012" t="str">
            <v>feb-18</v>
          </cell>
          <cell r="H5012">
            <v>1</v>
          </cell>
        </row>
        <row r="5013">
          <cell r="G5013" t="str">
            <v>feb-18</v>
          </cell>
          <cell r="H5013">
            <v>1</v>
          </cell>
        </row>
        <row r="5014">
          <cell r="G5014" t="str">
            <v>ago-17</v>
          </cell>
          <cell r="H5014">
            <v>1</v>
          </cell>
        </row>
        <row r="5015">
          <cell r="G5015" t="str">
            <v>abr-17</v>
          </cell>
          <cell r="H5015">
            <v>1</v>
          </cell>
        </row>
        <row r="5016">
          <cell r="G5016" t="str">
            <v>sep-17</v>
          </cell>
          <cell r="H5016">
            <v>1</v>
          </cell>
        </row>
        <row r="5017">
          <cell r="G5017" t="str">
            <v>ene-18</v>
          </cell>
          <cell r="H5017">
            <v>1</v>
          </cell>
        </row>
        <row r="5018">
          <cell r="G5018" t="str">
            <v>feb-18</v>
          </cell>
          <cell r="H5018">
            <v>1</v>
          </cell>
        </row>
        <row r="5019">
          <cell r="G5019" t="str">
            <v>ago-17</v>
          </cell>
          <cell r="H5019">
            <v>1</v>
          </cell>
        </row>
        <row r="5020">
          <cell r="G5020" t="str">
            <v>sep-18</v>
          </cell>
          <cell r="H5020">
            <v>1</v>
          </cell>
        </row>
        <row r="5021">
          <cell r="G5021" t="str">
            <v>ago-18</v>
          </cell>
          <cell r="H5021">
            <v>1</v>
          </cell>
        </row>
        <row r="5022">
          <cell r="G5022" t="str">
            <v>mar-17</v>
          </cell>
          <cell r="H5022">
            <v>1</v>
          </cell>
        </row>
        <row r="5023">
          <cell r="G5023" t="str">
            <v>nov-17</v>
          </cell>
          <cell r="H5023">
            <v>1</v>
          </cell>
        </row>
        <row r="5024">
          <cell r="G5024" t="str">
            <v>dic-17</v>
          </cell>
          <cell r="H5024">
            <v>1</v>
          </cell>
        </row>
        <row r="5025">
          <cell r="G5025" t="str">
            <v>ene-18</v>
          </cell>
          <cell r="H5025">
            <v>3</v>
          </cell>
        </row>
        <row r="5026">
          <cell r="G5026" t="str">
            <v>feb-18</v>
          </cell>
          <cell r="H5026">
            <v>1</v>
          </cell>
        </row>
        <row r="5027">
          <cell r="G5027" t="str">
            <v>mar-18</v>
          </cell>
          <cell r="H5027">
            <v>1</v>
          </cell>
        </row>
        <row r="5028">
          <cell r="G5028" t="str">
            <v>jul-18</v>
          </cell>
          <cell r="H5028">
            <v>1</v>
          </cell>
        </row>
        <row r="5029">
          <cell r="G5029" t="str">
            <v>ago-18</v>
          </cell>
          <cell r="H5029">
            <v>3</v>
          </cell>
        </row>
        <row r="5030">
          <cell r="G5030" t="str">
            <v>sep-18</v>
          </cell>
          <cell r="H5030">
            <v>1</v>
          </cell>
        </row>
        <row r="5031">
          <cell r="G5031" t="str">
            <v>oct-18</v>
          </cell>
          <cell r="H5031">
            <v>1</v>
          </cell>
        </row>
        <row r="5032">
          <cell r="G5032" t="str">
            <v>nov-18</v>
          </cell>
          <cell r="H5032">
            <v>3</v>
          </cell>
        </row>
        <row r="5033">
          <cell r="G5033" t="str">
            <v>oct-18</v>
          </cell>
          <cell r="H5033">
            <v>1</v>
          </cell>
        </row>
        <row r="5034">
          <cell r="G5034" t="str">
            <v>oct-18</v>
          </cell>
          <cell r="H5034">
            <v>1</v>
          </cell>
        </row>
        <row r="5035">
          <cell r="G5035" t="str">
            <v>oct-18</v>
          </cell>
          <cell r="H5035">
            <v>1</v>
          </cell>
        </row>
        <row r="5036">
          <cell r="G5036" t="str">
            <v>nov-18</v>
          </cell>
          <cell r="H5036">
            <v>1</v>
          </cell>
        </row>
        <row r="5037">
          <cell r="G5037" t="str">
            <v>nov-18</v>
          </cell>
          <cell r="H5037">
            <v>1</v>
          </cell>
        </row>
        <row r="5038">
          <cell r="G5038" t="str">
            <v>oct-18</v>
          </cell>
          <cell r="H5038">
            <v>1</v>
          </cell>
        </row>
        <row r="5039">
          <cell r="G5039" t="str">
            <v>oct-18</v>
          </cell>
          <cell r="H5039">
            <v>1</v>
          </cell>
        </row>
        <row r="5040">
          <cell r="G5040" t="str">
            <v>oct-18</v>
          </cell>
          <cell r="H5040">
            <v>1</v>
          </cell>
        </row>
        <row r="5041">
          <cell r="G5041" t="str">
            <v>oct-18</v>
          </cell>
          <cell r="H5041">
            <v>1</v>
          </cell>
        </row>
        <row r="5042">
          <cell r="G5042" t="str">
            <v>oct-18</v>
          </cell>
          <cell r="H5042">
            <v>1</v>
          </cell>
        </row>
        <row r="5043">
          <cell r="G5043" t="str">
            <v>nov-18</v>
          </cell>
          <cell r="H5043">
            <v>1</v>
          </cell>
        </row>
        <row r="5044">
          <cell r="G5044" t="str">
            <v>nov-18</v>
          </cell>
          <cell r="H5044">
            <v>2</v>
          </cell>
        </row>
        <row r="5045">
          <cell r="G5045" t="str">
            <v>nov-18</v>
          </cell>
          <cell r="H5045">
            <v>1</v>
          </cell>
        </row>
        <row r="5046">
          <cell r="G5046" t="str">
            <v>nov-18</v>
          </cell>
          <cell r="H5046">
            <v>1</v>
          </cell>
        </row>
        <row r="5047">
          <cell r="G5047" t="str">
            <v>oct-18</v>
          </cell>
          <cell r="H5047">
            <v>214</v>
          </cell>
        </row>
        <row r="5048">
          <cell r="G5048" t="str">
            <v>nov-18</v>
          </cell>
          <cell r="H5048">
            <v>112</v>
          </cell>
        </row>
        <row r="5049">
          <cell r="G5049" t="str">
            <v>oct-18</v>
          </cell>
          <cell r="H5049">
            <v>1</v>
          </cell>
        </row>
        <row r="5050">
          <cell r="G5050" t="str">
            <v>nov-18</v>
          </cell>
          <cell r="H5050">
            <v>1</v>
          </cell>
        </row>
        <row r="5051">
          <cell r="G5051" t="str">
            <v>oct-18</v>
          </cell>
          <cell r="H5051">
            <v>105</v>
          </cell>
        </row>
        <row r="5052">
          <cell r="G5052" t="str">
            <v>nov-18</v>
          </cell>
          <cell r="H5052">
            <v>113</v>
          </cell>
        </row>
        <row r="5053">
          <cell r="G5053" t="str">
            <v>nov-18</v>
          </cell>
          <cell r="H5053">
            <v>1</v>
          </cell>
        </row>
        <row r="5054">
          <cell r="G5054" t="str">
            <v>nov-18</v>
          </cell>
          <cell r="H5054">
            <v>1</v>
          </cell>
        </row>
        <row r="5055">
          <cell r="G5055" t="str">
            <v>feb-17</v>
          </cell>
          <cell r="H5055">
            <v>1</v>
          </cell>
        </row>
        <row r="5056">
          <cell r="G5056" t="str">
            <v>may-17</v>
          </cell>
          <cell r="H5056">
            <v>1</v>
          </cell>
        </row>
        <row r="5057">
          <cell r="G5057" t="str">
            <v>nov-17</v>
          </cell>
          <cell r="H5057">
            <v>1</v>
          </cell>
        </row>
        <row r="5058">
          <cell r="G5058" t="str">
            <v>may-17</v>
          </cell>
          <cell r="H5058">
            <v>1</v>
          </cell>
        </row>
        <row r="5059">
          <cell r="G5059" t="str">
            <v>jul-18</v>
          </cell>
          <cell r="H5059">
            <v>1</v>
          </cell>
        </row>
        <row r="5060">
          <cell r="G5060" t="str">
            <v>dic-17</v>
          </cell>
          <cell r="H5060">
            <v>1</v>
          </cell>
        </row>
        <row r="5061">
          <cell r="G5061" t="str">
            <v>abr-17</v>
          </cell>
          <cell r="H5061">
            <v>1</v>
          </cell>
        </row>
        <row r="5062">
          <cell r="G5062" t="str">
            <v>ago-18</v>
          </cell>
          <cell r="H5062">
            <v>5</v>
          </cell>
        </row>
        <row r="5063">
          <cell r="G5063" t="str">
            <v>ene-17</v>
          </cell>
          <cell r="H5063">
            <v>1</v>
          </cell>
        </row>
        <row r="5064">
          <cell r="G5064" t="str">
            <v>feb-17</v>
          </cell>
          <cell r="H5064">
            <v>1</v>
          </cell>
        </row>
        <row r="5065">
          <cell r="G5065" t="str">
            <v>abr-17</v>
          </cell>
          <cell r="H5065">
            <v>1</v>
          </cell>
        </row>
        <row r="5066">
          <cell r="G5066" t="str">
            <v>jul-17</v>
          </cell>
          <cell r="H5066">
            <v>1</v>
          </cell>
        </row>
        <row r="5067">
          <cell r="G5067" t="str">
            <v>abr-18</v>
          </cell>
          <cell r="H5067">
            <v>1</v>
          </cell>
        </row>
        <row r="5068">
          <cell r="G5068" t="str">
            <v>abr-18</v>
          </cell>
          <cell r="H5068">
            <v>1</v>
          </cell>
        </row>
        <row r="5069">
          <cell r="G5069" t="str">
            <v>sep-17</v>
          </cell>
          <cell r="H5069">
            <v>2</v>
          </cell>
        </row>
        <row r="5070">
          <cell r="G5070" t="str">
            <v>abr-18</v>
          </cell>
          <cell r="H5070">
            <v>2</v>
          </cell>
        </row>
        <row r="5071">
          <cell r="G5071" t="str">
            <v>may-18</v>
          </cell>
          <cell r="H5071">
            <v>3</v>
          </cell>
        </row>
        <row r="5072">
          <cell r="G5072" t="str">
            <v>jun-18</v>
          </cell>
          <cell r="H5072">
            <v>3</v>
          </cell>
        </row>
        <row r="5073">
          <cell r="G5073" t="str">
            <v>jul-18</v>
          </cell>
          <cell r="H5073">
            <v>7</v>
          </cell>
        </row>
        <row r="5074">
          <cell r="G5074" t="str">
            <v>ago-18</v>
          </cell>
          <cell r="H5074">
            <v>2</v>
          </cell>
        </row>
        <row r="5075">
          <cell r="G5075" t="str">
            <v>sep-18</v>
          </cell>
          <cell r="H5075">
            <v>1</v>
          </cell>
        </row>
        <row r="5076">
          <cell r="G5076" t="str">
            <v>mar-17</v>
          </cell>
          <cell r="H5076">
            <v>1</v>
          </cell>
        </row>
        <row r="5077">
          <cell r="G5077" t="str">
            <v>nov-17</v>
          </cell>
          <cell r="H5077">
            <v>1</v>
          </cell>
        </row>
        <row r="5078">
          <cell r="G5078" t="str">
            <v>abr-18</v>
          </cell>
          <cell r="H5078">
            <v>1</v>
          </cell>
        </row>
        <row r="5079">
          <cell r="G5079" t="str">
            <v>dic-17</v>
          </cell>
          <cell r="H5079">
            <v>1</v>
          </cell>
        </row>
        <row r="5080">
          <cell r="G5080" t="str">
            <v>may-18</v>
          </cell>
          <cell r="H5080">
            <v>1</v>
          </cell>
        </row>
        <row r="5081">
          <cell r="G5081" t="str">
            <v>ene-17</v>
          </cell>
          <cell r="H5081">
            <v>203</v>
          </cell>
        </row>
        <row r="5082">
          <cell r="G5082" t="str">
            <v>feb-17</v>
          </cell>
          <cell r="H5082">
            <v>224</v>
          </cell>
        </row>
        <row r="5083">
          <cell r="G5083" t="str">
            <v>mar-17</v>
          </cell>
          <cell r="H5083">
            <v>167</v>
          </cell>
        </row>
        <row r="5084">
          <cell r="G5084" t="str">
            <v>abr-17</v>
          </cell>
          <cell r="H5084">
            <v>210</v>
          </cell>
        </row>
        <row r="5085">
          <cell r="G5085" t="str">
            <v>may-17</v>
          </cell>
          <cell r="H5085">
            <v>244</v>
          </cell>
        </row>
        <row r="5086">
          <cell r="G5086" t="str">
            <v>jun-17</v>
          </cell>
          <cell r="H5086">
            <v>210</v>
          </cell>
        </row>
        <row r="5087">
          <cell r="G5087" t="str">
            <v>jul-17</v>
          </cell>
          <cell r="H5087">
            <v>220</v>
          </cell>
        </row>
        <row r="5088">
          <cell r="G5088" t="str">
            <v>ago-17</v>
          </cell>
          <cell r="H5088">
            <v>208</v>
          </cell>
        </row>
        <row r="5089">
          <cell r="G5089" t="str">
            <v>sep-17</v>
          </cell>
          <cell r="H5089">
            <v>230</v>
          </cell>
        </row>
        <row r="5090">
          <cell r="G5090" t="str">
            <v>oct-17</v>
          </cell>
          <cell r="H5090">
            <v>225</v>
          </cell>
        </row>
        <row r="5091">
          <cell r="G5091" t="str">
            <v>nov-17</v>
          </cell>
          <cell r="H5091">
            <v>101</v>
          </cell>
        </row>
        <row r="5092">
          <cell r="G5092" t="str">
            <v>dic-17</v>
          </cell>
          <cell r="H5092">
            <v>185</v>
          </cell>
        </row>
        <row r="5093">
          <cell r="G5093" t="str">
            <v>ene-18</v>
          </cell>
          <cell r="H5093">
            <v>167</v>
          </cell>
        </row>
        <row r="5094">
          <cell r="G5094" t="str">
            <v>feb-18</v>
          </cell>
          <cell r="H5094">
            <v>191</v>
          </cell>
        </row>
        <row r="5095">
          <cell r="G5095" t="str">
            <v>mar-18</v>
          </cell>
          <cell r="H5095">
            <v>161</v>
          </cell>
        </row>
        <row r="5096">
          <cell r="G5096" t="str">
            <v>abr-18</v>
          </cell>
          <cell r="H5096">
            <v>214</v>
          </cell>
        </row>
        <row r="5097">
          <cell r="G5097" t="str">
            <v>may-18</v>
          </cell>
          <cell r="H5097">
            <v>193</v>
          </cell>
        </row>
        <row r="5098">
          <cell r="G5098" t="str">
            <v>jun-18</v>
          </cell>
          <cell r="H5098">
            <v>285</v>
          </cell>
        </row>
        <row r="5099">
          <cell r="G5099" t="str">
            <v>jul-18</v>
          </cell>
          <cell r="H5099">
            <v>301</v>
          </cell>
        </row>
        <row r="5100">
          <cell r="G5100" t="str">
            <v>ago-18</v>
          </cell>
          <cell r="H5100">
            <v>254</v>
          </cell>
        </row>
        <row r="5101">
          <cell r="G5101" t="str">
            <v>sep-18</v>
          </cell>
          <cell r="H5101">
            <v>137</v>
          </cell>
        </row>
        <row r="5102">
          <cell r="G5102" t="str">
            <v>feb-17</v>
          </cell>
          <cell r="H5102">
            <v>1</v>
          </cell>
        </row>
        <row r="5103">
          <cell r="G5103" t="str">
            <v>mar-17</v>
          </cell>
          <cell r="H5103">
            <v>1</v>
          </cell>
        </row>
        <row r="5104">
          <cell r="G5104" t="str">
            <v>oct-17</v>
          </cell>
          <cell r="H5104">
            <v>2</v>
          </cell>
        </row>
        <row r="5105">
          <cell r="G5105" t="str">
            <v>feb-17</v>
          </cell>
          <cell r="H5105">
            <v>1</v>
          </cell>
        </row>
        <row r="5106">
          <cell r="G5106" t="str">
            <v>mar-17</v>
          </cell>
          <cell r="H5106">
            <v>1</v>
          </cell>
        </row>
        <row r="5107">
          <cell r="G5107" t="str">
            <v>jul-18</v>
          </cell>
          <cell r="H5107">
            <v>1</v>
          </cell>
        </row>
        <row r="5108">
          <cell r="G5108" t="str">
            <v>ene-17</v>
          </cell>
          <cell r="H5108">
            <v>1</v>
          </cell>
        </row>
        <row r="5109">
          <cell r="G5109" t="str">
            <v>nov-17</v>
          </cell>
          <cell r="H5109">
            <v>1</v>
          </cell>
        </row>
        <row r="5110">
          <cell r="G5110" t="str">
            <v>ene-18</v>
          </cell>
          <cell r="H5110">
            <v>1</v>
          </cell>
        </row>
        <row r="5111">
          <cell r="G5111" t="str">
            <v>feb-17</v>
          </cell>
          <cell r="H5111">
            <v>4</v>
          </cell>
        </row>
        <row r="5112">
          <cell r="G5112" t="str">
            <v>may-17</v>
          </cell>
          <cell r="H5112">
            <v>8</v>
          </cell>
        </row>
        <row r="5113">
          <cell r="G5113" t="str">
            <v>jun-17</v>
          </cell>
          <cell r="H5113">
            <v>1</v>
          </cell>
        </row>
        <row r="5114">
          <cell r="G5114" t="str">
            <v>sep-17</v>
          </cell>
          <cell r="H5114">
            <v>1</v>
          </cell>
        </row>
        <row r="5115">
          <cell r="G5115" t="str">
            <v>oct-17</v>
          </cell>
          <cell r="H5115">
            <v>11</v>
          </cell>
        </row>
        <row r="5116">
          <cell r="G5116" t="str">
            <v>ene-17</v>
          </cell>
          <cell r="H5116">
            <v>1</v>
          </cell>
        </row>
        <row r="5117">
          <cell r="G5117" t="str">
            <v>jun-17</v>
          </cell>
          <cell r="H5117">
            <v>1</v>
          </cell>
        </row>
        <row r="5118">
          <cell r="G5118" t="str">
            <v>oct-17</v>
          </cell>
          <cell r="H5118">
            <v>1</v>
          </cell>
        </row>
        <row r="5119">
          <cell r="G5119" t="str">
            <v>abr-17</v>
          </cell>
          <cell r="H5119">
            <v>1</v>
          </cell>
        </row>
        <row r="5120">
          <cell r="G5120" t="str">
            <v>may-17</v>
          </cell>
          <cell r="H5120">
            <v>2</v>
          </cell>
        </row>
        <row r="5121">
          <cell r="G5121" t="str">
            <v>jul-17</v>
          </cell>
          <cell r="H5121">
            <v>1</v>
          </cell>
        </row>
        <row r="5122">
          <cell r="G5122" t="str">
            <v>ago-17</v>
          </cell>
          <cell r="H5122">
            <v>1</v>
          </cell>
        </row>
        <row r="5123">
          <cell r="G5123" t="str">
            <v>nov-17</v>
          </cell>
          <cell r="H5123">
            <v>2</v>
          </cell>
        </row>
        <row r="5124">
          <cell r="G5124" t="str">
            <v>feb-17</v>
          </cell>
          <cell r="H5124">
            <v>2</v>
          </cell>
        </row>
        <row r="5125">
          <cell r="G5125" t="str">
            <v>may-17</v>
          </cell>
          <cell r="H5125">
            <v>2</v>
          </cell>
        </row>
        <row r="5126">
          <cell r="G5126" t="str">
            <v>jun-17</v>
          </cell>
          <cell r="H5126">
            <v>1</v>
          </cell>
        </row>
        <row r="5127">
          <cell r="G5127" t="str">
            <v>jul-17</v>
          </cell>
          <cell r="H5127">
            <v>1</v>
          </cell>
        </row>
        <row r="5128">
          <cell r="G5128" t="str">
            <v>nov-17</v>
          </cell>
          <cell r="H5128">
            <v>1</v>
          </cell>
        </row>
        <row r="5129">
          <cell r="G5129" t="str">
            <v>jun-18</v>
          </cell>
          <cell r="H5129">
            <v>1</v>
          </cell>
        </row>
        <row r="5130">
          <cell r="G5130" t="str">
            <v>jul-18</v>
          </cell>
          <cell r="H5130">
            <v>1</v>
          </cell>
        </row>
        <row r="5131">
          <cell r="G5131" t="str">
            <v>ago-18</v>
          </cell>
          <cell r="H5131">
            <v>1</v>
          </cell>
        </row>
        <row r="5132">
          <cell r="G5132" t="str">
            <v>jul-17</v>
          </cell>
          <cell r="H5132">
            <v>1</v>
          </cell>
        </row>
        <row r="5133">
          <cell r="G5133" t="str">
            <v>ene-18</v>
          </cell>
          <cell r="H5133">
            <v>1</v>
          </cell>
        </row>
        <row r="5134">
          <cell r="G5134" t="str">
            <v>abr-17</v>
          </cell>
          <cell r="H5134">
            <v>1</v>
          </cell>
        </row>
        <row r="5135">
          <cell r="G5135" t="str">
            <v>may-17</v>
          </cell>
          <cell r="H5135">
            <v>1</v>
          </cell>
        </row>
        <row r="5136">
          <cell r="G5136" t="str">
            <v>abr-17</v>
          </cell>
          <cell r="H5136">
            <v>1</v>
          </cell>
        </row>
        <row r="5137">
          <cell r="G5137" t="str">
            <v>abr-17</v>
          </cell>
          <cell r="H5137">
            <v>1</v>
          </cell>
        </row>
        <row r="5138">
          <cell r="G5138" t="str">
            <v>jun-17</v>
          </cell>
          <cell r="H5138">
            <v>1</v>
          </cell>
        </row>
        <row r="5139">
          <cell r="G5139" t="str">
            <v>jul-17</v>
          </cell>
          <cell r="H5139">
            <v>1</v>
          </cell>
        </row>
        <row r="5140">
          <cell r="G5140" t="str">
            <v>abr-18</v>
          </cell>
          <cell r="H5140">
            <v>2</v>
          </cell>
        </row>
        <row r="5141">
          <cell r="G5141" t="str">
            <v>ago-18</v>
          </cell>
          <cell r="H5141">
            <v>1</v>
          </cell>
        </row>
        <row r="5142">
          <cell r="G5142" t="str">
            <v>nov-17</v>
          </cell>
          <cell r="H5142">
            <v>1</v>
          </cell>
        </row>
        <row r="5143">
          <cell r="G5143" t="str">
            <v>ene-17</v>
          </cell>
          <cell r="H5143">
            <v>1</v>
          </cell>
        </row>
        <row r="5144">
          <cell r="G5144" t="str">
            <v>mar-17</v>
          </cell>
          <cell r="H5144">
            <v>1</v>
          </cell>
        </row>
        <row r="5145">
          <cell r="G5145" t="str">
            <v>may-17</v>
          </cell>
          <cell r="H5145">
            <v>1</v>
          </cell>
        </row>
        <row r="5146">
          <cell r="G5146" t="str">
            <v>mar-17</v>
          </cell>
          <cell r="H5146">
            <v>1</v>
          </cell>
        </row>
        <row r="5147">
          <cell r="G5147" t="str">
            <v>nov-17</v>
          </cell>
          <cell r="H5147">
            <v>1</v>
          </cell>
        </row>
        <row r="5148">
          <cell r="G5148" t="str">
            <v>sep-17</v>
          </cell>
          <cell r="H5148">
            <v>1</v>
          </cell>
        </row>
        <row r="5149">
          <cell r="G5149" t="str">
            <v>sep-17</v>
          </cell>
          <cell r="H5149">
            <v>1</v>
          </cell>
        </row>
        <row r="5150">
          <cell r="G5150" t="str">
            <v>feb-17</v>
          </cell>
          <cell r="H5150">
            <v>1</v>
          </cell>
        </row>
        <row r="5151">
          <cell r="G5151" t="str">
            <v>feb-17</v>
          </cell>
          <cell r="H5151">
            <v>1</v>
          </cell>
        </row>
        <row r="5152">
          <cell r="G5152" t="str">
            <v>sep-18</v>
          </cell>
          <cell r="H5152">
            <v>7</v>
          </cell>
        </row>
        <row r="5153">
          <cell r="G5153" t="str">
            <v>abr-18</v>
          </cell>
          <cell r="H5153">
            <v>1</v>
          </cell>
        </row>
        <row r="5154">
          <cell r="G5154" t="str">
            <v>ago-18</v>
          </cell>
          <cell r="H5154">
            <v>2</v>
          </cell>
        </row>
        <row r="5155">
          <cell r="G5155" t="str">
            <v>may-17</v>
          </cell>
          <cell r="H5155">
            <v>1</v>
          </cell>
        </row>
        <row r="5156">
          <cell r="G5156" t="str">
            <v>abr-18</v>
          </cell>
          <cell r="H5156">
            <v>2</v>
          </cell>
        </row>
        <row r="5157">
          <cell r="G5157" t="str">
            <v>jul-18</v>
          </cell>
          <cell r="H5157">
            <v>2</v>
          </cell>
        </row>
        <row r="5158">
          <cell r="G5158" t="str">
            <v>ago-18</v>
          </cell>
          <cell r="H5158">
            <v>1</v>
          </cell>
        </row>
        <row r="5159">
          <cell r="G5159" t="str">
            <v>jul-17</v>
          </cell>
          <cell r="H5159">
            <v>1</v>
          </cell>
        </row>
        <row r="5160">
          <cell r="G5160" t="str">
            <v>oct-17</v>
          </cell>
          <cell r="H5160">
            <v>1</v>
          </cell>
        </row>
        <row r="5161">
          <cell r="G5161" t="str">
            <v>jul-17</v>
          </cell>
          <cell r="H5161">
            <v>1</v>
          </cell>
        </row>
        <row r="5162">
          <cell r="G5162" t="str">
            <v>abr-18</v>
          </cell>
          <cell r="H5162">
            <v>1</v>
          </cell>
        </row>
        <row r="5163">
          <cell r="G5163" t="str">
            <v>mar-17</v>
          </cell>
          <cell r="H5163">
            <v>1</v>
          </cell>
        </row>
        <row r="5164">
          <cell r="G5164" t="str">
            <v>ago-18</v>
          </cell>
          <cell r="H5164">
            <v>1</v>
          </cell>
        </row>
        <row r="5165">
          <cell r="G5165" t="str">
            <v>abr-18</v>
          </cell>
          <cell r="H5165">
            <v>1</v>
          </cell>
        </row>
        <row r="5166">
          <cell r="G5166" t="str">
            <v>sep-17</v>
          </cell>
          <cell r="H5166">
            <v>1</v>
          </cell>
        </row>
        <row r="5167">
          <cell r="G5167" t="str">
            <v>mar-17</v>
          </cell>
          <cell r="H5167">
            <v>1</v>
          </cell>
        </row>
        <row r="5168">
          <cell r="G5168" t="str">
            <v>sep-17</v>
          </cell>
          <cell r="H5168">
            <v>1</v>
          </cell>
        </row>
        <row r="5169">
          <cell r="G5169" t="str">
            <v>ago-18</v>
          </cell>
          <cell r="H5169">
            <v>1</v>
          </cell>
        </row>
        <row r="5170">
          <cell r="G5170" t="str">
            <v>mar-17</v>
          </cell>
          <cell r="H5170">
            <v>1</v>
          </cell>
        </row>
        <row r="5171">
          <cell r="G5171" t="str">
            <v>ago-18</v>
          </cell>
          <cell r="H5171">
            <v>1</v>
          </cell>
        </row>
        <row r="5172">
          <cell r="G5172" t="str">
            <v>jul-17</v>
          </cell>
          <cell r="H5172">
            <v>1</v>
          </cell>
        </row>
        <row r="5173">
          <cell r="G5173" t="str">
            <v>ago-18</v>
          </cell>
          <cell r="H5173">
            <v>1</v>
          </cell>
        </row>
        <row r="5174">
          <cell r="G5174" t="str">
            <v>ene-17</v>
          </cell>
          <cell r="H5174">
            <v>1</v>
          </cell>
        </row>
        <row r="5175">
          <cell r="G5175" t="str">
            <v>feb-17</v>
          </cell>
          <cell r="H5175">
            <v>4</v>
          </cell>
        </row>
        <row r="5176">
          <cell r="G5176" t="str">
            <v>may-17</v>
          </cell>
          <cell r="H5176">
            <v>2</v>
          </cell>
        </row>
        <row r="5177">
          <cell r="G5177" t="str">
            <v>jun-17</v>
          </cell>
          <cell r="H5177">
            <v>1</v>
          </cell>
        </row>
        <row r="5178">
          <cell r="G5178" t="str">
            <v>jul-17</v>
          </cell>
          <cell r="H5178">
            <v>2</v>
          </cell>
        </row>
        <row r="5179">
          <cell r="G5179" t="str">
            <v>ago-17</v>
          </cell>
          <cell r="H5179">
            <v>1</v>
          </cell>
        </row>
        <row r="5180">
          <cell r="G5180" t="str">
            <v>nov-17</v>
          </cell>
          <cell r="H5180">
            <v>1</v>
          </cell>
        </row>
        <row r="5181">
          <cell r="G5181" t="str">
            <v>oct-17</v>
          </cell>
          <cell r="H5181">
            <v>1</v>
          </cell>
        </row>
        <row r="5182">
          <cell r="G5182" t="str">
            <v>oct-17</v>
          </cell>
          <cell r="H5182">
            <v>1</v>
          </cell>
        </row>
        <row r="5183">
          <cell r="G5183" t="str">
            <v>mar-17</v>
          </cell>
          <cell r="H5183">
            <v>1</v>
          </cell>
        </row>
        <row r="5184">
          <cell r="G5184" t="str">
            <v>mar-17</v>
          </cell>
          <cell r="H5184">
            <v>1</v>
          </cell>
        </row>
        <row r="5185">
          <cell r="G5185" t="str">
            <v>abr-17</v>
          </cell>
          <cell r="H5185">
            <v>1</v>
          </cell>
        </row>
        <row r="5186">
          <cell r="G5186" t="str">
            <v>oct-17</v>
          </cell>
          <cell r="H5186">
            <v>2</v>
          </cell>
        </row>
        <row r="5187">
          <cell r="G5187" t="str">
            <v>oct-17</v>
          </cell>
          <cell r="H5187">
            <v>1</v>
          </cell>
        </row>
        <row r="5188">
          <cell r="G5188" t="str">
            <v>sep-18</v>
          </cell>
          <cell r="H5188">
            <v>1</v>
          </cell>
        </row>
        <row r="5189">
          <cell r="G5189" t="str">
            <v>ene-17</v>
          </cell>
          <cell r="H5189">
            <v>1</v>
          </cell>
        </row>
        <row r="5190">
          <cell r="G5190" t="str">
            <v>ago-17</v>
          </cell>
          <cell r="H5190">
            <v>1</v>
          </cell>
        </row>
        <row r="5191">
          <cell r="G5191" t="str">
            <v>sep-18</v>
          </cell>
          <cell r="H5191">
            <v>1</v>
          </cell>
        </row>
        <row r="5192">
          <cell r="G5192" t="str">
            <v>may-17</v>
          </cell>
          <cell r="H5192">
            <v>1</v>
          </cell>
        </row>
        <row r="5193">
          <cell r="G5193" t="str">
            <v>feb-18</v>
          </cell>
          <cell r="H5193">
            <v>1</v>
          </cell>
        </row>
        <row r="5194">
          <cell r="G5194" t="str">
            <v>jul-18</v>
          </cell>
          <cell r="H5194">
            <v>1</v>
          </cell>
        </row>
        <row r="5195">
          <cell r="G5195" t="str">
            <v>oct-17</v>
          </cell>
          <cell r="H5195">
            <v>1</v>
          </cell>
        </row>
        <row r="5196">
          <cell r="G5196" t="str">
            <v>abr-18</v>
          </cell>
          <cell r="H5196">
            <v>1</v>
          </cell>
        </row>
        <row r="5197">
          <cell r="G5197" t="str">
            <v>ago-18</v>
          </cell>
          <cell r="H5197">
            <v>1</v>
          </cell>
        </row>
        <row r="5198">
          <cell r="G5198" t="str">
            <v>ago-18</v>
          </cell>
          <cell r="H5198">
            <v>1</v>
          </cell>
        </row>
        <row r="5199">
          <cell r="G5199" t="str">
            <v>jul-18</v>
          </cell>
          <cell r="H5199">
            <v>1</v>
          </cell>
        </row>
        <row r="5200">
          <cell r="G5200" t="str">
            <v>ene-18</v>
          </cell>
          <cell r="H5200">
            <v>1</v>
          </cell>
        </row>
        <row r="5201">
          <cell r="G5201" t="str">
            <v>abr-17</v>
          </cell>
          <cell r="H5201">
            <v>1</v>
          </cell>
        </row>
        <row r="5202">
          <cell r="G5202" t="str">
            <v>ene-18</v>
          </cell>
          <cell r="H5202">
            <v>1</v>
          </cell>
        </row>
        <row r="5203">
          <cell r="G5203" t="str">
            <v>nov-17</v>
          </cell>
          <cell r="H5203">
            <v>5</v>
          </cell>
        </row>
        <row r="5204">
          <cell r="G5204" t="str">
            <v>ago-18</v>
          </cell>
          <cell r="H5204">
            <v>1</v>
          </cell>
        </row>
        <row r="5205">
          <cell r="G5205" t="str">
            <v>oct-18</v>
          </cell>
          <cell r="H5205">
            <v>391</v>
          </cell>
        </row>
        <row r="5206">
          <cell r="G5206" t="str">
            <v>nov-18</v>
          </cell>
          <cell r="H5206">
            <v>253</v>
          </cell>
        </row>
        <row r="5207">
          <cell r="G5207" t="str">
            <v>oct-18</v>
          </cell>
          <cell r="H5207">
            <v>1</v>
          </cell>
        </row>
        <row r="5208">
          <cell r="G5208" t="str">
            <v>oct-18</v>
          </cell>
          <cell r="H5208">
            <v>2</v>
          </cell>
        </row>
        <row r="5209">
          <cell r="G5209" t="str">
            <v>oct-18</v>
          </cell>
          <cell r="H5209">
            <v>1</v>
          </cell>
        </row>
        <row r="5210">
          <cell r="G5210" t="str">
            <v>oct-18</v>
          </cell>
          <cell r="H5210">
            <v>1</v>
          </cell>
        </row>
        <row r="5211">
          <cell r="G5211" t="str">
            <v>oct-18</v>
          </cell>
          <cell r="H5211">
            <v>116</v>
          </cell>
        </row>
        <row r="5212">
          <cell r="G5212" t="str">
            <v>oct-18</v>
          </cell>
          <cell r="H5212">
            <v>1</v>
          </cell>
        </row>
        <row r="5213">
          <cell r="G5213" t="str">
            <v>oct-18</v>
          </cell>
          <cell r="H5213">
            <v>2</v>
          </cell>
        </row>
        <row r="5214">
          <cell r="G5214" t="str">
            <v>oct-18</v>
          </cell>
          <cell r="H5214">
            <v>214</v>
          </cell>
        </row>
        <row r="5215">
          <cell r="G5215" t="str">
            <v>nov-18</v>
          </cell>
          <cell r="H5215">
            <v>112</v>
          </cell>
        </row>
        <row r="5216">
          <cell r="G5216" t="str">
            <v>oct-18</v>
          </cell>
          <cell r="H5216">
            <v>1</v>
          </cell>
        </row>
        <row r="5217">
          <cell r="G5217" t="str">
            <v>oct-18</v>
          </cell>
          <cell r="H5217">
            <v>1</v>
          </cell>
        </row>
        <row r="5218">
          <cell r="G5218" t="str">
            <v>oct-18</v>
          </cell>
          <cell r="H5218">
            <v>1</v>
          </cell>
        </row>
        <row r="5219">
          <cell r="G5219" t="str">
            <v>ago-17</v>
          </cell>
          <cell r="H5219">
            <v>1</v>
          </cell>
        </row>
        <row r="5220">
          <cell r="G5220" t="str">
            <v>ago-18</v>
          </cell>
          <cell r="H5220">
            <v>10</v>
          </cell>
        </row>
        <row r="5221">
          <cell r="G5221" t="str">
            <v>sep-18</v>
          </cell>
          <cell r="H5221">
            <v>5</v>
          </cell>
        </row>
        <row r="5222">
          <cell r="G5222" t="str">
            <v>oct-18</v>
          </cell>
          <cell r="H5222">
            <v>2</v>
          </cell>
        </row>
        <row r="5223">
          <cell r="G5223" t="str">
            <v>nov-18</v>
          </cell>
          <cell r="H5223">
            <v>3</v>
          </cell>
        </row>
        <row r="5224">
          <cell r="G5224" t="str">
            <v>sep-18</v>
          </cell>
          <cell r="H5224">
            <v>1</v>
          </cell>
        </row>
        <row r="5225">
          <cell r="G5225" t="str">
            <v>sep-18</v>
          </cell>
          <cell r="H5225">
            <v>9</v>
          </cell>
        </row>
        <row r="5226">
          <cell r="G5226" t="str">
            <v>may-17</v>
          </cell>
          <cell r="H5226">
            <v>1</v>
          </cell>
        </row>
        <row r="5227">
          <cell r="G5227" t="str">
            <v>may-17</v>
          </cell>
          <cell r="H5227">
            <v>2</v>
          </cell>
        </row>
        <row r="5228">
          <cell r="G5228" t="str">
            <v>jun-17</v>
          </cell>
          <cell r="H5228">
            <v>2</v>
          </cell>
        </row>
        <row r="5229">
          <cell r="G5229" t="str">
            <v>jul-17</v>
          </cell>
          <cell r="H5229">
            <v>3</v>
          </cell>
        </row>
        <row r="5230">
          <cell r="G5230" t="str">
            <v>ago-17</v>
          </cell>
          <cell r="H5230">
            <v>3</v>
          </cell>
        </row>
        <row r="5231">
          <cell r="G5231" t="str">
            <v>sep-17</v>
          </cell>
          <cell r="H5231">
            <v>3</v>
          </cell>
        </row>
        <row r="5232">
          <cell r="G5232" t="str">
            <v>oct-17</v>
          </cell>
          <cell r="H5232">
            <v>1</v>
          </cell>
        </row>
        <row r="5233">
          <cell r="G5233" t="str">
            <v>nov-17</v>
          </cell>
          <cell r="H5233">
            <v>4</v>
          </cell>
        </row>
        <row r="5234">
          <cell r="G5234" t="str">
            <v>dic-17</v>
          </cell>
          <cell r="H5234">
            <v>5</v>
          </cell>
        </row>
        <row r="5235">
          <cell r="G5235" t="str">
            <v>ene-18</v>
          </cell>
          <cell r="H5235">
            <v>4</v>
          </cell>
        </row>
        <row r="5236">
          <cell r="G5236" t="str">
            <v>feb-18</v>
          </cell>
          <cell r="H5236">
            <v>4</v>
          </cell>
        </row>
        <row r="5237">
          <cell r="G5237" t="str">
            <v>mar-18</v>
          </cell>
          <cell r="H5237">
            <v>4</v>
          </cell>
        </row>
        <row r="5238">
          <cell r="G5238" t="str">
            <v>abr-18</v>
          </cell>
          <cell r="H5238">
            <v>4</v>
          </cell>
        </row>
        <row r="5239">
          <cell r="G5239" t="str">
            <v>may-18</v>
          </cell>
          <cell r="H5239">
            <v>3</v>
          </cell>
        </row>
        <row r="5240">
          <cell r="G5240" t="str">
            <v>jun-18</v>
          </cell>
          <cell r="H5240">
            <v>3</v>
          </cell>
        </row>
        <row r="5241">
          <cell r="G5241" t="str">
            <v>jul-18</v>
          </cell>
          <cell r="H5241">
            <v>2</v>
          </cell>
        </row>
        <row r="5242">
          <cell r="G5242" t="str">
            <v>ago-18</v>
          </cell>
          <cell r="H5242">
            <v>1</v>
          </cell>
        </row>
        <row r="5243">
          <cell r="G5243" t="str">
            <v>may-17</v>
          </cell>
          <cell r="H5243">
            <v>1</v>
          </cell>
        </row>
        <row r="5244">
          <cell r="G5244" t="str">
            <v>mar-17</v>
          </cell>
          <cell r="H5244">
            <v>1</v>
          </cell>
        </row>
        <row r="5245">
          <cell r="G5245" t="str">
            <v>ene-18</v>
          </cell>
          <cell r="H5245">
            <v>23</v>
          </cell>
        </row>
        <row r="5246">
          <cell r="G5246" t="str">
            <v>mar-18</v>
          </cell>
          <cell r="H5246">
            <v>9</v>
          </cell>
        </row>
        <row r="5247">
          <cell r="G5247" t="str">
            <v>abr-18</v>
          </cell>
          <cell r="H5247">
            <v>8</v>
          </cell>
        </row>
        <row r="5248">
          <cell r="G5248" t="str">
            <v>may-18</v>
          </cell>
          <cell r="H5248">
            <v>5</v>
          </cell>
        </row>
        <row r="5249">
          <cell r="G5249" t="str">
            <v>sep-18</v>
          </cell>
          <cell r="H5249">
            <v>9</v>
          </cell>
        </row>
        <row r="5250">
          <cell r="G5250" t="str">
            <v>dic-17</v>
          </cell>
          <cell r="H5250">
            <v>5</v>
          </cell>
        </row>
        <row r="5251">
          <cell r="G5251" t="str">
            <v>ene-18</v>
          </cell>
          <cell r="H5251">
            <v>4</v>
          </cell>
        </row>
        <row r="5252">
          <cell r="G5252" t="str">
            <v>feb-18</v>
          </cell>
          <cell r="H5252">
            <v>4</v>
          </cell>
        </row>
        <row r="5253">
          <cell r="G5253" t="str">
            <v>mar-18</v>
          </cell>
          <cell r="H5253">
            <v>4</v>
          </cell>
        </row>
        <row r="5254">
          <cell r="G5254" t="str">
            <v>abr-18</v>
          </cell>
          <cell r="H5254">
            <v>4</v>
          </cell>
        </row>
        <row r="5255">
          <cell r="G5255" t="str">
            <v>may-18</v>
          </cell>
          <cell r="H5255">
            <v>3</v>
          </cell>
        </row>
        <row r="5256">
          <cell r="G5256" t="str">
            <v>jun-18</v>
          </cell>
          <cell r="H5256">
            <v>3</v>
          </cell>
        </row>
        <row r="5257">
          <cell r="G5257" t="str">
            <v>jul-18</v>
          </cell>
          <cell r="H5257">
            <v>2</v>
          </cell>
        </row>
        <row r="5258">
          <cell r="G5258" t="str">
            <v>ago-18</v>
          </cell>
          <cell r="H5258">
            <v>1</v>
          </cell>
        </row>
        <row r="5259">
          <cell r="G5259" t="str">
            <v>dic-17</v>
          </cell>
          <cell r="H5259">
            <v>7</v>
          </cell>
        </row>
        <row r="5260">
          <cell r="G5260" t="str">
            <v>ene-18</v>
          </cell>
          <cell r="H5260">
            <v>13</v>
          </cell>
        </row>
        <row r="5261">
          <cell r="G5261" t="str">
            <v>feb-18</v>
          </cell>
          <cell r="H5261">
            <v>16</v>
          </cell>
        </row>
        <row r="5262">
          <cell r="G5262" t="str">
            <v>mar-18</v>
          </cell>
          <cell r="H5262">
            <v>12</v>
          </cell>
        </row>
        <row r="5263">
          <cell r="G5263" t="str">
            <v>abr-18</v>
          </cell>
          <cell r="H5263">
            <v>9</v>
          </cell>
        </row>
        <row r="5264">
          <cell r="G5264" t="str">
            <v>may-18</v>
          </cell>
          <cell r="H5264">
            <v>12</v>
          </cell>
        </row>
        <row r="5265">
          <cell r="G5265" t="str">
            <v>jun-18</v>
          </cell>
          <cell r="H5265">
            <v>3</v>
          </cell>
        </row>
        <row r="5266">
          <cell r="G5266" t="str">
            <v>jul-18</v>
          </cell>
          <cell r="H5266">
            <v>2</v>
          </cell>
        </row>
        <row r="5267">
          <cell r="G5267" t="str">
            <v>ene-17</v>
          </cell>
          <cell r="H5267">
            <v>2</v>
          </cell>
        </row>
        <row r="5268">
          <cell r="G5268" t="str">
            <v>feb-17</v>
          </cell>
          <cell r="H5268">
            <v>1</v>
          </cell>
        </row>
        <row r="5269">
          <cell r="G5269" t="str">
            <v>mar-17</v>
          </cell>
          <cell r="H5269">
            <v>4</v>
          </cell>
        </row>
        <row r="5270">
          <cell r="G5270" t="str">
            <v>may-17</v>
          </cell>
          <cell r="H5270">
            <v>2</v>
          </cell>
        </row>
        <row r="5271">
          <cell r="G5271" t="str">
            <v>jun-17</v>
          </cell>
          <cell r="H5271">
            <v>8</v>
          </cell>
        </row>
        <row r="5272">
          <cell r="G5272" t="str">
            <v>jul-17</v>
          </cell>
          <cell r="H5272">
            <v>10</v>
          </cell>
        </row>
        <row r="5273">
          <cell r="G5273" t="str">
            <v>ago-17</v>
          </cell>
          <cell r="H5273">
            <v>6</v>
          </cell>
        </row>
        <row r="5274">
          <cell r="G5274" t="str">
            <v>sep-17</v>
          </cell>
          <cell r="H5274">
            <v>7</v>
          </cell>
        </row>
        <row r="5275">
          <cell r="G5275" t="str">
            <v>oct-17</v>
          </cell>
          <cell r="H5275">
            <v>4</v>
          </cell>
        </row>
        <row r="5276">
          <cell r="G5276" t="str">
            <v>nov-17</v>
          </cell>
          <cell r="H5276">
            <v>7</v>
          </cell>
        </row>
        <row r="5277">
          <cell r="G5277" t="str">
            <v>dic-17</v>
          </cell>
          <cell r="H5277">
            <v>2</v>
          </cell>
        </row>
        <row r="5278">
          <cell r="G5278" t="str">
            <v>ene-18</v>
          </cell>
          <cell r="H5278">
            <v>6</v>
          </cell>
        </row>
        <row r="5279">
          <cell r="G5279" t="str">
            <v>feb-18</v>
          </cell>
          <cell r="H5279">
            <v>3</v>
          </cell>
        </row>
        <row r="5280">
          <cell r="G5280" t="str">
            <v>mar-18</v>
          </cell>
          <cell r="H5280">
            <v>2</v>
          </cell>
        </row>
        <row r="5281">
          <cell r="G5281" t="str">
            <v>abr-18</v>
          </cell>
          <cell r="H5281">
            <v>13</v>
          </cell>
        </row>
        <row r="5282">
          <cell r="G5282" t="str">
            <v>may-18</v>
          </cell>
          <cell r="H5282">
            <v>4</v>
          </cell>
        </row>
        <row r="5283">
          <cell r="G5283" t="str">
            <v>jun-18</v>
          </cell>
          <cell r="H5283">
            <v>6</v>
          </cell>
        </row>
        <row r="5284">
          <cell r="G5284" t="str">
            <v>jul-18</v>
          </cell>
          <cell r="H5284">
            <v>3</v>
          </cell>
        </row>
        <row r="5285">
          <cell r="G5285" t="str">
            <v>ago-18</v>
          </cell>
          <cell r="H5285">
            <v>1</v>
          </cell>
        </row>
        <row r="5286">
          <cell r="G5286" t="str">
            <v>sep-18</v>
          </cell>
          <cell r="H5286">
            <v>4</v>
          </cell>
        </row>
        <row r="5287">
          <cell r="G5287" t="str">
            <v>oct-18</v>
          </cell>
          <cell r="H5287">
            <v>2</v>
          </cell>
        </row>
        <row r="5288">
          <cell r="G5288" t="str">
            <v>nov-18</v>
          </cell>
          <cell r="H5288">
            <v>5</v>
          </cell>
        </row>
        <row r="5289">
          <cell r="G5289" t="str">
            <v>ene-17</v>
          </cell>
          <cell r="H5289">
            <v>4</v>
          </cell>
        </row>
        <row r="5290">
          <cell r="G5290" t="str">
            <v>feb-17</v>
          </cell>
          <cell r="H5290">
            <v>5</v>
          </cell>
        </row>
        <row r="5291">
          <cell r="G5291" t="str">
            <v>mar-17</v>
          </cell>
          <cell r="H5291">
            <v>8</v>
          </cell>
        </row>
        <row r="5292">
          <cell r="G5292" t="str">
            <v>abr-17</v>
          </cell>
          <cell r="H5292">
            <v>10</v>
          </cell>
        </row>
        <row r="5293">
          <cell r="G5293" t="str">
            <v>may-17</v>
          </cell>
          <cell r="H5293">
            <v>5</v>
          </cell>
        </row>
        <row r="5294">
          <cell r="G5294" t="str">
            <v>jun-17</v>
          </cell>
          <cell r="H5294">
            <v>2</v>
          </cell>
        </row>
        <row r="5295">
          <cell r="G5295" t="str">
            <v>jul-17</v>
          </cell>
          <cell r="H5295">
            <v>8</v>
          </cell>
        </row>
        <row r="5296">
          <cell r="G5296" t="str">
            <v>ago-17</v>
          </cell>
          <cell r="H5296">
            <v>9</v>
          </cell>
        </row>
        <row r="5297">
          <cell r="G5297" t="str">
            <v>sep-17</v>
          </cell>
          <cell r="H5297">
            <v>13</v>
          </cell>
        </row>
        <row r="5298">
          <cell r="G5298" t="str">
            <v>oct-17</v>
          </cell>
          <cell r="H5298">
            <v>11</v>
          </cell>
        </row>
        <row r="5299">
          <cell r="G5299" t="str">
            <v>dic-17</v>
          </cell>
          <cell r="H5299">
            <v>3</v>
          </cell>
        </row>
        <row r="5300">
          <cell r="G5300" t="str">
            <v>nov-18</v>
          </cell>
          <cell r="H5300">
            <v>12</v>
          </cell>
        </row>
        <row r="5301">
          <cell r="G5301" t="str">
            <v>ene-17</v>
          </cell>
          <cell r="H5301">
            <v>1</v>
          </cell>
        </row>
        <row r="5302">
          <cell r="G5302" t="str">
            <v>feb-17</v>
          </cell>
          <cell r="H5302">
            <v>1</v>
          </cell>
        </row>
        <row r="5303">
          <cell r="G5303" t="str">
            <v>mar-18</v>
          </cell>
          <cell r="H5303">
            <v>1</v>
          </cell>
        </row>
        <row r="5304">
          <cell r="G5304" t="str">
            <v>abr-18</v>
          </cell>
          <cell r="H5304">
            <v>1</v>
          </cell>
        </row>
        <row r="5305">
          <cell r="G5305" t="str">
            <v>jun-18</v>
          </cell>
          <cell r="H5305">
            <v>2</v>
          </cell>
        </row>
        <row r="5306">
          <cell r="G5306" t="str">
            <v>feb-17</v>
          </cell>
          <cell r="H5306">
            <v>1</v>
          </cell>
        </row>
        <row r="5307">
          <cell r="G5307" t="str">
            <v>may-17</v>
          </cell>
          <cell r="H5307">
            <v>2</v>
          </cell>
        </row>
        <row r="5308">
          <cell r="G5308" t="str">
            <v>sep-17</v>
          </cell>
          <cell r="H5308">
            <v>2</v>
          </cell>
        </row>
        <row r="5309">
          <cell r="G5309" t="str">
            <v>may-18</v>
          </cell>
          <cell r="H5309">
            <v>1</v>
          </cell>
        </row>
        <row r="5310">
          <cell r="G5310" t="str">
            <v>oct-18</v>
          </cell>
          <cell r="H5310">
            <v>1</v>
          </cell>
        </row>
        <row r="5311">
          <cell r="G5311" t="str">
            <v>oct-18</v>
          </cell>
          <cell r="H5311">
            <v>1</v>
          </cell>
        </row>
        <row r="5312">
          <cell r="G5312" t="str">
            <v>oct-18</v>
          </cell>
          <cell r="H5312">
            <v>118</v>
          </cell>
        </row>
        <row r="5313">
          <cell r="G5313" t="str">
            <v>oct-18</v>
          </cell>
          <cell r="H5313">
            <v>118</v>
          </cell>
        </row>
        <row r="5314">
          <cell r="G5314" t="str">
            <v>oct-18</v>
          </cell>
          <cell r="H5314">
            <v>2</v>
          </cell>
        </row>
        <row r="5315">
          <cell r="G5315" t="str">
            <v>feb-17</v>
          </cell>
          <cell r="H5315">
            <v>1</v>
          </cell>
        </row>
        <row r="5316">
          <cell r="G5316" t="str">
            <v>oct-17</v>
          </cell>
          <cell r="H5316">
            <v>9</v>
          </cell>
        </row>
        <row r="5317">
          <cell r="G5317" t="str">
            <v>may-17</v>
          </cell>
          <cell r="H5317">
            <v>2</v>
          </cell>
        </row>
        <row r="5318">
          <cell r="G5318" t="str">
            <v>jun-17</v>
          </cell>
          <cell r="H5318">
            <v>1</v>
          </cell>
        </row>
        <row r="5319">
          <cell r="G5319" t="str">
            <v>jul-17</v>
          </cell>
          <cell r="H5319">
            <v>2</v>
          </cell>
        </row>
        <row r="5320">
          <cell r="G5320" t="str">
            <v>ago-17</v>
          </cell>
          <cell r="H5320">
            <v>2</v>
          </cell>
        </row>
        <row r="5321">
          <cell r="G5321" t="str">
            <v>sep-17</v>
          </cell>
          <cell r="H5321">
            <v>3</v>
          </cell>
        </row>
        <row r="5322">
          <cell r="G5322" t="str">
            <v>oct-17</v>
          </cell>
          <cell r="H5322">
            <v>1</v>
          </cell>
        </row>
        <row r="5323">
          <cell r="G5323" t="str">
            <v>nov-17</v>
          </cell>
          <cell r="H5323">
            <v>4</v>
          </cell>
        </row>
        <row r="5324">
          <cell r="G5324" t="str">
            <v>ene-17</v>
          </cell>
          <cell r="H5324">
            <v>1</v>
          </cell>
        </row>
        <row r="5325">
          <cell r="G5325" t="str">
            <v>feb-17</v>
          </cell>
          <cell r="H5325">
            <v>1</v>
          </cell>
        </row>
        <row r="5326">
          <cell r="G5326" t="str">
            <v>abr-17</v>
          </cell>
          <cell r="H5326">
            <v>1</v>
          </cell>
        </row>
        <row r="5327">
          <cell r="G5327" t="str">
            <v>jun-17</v>
          </cell>
          <cell r="H5327">
            <v>1</v>
          </cell>
        </row>
        <row r="5328">
          <cell r="G5328" t="str">
            <v>dic-17</v>
          </cell>
          <cell r="H5328">
            <v>1</v>
          </cell>
        </row>
        <row r="5329">
          <cell r="G5329" t="str">
            <v>nov-17</v>
          </cell>
          <cell r="H5329">
            <v>1</v>
          </cell>
        </row>
        <row r="5330">
          <cell r="G5330" t="str">
            <v>mar-18</v>
          </cell>
          <cell r="H5330">
            <v>1</v>
          </cell>
        </row>
        <row r="5331">
          <cell r="G5331" t="str">
            <v>ago-17</v>
          </cell>
          <cell r="H5331">
            <v>1</v>
          </cell>
        </row>
        <row r="5332">
          <cell r="G5332" t="str">
            <v>mar-18</v>
          </cell>
          <cell r="H5332">
            <v>1</v>
          </cell>
        </row>
        <row r="5333">
          <cell r="G5333" t="str">
            <v>ene-17</v>
          </cell>
          <cell r="H5333">
            <v>1</v>
          </cell>
        </row>
        <row r="5334">
          <cell r="G5334" t="str">
            <v>feb-17</v>
          </cell>
          <cell r="H5334">
            <v>2</v>
          </cell>
        </row>
        <row r="5335">
          <cell r="G5335" t="str">
            <v>abr-17</v>
          </cell>
          <cell r="H5335">
            <v>1</v>
          </cell>
        </row>
        <row r="5336">
          <cell r="G5336" t="str">
            <v>may-17</v>
          </cell>
          <cell r="H5336">
            <v>1</v>
          </cell>
        </row>
        <row r="5337">
          <cell r="G5337" t="str">
            <v>jul-17</v>
          </cell>
          <cell r="H5337">
            <v>1</v>
          </cell>
        </row>
        <row r="5338">
          <cell r="G5338" t="str">
            <v>ago-17</v>
          </cell>
          <cell r="H5338">
            <v>2</v>
          </cell>
        </row>
        <row r="5339">
          <cell r="G5339" t="str">
            <v>oct-17</v>
          </cell>
          <cell r="H5339">
            <v>3</v>
          </cell>
        </row>
        <row r="5340">
          <cell r="G5340" t="str">
            <v>ene-18</v>
          </cell>
          <cell r="H5340">
            <v>2</v>
          </cell>
        </row>
        <row r="5341">
          <cell r="G5341" t="str">
            <v>feb-18</v>
          </cell>
          <cell r="H5341">
            <v>1</v>
          </cell>
        </row>
        <row r="5342">
          <cell r="G5342" t="str">
            <v>jun-18</v>
          </cell>
          <cell r="H5342">
            <v>1</v>
          </cell>
        </row>
        <row r="5343">
          <cell r="G5343" t="str">
            <v>ago-18</v>
          </cell>
          <cell r="H5343">
            <v>2</v>
          </cell>
        </row>
        <row r="5344">
          <cell r="G5344" t="str">
            <v>sep-18</v>
          </cell>
          <cell r="H5344">
            <v>1</v>
          </cell>
        </row>
        <row r="5345">
          <cell r="G5345" t="str">
            <v>oct-18</v>
          </cell>
          <cell r="H5345">
            <v>1</v>
          </cell>
        </row>
        <row r="5346">
          <cell r="G5346" t="str">
            <v>nov-18</v>
          </cell>
          <cell r="H5346">
            <v>1</v>
          </cell>
        </row>
        <row r="5347">
          <cell r="G5347" t="str">
            <v>feb-18</v>
          </cell>
          <cell r="H5347">
            <v>1</v>
          </cell>
        </row>
        <row r="5348">
          <cell r="G5348" t="str">
            <v>jul-18</v>
          </cell>
          <cell r="H5348">
            <v>1</v>
          </cell>
        </row>
        <row r="5349">
          <cell r="G5349" t="str">
            <v>ago-18</v>
          </cell>
          <cell r="H5349">
            <v>1</v>
          </cell>
        </row>
        <row r="5350">
          <cell r="G5350" t="str">
            <v>feb-18</v>
          </cell>
          <cell r="H5350">
            <v>1</v>
          </cell>
        </row>
        <row r="5351">
          <cell r="G5351" t="str">
            <v>may-18</v>
          </cell>
          <cell r="H5351">
            <v>1</v>
          </cell>
        </row>
        <row r="5352">
          <cell r="G5352" t="str">
            <v>jul-18</v>
          </cell>
          <cell r="H5352">
            <v>1</v>
          </cell>
        </row>
        <row r="5353">
          <cell r="G5353" t="str">
            <v>feb-17</v>
          </cell>
          <cell r="H5353">
            <v>1</v>
          </cell>
        </row>
        <row r="5354">
          <cell r="G5354" t="str">
            <v>mar-17</v>
          </cell>
          <cell r="H5354">
            <v>1</v>
          </cell>
        </row>
        <row r="5355">
          <cell r="G5355" t="str">
            <v>feb-18</v>
          </cell>
          <cell r="H5355">
            <v>1</v>
          </cell>
        </row>
        <row r="5356">
          <cell r="G5356" t="str">
            <v>may-18</v>
          </cell>
          <cell r="H5356">
            <v>1</v>
          </cell>
        </row>
        <row r="5357">
          <cell r="G5357" t="str">
            <v>abr-18</v>
          </cell>
          <cell r="H5357">
            <v>1</v>
          </cell>
        </row>
        <row r="5358">
          <cell r="G5358" t="str">
            <v>ago-18</v>
          </cell>
          <cell r="H5358">
            <v>1</v>
          </cell>
        </row>
        <row r="5359">
          <cell r="G5359" t="str">
            <v>feb-18</v>
          </cell>
          <cell r="H5359">
            <v>1</v>
          </cell>
        </row>
        <row r="5360">
          <cell r="G5360" t="str">
            <v>jul-18</v>
          </cell>
          <cell r="H5360">
            <v>1</v>
          </cell>
        </row>
        <row r="5361">
          <cell r="G5361" t="str">
            <v>ene-17</v>
          </cell>
          <cell r="H5361">
            <v>15</v>
          </cell>
        </row>
        <row r="5362">
          <cell r="G5362" t="str">
            <v>feb-17</v>
          </cell>
          <cell r="H5362">
            <v>12</v>
          </cell>
        </row>
        <row r="5363">
          <cell r="G5363" t="str">
            <v>mar-17</v>
          </cell>
          <cell r="H5363">
            <v>8</v>
          </cell>
        </row>
        <row r="5364">
          <cell r="G5364" t="str">
            <v>abr-17</v>
          </cell>
          <cell r="H5364">
            <v>5</v>
          </cell>
        </row>
        <row r="5365">
          <cell r="G5365" t="str">
            <v>may-17</v>
          </cell>
          <cell r="H5365">
            <v>7</v>
          </cell>
        </row>
        <row r="5366">
          <cell r="G5366" t="str">
            <v>ene-18</v>
          </cell>
          <cell r="H5366">
            <v>6</v>
          </cell>
        </row>
        <row r="5367">
          <cell r="G5367" t="str">
            <v>feb-18</v>
          </cell>
          <cell r="H5367">
            <v>7</v>
          </cell>
        </row>
        <row r="5368">
          <cell r="G5368" t="str">
            <v>mar-18</v>
          </cell>
          <cell r="H5368">
            <v>14</v>
          </cell>
        </row>
        <row r="5369">
          <cell r="G5369" t="str">
            <v>abr-18</v>
          </cell>
          <cell r="H5369">
            <v>15</v>
          </cell>
        </row>
        <row r="5370">
          <cell r="G5370" t="str">
            <v>may-18</v>
          </cell>
          <cell r="H5370">
            <v>14</v>
          </cell>
        </row>
        <row r="5371">
          <cell r="G5371" t="str">
            <v>jun-18</v>
          </cell>
          <cell r="H5371">
            <v>7</v>
          </cell>
        </row>
        <row r="5372">
          <cell r="G5372" t="str">
            <v>jul-18</v>
          </cell>
          <cell r="H5372">
            <v>6</v>
          </cell>
        </row>
        <row r="5373">
          <cell r="G5373" t="str">
            <v>ago-18</v>
          </cell>
          <cell r="H5373">
            <v>8</v>
          </cell>
        </row>
        <row r="5374">
          <cell r="G5374" t="str">
            <v>sep-18</v>
          </cell>
          <cell r="H5374">
            <v>13</v>
          </cell>
        </row>
        <row r="5375">
          <cell r="G5375" t="str">
            <v>abr-18</v>
          </cell>
          <cell r="H5375">
            <v>1</v>
          </cell>
        </row>
        <row r="5376">
          <cell r="G5376" t="str">
            <v>jun-18</v>
          </cell>
          <cell r="H5376">
            <v>1</v>
          </cell>
        </row>
        <row r="5377">
          <cell r="G5377" t="str">
            <v>abr-18</v>
          </cell>
          <cell r="H5377">
            <v>1</v>
          </cell>
        </row>
        <row r="5378">
          <cell r="G5378" t="str">
            <v>ene-17</v>
          </cell>
          <cell r="H5378">
            <v>1</v>
          </cell>
        </row>
        <row r="5379">
          <cell r="G5379" t="str">
            <v>sep-18</v>
          </cell>
          <cell r="H5379">
            <v>1</v>
          </cell>
        </row>
        <row r="5380">
          <cell r="G5380" t="str">
            <v>abr-18</v>
          </cell>
          <cell r="H5380">
            <v>1</v>
          </cell>
        </row>
        <row r="5381">
          <cell r="G5381" t="str">
            <v>may-18</v>
          </cell>
          <cell r="H5381">
            <v>1</v>
          </cell>
        </row>
        <row r="5382">
          <cell r="G5382" t="str">
            <v>jul-17</v>
          </cell>
          <cell r="H5382">
            <v>1</v>
          </cell>
        </row>
        <row r="5383">
          <cell r="G5383" t="str">
            <v>oct-18</v>
          </cell>
          <cell r="H5383">
            <v>23</v>
          </cell>
        </row>
        <row r="5384">
          <cell r="G5384" t="str">
            <v>nov-18</v>
          </cell>
          <cell r="H5384">
            <v>26</v>
          </cell>
        </row>
        <row r="5385">
          <cell r="G5385" t="str">
            <v>nov-18</v>
          </cell>
          <cell r="H5385">
            <v>1</v>
          </cell>
        </row>
        <row r="5386">
          <cell r="G5386" t="str">
            <v>oct-18</v>
          </cell>
          <cell r="H5386">
            <v>1</v>
          </cell>
        </row>
        <row r="5387">
          <cell r="G5387" t="str">
            <v>oct-18</v>
          </cell>
          <cell r="H5387">
            <v>1</v>
          </cell>
        </row>
        <row r="5388">
          <cell r="G5388" t="str">
            <v>nov-18</v>
          </cell>
          <cell r="H5388">
            <v>1</v>
          </cell>
        </row>
        <row r="5389">
          <cell r="G5389" t="str">
            <v>ago-18</v>
          </cell>
          <cell r="H5389">
            <v>2</v>
          </cell>
        </row>
        <row r="5390">
          <cell r="G5390" t="str">
            <v>abr-17</v>
          </cell>
          <cell r="H5390">
            <v>1</v>
          </cell>
        </row>
        <row r="5391">
          <cell r="G5391" t="str">
            <v>ene-18</v>
          </cell>
          <cell r="H5391">
            <v>1</v>
          </cell>
        </row>
        <row r="5392">
          <cell r="G5392" t="str">
            <v>may-18</v>
          </cell>
          <cell r="H5392">
            <v>1</v>
          </cell>
        </row>
        <row r="5393">
          <cell r="G5393" t="str">
            <v>jul-18</v>
          </cell>
          <cell r="H5393">
            <v>1</v>
          </cell>
        </row>
        <row r="5394">
          <cell r="G5394" t="str">
            <v>ene-17</v>
          </cell>
          <cell r="H5394">
            <v>1</v>
          </cell>
        </row>
        <row r="5395">
          <cell r="G5395" t="str">
            <v>ago-17</v>
          </cell>
          <cell r="H5395">
            <v>1</v>
          </cell>
        </row>
        <row r="5396">
          <cell r="G5396" t="str">
            <v>ene-17</v>
          </cell>
          <cell r="H5396">
            <v>3</v>
          </cell>
        </row>
        <row r="5397">
          <cell r="G5397" t="str">
            <v>mar-17</v>
          </cell>
          <cell r="H5397">
            <v>1</v>
          </cell>
        </row>
        <row r="5398">
          <cell r="G5398" t="str">
            <v>jul-17</v>
          </cell>
          <cell r="H5398">
            <v>1</v>
          </cell>
        </row>
        <row r="5399">
          <cell r="G5399" t="str">
            <v>sep-17</v>
          </cell>
          <cell r="H5399">
            <v>1</v>
          </cell>
        </row>
        <row r="5400">
          <cell r="G5400" t="str">
            <v>dic-17</v>
          </cell>
          <cell r="H5400">
            <v>1</v>
          </cell>
        </row>
        <row r="5401">
          <cell r="G5401" t="str">
            <v>abr-18</v>
          </cell>
          <cell r="H5401">
            <v>2</v>
          </cell>
        </row>
        <row r="5402">
          <cell r="G5402" t="str">
            <v>jul-18</v>
          </cell>
          <cell r="H5402">
            <v>1</v>
          </cell>
        </row>
        <row r="5403">
          <cell r="G5403" t="str">
            <v>ene-18</v>
          </cell>
          <cell r="H5403">
            <v>1</v>
          </cell>
        </row>
        <row r="5404">
          <cell r="G5404" t="str">
            <v>sep-17</v>
          </cell>
          <cell r="H5404">
            <v>1</v>
          </cell>
        </row>
        <row r="5405">
          <cell r="G5405" t="str">
            <v>sep-17</v>
          </cell>
          <cell r="H5405">
            <v>1</v>
          </cell>
        </row>
        <row r="5406">
          <cell r="G5406" t="str">
            <v>mar-18</v>
          </cell>
          <cell r="H5406">
            <v>1</v>
          </cell>
        </row>
        <row r="5407">
          <cell r="G5407" t="str">
            <v>may-18</v>
          </cell>
          <cell r="H5407">
            <v>1</v>
          </cell>
        </row>
        <row r="5408">
          <cell r="G5408" t="str">
            <v>abr-18</v>
          </cell>
          <cell r="H5408">
            <v>1</v>
          </cell>
        </row>
        <row r="5409">
          <cell r="G5409" t="str">
            <v>feb-18</v>
          </cell>
          <cell r="H5409">
            <v>1</v>
          </cell>
        </row>
        <row r="5410">
          <cell r="G5410" t="str">
            <v>may-18</v>
          </cell>
          <cell r="H5410">
            <v>1</v>
          </cell>
        </row>
        <row r="5411">
          <cell r="G5411" t="str">
            <v>jul-18</v>
          </cell>
          <cell r="H5411">
            <v>1</v>
          </cell>
        </row>
        <row r="5412">
          <cell r="G5412" t="str">
            <v>sep-18</v>
          </cell>
          <cell r="H5412">
            <v>4</v>
          </cell>
        </row>
        <row r="5413">
          <cell r="G5413" t="str">
            <v>oct-17</v>
          </cell>
          <cell r="H5413">
            <v>1</v>
          </cell>
        </row>
        <row r="5414">
          <cell r="G5414" t="str">
            <v>jul-18</v>
          </cell>
          <cell r="H5414">
            <v>1</v>
          </cell>
        </row>
        <row r="5415">
          <cell r="G5415" t="str">
            <v>ene-17</v>
          </cell>
          <cell r="H5415">
            <v>1</v>
          </cell>
        </row>
        <row r="5416">
          <cell r="G5416" t="str">
            <v>nov-17</v>
          </cell>
          <cell r="H5416">
            <v>1</v>
          </cell>
        </row>
        <row r="5417">
          <cell r="G5417" t="str">
            <v>ene-18</v>
          </cell>
          <cell r="H5417">
            <v>1</v>
          </cell>
        </row>
        <row r="5418">
          <cell r="G5418" t="str">
            <v>feb-18</v>
          </cell>
          <cell r="H5418">
            <v>1</v>
          </cell>
        </row>
        <row r="5419">
          <cell r="G5419" t="str">
            <v>abr-18</v>
          </cell>
          <cell r="H5419">
            <v>1</v>
          </cell>
        </row>
        <row r="5420">
          <cell r="G5420" t="str">
            <v>ago-18</v>
          </cell>
          <cell r="H5420">
            <v>1</v>
          </cell>
        </row>
        <row r="5421">
          <cell r="G5421" t="str">
            <v>sep-18</v>
          </cell>
          <cell r="H5421">
            <v>1</v>
          </cell>
        </row>
        <row r="5422">
          <cell r="G5422" t="str">
            <v>ene-17</v>
          </cell>
          <cell r="H5422">
            <v>1</v>
          </cell>
        </row>
        <row r="5423">
          <cell r="G5423" t="str">
            <v>ene-18</v>
          </cell>
          <cell r="H5423">
            <v>3</v>
          </cell>
        </row>
        <row r="5424">
          <cell r="G5424" t="str">
            <v>abr-18</v>
          </cell>
          <cell r="H5424">
            <v>1</v>
          </cell>
        </row>
        <row r="5425">
          <cell r="G5425" t="str">
            <v>sep-18</v>
          </cell>
          <cell r="H5425">
            <v>1</v>
          </cell>
        </row>
        <row r="5426">
          <cell r="G5426" t="str">
            <v>abr-18</v>
          </cell>
          <cell r="H5426">
            <v>1</v>
          </cell>
        </row>
        <row r="5427">
          <cell r="G5427" t="str">
            <v>may-18</v>
          </cell>
          <cell r="H5427">
            <v>1</v>
          </cell>
        </row>
        <row r="5428">
          <cell r="G5428" t="str">
            <v>jul-17</v>
          </cell>
          <cell r="H5428">
            <v>1</v>
          </cell>
        </row>
        <row r="5429">
          <cell r="G5429" t="str">
            <v>oct-18</v>
          </cell>
          <cell r="H5429">
            <v>1</v>
          </cell>
        </row>
        <row r="5430">
          <cell r="G5430" t="str">
            <v>oct-18</v>
          </cell>
          <cell r="H5430">
            <v>1</v>
          </cell>
        </row>
        <row r="5431">
          <cell r="G5431" t="str">
            <v>ene-17</v>
          </cell>
          <cell r="H5431">
            <v>3</v>
          </cell>
        </row>
        <row r="5432">
          <cell r="G5432" t="str">
            <v>may-17</v>
          </cell>
          <cell r="H5432">
            <v>1</v>
          </cell>
        </row>
        <row r="5433">
          <cell r="G5433" t="str">
            <v>jun-17</v>
          </cell>
          <cell r="H5433">
            <v>1</v>
          </cell>
        </row>
        <row r="5434">
          <cell r="G5434" t="str">
            <v>jun-17</v>
          </cell>
          <cell r="H5434">
            <v>1</v>
          </cell>
        </row>
        <row r="5435">
          <cell r="G5435" t="str">
            <v>may-18</v>
          </cell>
          <cell r="H5435">
            <v>1</v>
          </cell>
        </row>
        <row r="5436">
          <cell r="G5436" t="str">
            <v>ene-17</v>
          </cell>
          <cell r="H5436">
            <v>14</v>
          </cell>
        </row>
        <row r="5437">
          <cell r="G5437" t="str">
            <v>feb-17</v>
          </cell>
          <cell r="H5437">
            <v>10</v>
          </cell>
        </row>
        <row r="5438">
          <cell r="G5438" t="str">
            <v>mar-17</v>
          </cell>
          <cell r="H5438">
            <v>9</v>
          </cell>
        </row>
        <row r="5439">
          <cell r="G5439" t="str">
            <v>abr-17</v>
          </cell>
          <cell r="H5439">
            <v>11</v>
          </cell>
        </row>
        <row r="5440">
          <cell r="G5440" t="str">
            <v>may-17</v>
          </cell>
          <cell r="H5440">
            <v>18</v>
          </cell>
        </row>
        <row r="5441">
          <cell r="G5441" t="str">
            <v>jun-17</v>
          </cell>
          <cell r="H5441">
            <v>10</v>
          </cell>
        </row>
        <row r="5442">
          <cell r="G5442" t="str">
            <v>jul-17</v>
          </cell>
          <cell r="H5442">
            <v>21</v>
          </cell>
        </row>
        <row r="5443">
          <cell r="G5443" t="str">
            <v>ago-17</v>
          </cell>
          <cell r="H5443">
            <v>19</v>
          </cell>
        </row>
        <row r="5444">
          <cell r="G5444" t="str">
            <v>sep-17</v>
          </cell>
          <cell r="H5444">
            <v>18</v>
          </cell>
        </row>
        <row r="5445">
          <cell r="G5445" t="str">
            <v>oct-17</v>
          </cell>
          <cell r="H5445">
            <v>29</v>
          </cell>
        </row>
        <row r="5446">
          <cell r="G5446" t="str">
            <v>nov-17</v>
          </cell>
          <cell r="H5446">
            <v>36</v>
          </cell>
        </row>
        <row r="5447">
          <cell r="G5447" t="str">
            <v>dic-17</v>
          </cell>
          <cell r="H5447">
            <v>21</v>
          </cell>
        </row>
        <row r="5448">
          <cell r="G5448" t="str">
            <v>ene-18</v>
          </cell>
          <cell r="H5448">
            <v>33</v>
          </cell>
        </row>
        <row r="5449">
          <cell r="G5449" t="str">
            <v>feb-18</v>
          </cell>
          <cell r="H5449">
            <v>47</v>
          </cell>
        </row>
        <row r="5450">
          <cell r="G5450" t="str">
            <v>mar-18</v>
          </cell>
          <cell r="H5450">
            <v>38</v>
          </cell>
        </row>
        <row r="5451">
          <cell r="G5451" t="str">
            <v>abr-18</v>
          </cell>
          <cell r="H5451">
            <v>31</v>
          </cell>
        </row>
        <row r="5452">
          <cell r="G5452" t="str">
            <v>may-18</v>
          </cell>
          <cell r="H5452">
            <v>15</v>
          </cell>
        </row>
        <row r="5453">
          <cell r="G5453" t="str">
            <v>jun-18</v>
          </cell>
          <cell r="H5453">
            <v>21</v>
          </cell>
        </row>
        <row r="5454">
          <cell r="G5454" t="str">
            <v>jul-18</v>
          </cell>
          <cell r="H5454">
            <v>40</v>
          </cell>
        </row>
        <row r="5455">
          <cell r="G5455" t="str">
            <v>ago-18</v>
          </cell>
          <cell r="H5455">
            <v>31</v>
          </cell>
        </row>
        <row r="5456">
          <cell r="G5456" t="str">
            <v>sep-18</v>
          </cell>
          <cell r="H5456">
            <v>20</v>
          </cell>
        </row>
        <row r="5457">
          <cell r="G5457" t="str">
            <v>mar-18</v>
          </cell>
          <cell r="H5457">
            <v>1</v>
          </cell>
        </row>
        <row r="5458">
          <cell r="G5458" t="str">
            <v>jun-18</v>
          </cell>
          <cell r="H5458">
            <v>1</v>
          </cell>
        </row>
        <row r="5459">
          <cell r="G5459" t="str">
            <v>jul-18</v>
          </cell>
          <cell r="H5459">
            <v>1</v>
          </cell>
        </row>
        <row r="5460">
          <cell r="G5460" t="str">
            <v>ago-18</v>
          </cell>
          <cell r="H5460">
            <v>1</v>
          </cell>
        </row>
        <row r="5461">
          <cell r="G5461" t="str">
            <v>ene-17</v>
          </cell>
          <cell r="H5461">
            <v>6</v>
          </cell>
        </row>
        <row r="5462">
          <cell r="G5462" t="str">
            <v>feb-17</v>
          </cell>
          <cell r="H5462">
            <v>13</v>
          </cell>
        </row>
        <row r="5463">
          <cell r="G5463" t="str">
            <v>mar-17</v>
          </cell>
          <cell r="H5463">
            <v>29</v>
          </cell>
        </row>
        <row r="5464">
          <cell r="G5464" t="str">
            <v>abr-17</v>
          </cell>
          <cell r="H5464">
            <v>15</v>
          </cell>
        </row>
        <row r="5465">
          <cell r="G5465" t="str">
            <v>may-17</v>
          </cell>
          <cell r="H5465">
            <v>12</v>
          </cell>
        </row>
        <row r="5466">
          <cell r="G5466" t="str">
            <v>jun-17</v>
          </cell>
          <cell r="H5466">
            <v>11</v>
          </cell>
        </row>
        <row r="5467">
          <cell r="G5467" t="str">
            <v>jul-17</v>
          </cell>
          <cell r="H5467">
            <v>15</v>
          </cell>
        </row>
        <row r="5468">
          <cell r="G5468" t="str">
            <v>ago-17</v>
          </cell>
          <cell r="H5468">
            <v>22</v>
          </cell>
        </row>
        <row r="5469">
          <cell r="G5469" t="str">
            <v>sep-17</v>
          </cell>
          <cell r="H5469">
            <v>11</v>
          </cell>
        </row>
        <row r="5470">
          <cell r="G5470" t="str">
            <v>oct-17</v>
          </cell>
          <cell r="H5470">
            <v>23</v>
          </cell>
        </row>
        <row r="5471">
          <cell r="G5471" t="str">
            <v>nov-17</v>
          </cell>
          <cell r="H5471">
            <v>19</v>
          </cell>
        </row>
        <row r="5472">
          <cell r="G5472" t="str">
            <v>dic-17</v>
          </cell>
          <cell r="H5472">
            <v>20</v>
          </cell>
        </row>
        <row r="5473">
          <cell r="G5473" t="str">
            <v>ene-18</v>
          </cell>
          <cell r="H5473">
            <v>29</v>
          </cell>
        </row>
        <row r="5474">
          <cell r="G5474" t="str">
            <v>feb-18</v>
          </cell>
          <cell r="H5474">
            <v>27</v>
          </cell>
        </row>
        <row r="5475">
          <cell r="G5475" t="str">
            <v>mar-18</v>
          </cell>
          <cell r="H5475">
            <v>25</v>
          </cell>
        </row>
        <row r="5476">
          <cell r="G5476" t="str">
            <v>abr-18</v>
          </cell>
          <cell r="H5476">
            <v>47</v>
          </cell>
        </row>
        <row r="5477">
          <cell r="G5477" t="str">
            <v>may-18</v>
          </cell>
          <cell r="H5477">
            <v>22</v>
          </cell>
        </row>
        <row r="5478">
          <cell r="G5478" t="str">
            <v>jun-18</v>
          </cell>
          <cell r="H5478">
            <v>14</v>
          </cell>
        </row>
        <row r="5479">
          <cell r="G5479" t="str">
            <v>jul-18</v>
          </cell>
          <cell r="H5479">
            <v>23</v>
          </cell>
        </row>
        <row r="5480">
          <cell r="G5480" t="str">
            <v>ago-18</v>
          </cell>
          <cell r="H5480">
            <v>60</v>
          </cell>
        </row>
        <row r="5481">
          <cell r="G5481" t="str">
            <v>sep-18</v>
          </cell>
          <cell r="H5481">
            <v>26</v>
          </cell>
        </row>
        <row r="5482">
          <cell r="G5482" t="str">
            <v>abr-18</v>
          </cell>
          <cell r="H5482">
            <v>1</v>
          </cell>
        </row>
        <row r="5483">
          <cell r="G5483" t="str">
            <v>jun-18</v>
          </cell>
          <cell r="H5483">
            <v>1</v>
          </cell>
        </row>
        <row r="5484">
          <cell r="G5484" t="str">
            <v>jul-18</v>
          </cell>
          <cell r="H5484">
            <v>1</v>
          </cell>
        </row>
        <row r="5485">
          <cell r="G5485" t="str">
            <v>ago-18</v>
          </cell>
          <cell r="H5485">
            <v>1</v>
          </cell>
        </row>
        <row r="5486">
          <cell r="G5486" t="str">
            <v>jul-18</v>
          </cell>
          <cell r="H5486">
            <v>6</v>
          </cell>
        </row>
        <row r="5487">
          <cell r="G5487" t="str">
            <v>ago-18</v>
          </cell>
          <cell r="H5487">
            <v>5</v>
          </cell>
        </row>
        <row r="5488">
          <cell r="G5488" t="str">
            <v>ene-17</v>
          </cell>
          <cell r="H5488">
            <v>1</v>
          </cell>
        </row>
        <row r="5489">
          <cell r="G5489" t="str">
            <v>mar-17</v>
          </cell>
          <cell r="H5489">
            <v>1</v>
          </cell>
        </row>
        <row r="5490">
          <cell r="G5490" t="str">
            <v>jun-17</v>
          </cell>
          <cell r="H5490">
            <v>1</v>
          </cell>
        </row>
        <row r="5491">
          <cell r="G5491" t="str">
            <v>nov-17</v>
          </cell>
          <cell r="H5491">
            <v>1</v>
          </cell>
        </row>
        <row r="5492">
          <cell r="G5492" t="str">
            <v>mar-18</v>
          </cell>
          <cell r="H5492">
            <v>1</v>
          </cell>
        </row>
        <row r="5493">
          <cell r="G5493" t="str">
            <v>abr-18</v>
          </cell>
          <cell r="H5493">
            <v>3</v>
          </cell>
        </row>
        <row r="5494">
          <cell r="G5494" t="str">
            <v>jun-18</v>
          </cell>
          <cell r="H5494">
            <v>2</v>
          </cell>
        </row>
        <row r="5495">
          <cell r="G5495" t="str">
            <v>jul-18</v>
          </cell>
          <cell r="H5495">
            <v>12</v>
          </cell>
        </row>
        <row r="5496">
          <cell r="G5496" t="str">
            <v>ago-18</v>
          </cell>
          <cell r="H5496">
            <v>5</v>
          </cell>
        </row>
        <row r="5497">
          <cell r="G5497" t="str">
            <v>sep-18</v>
          </cell>
          <cell r="H5497">
            <v>1</v>
          </cell>
        </row>
        <row r="5498">
          <cell r="G5498" t="str">
            <v>abr-17</v>
          </cell>
          <cell r="H5498">
            <v>1</v>
          </cell>
        </row>
        <row r="5499">
          <cell r="G5499" t="str">
            <v>oct-18</v>
          </cell>
          <cell r="H5499">
            <v>21</v>
          </cell>
        </row>
        <row r="5500">
          <cell r="G5500" t="str">
            <v>nov-18</v>
          </cell>
          <cell r="H5500">
            <v>27</v>
          </cell>
        </row>
        <row r="5501">
          <cell r="G5501" t="str">
            <v>oct-18</v>
          </cell>
          <cell r="H5501">
            <v>29</v>
          </cell>
        </row>
        <row r="5502">
          <cell r="G5502" t="str">
            <v>nov-18</v>
          </cell>
          <cell r="H5502">
            <v>94</v>
          </cell>
        </row>
        <row r="5503">
          <cell r="G5503" t="str">
            <v>nov-18</v>
          </cell>
          <cell r="H5503">
            <v>3</v>
          </cell>
        </row>
        <row r="5504">
          <cell r="G5504" t="str">
            <v>nov-18</v>
          </cell>
          <cell r="H5504">
            <v>1</v>
          </cell>
        </row>
        <row r="5505">
          <cell r="G5505" t="str">
            <v>ene-18</v>
          </cell>
          <cell r="H5505">
            <v>1</v>
          </cell>
        </row>
        <row r="5506">
          <cell r="G5506" t="str">
            <v>may-18</v>
          </cell>
          <cell r="H5506">
            <v>1</v>
          </cell>
        </row>
        <row r="5507">
          <cell r="G5507" t="str">
            <v>nov-18</v>
          </cell>
          <cell r="H5507">
            <v>1</v>
          </cell>
        </row>
        <row r="5508">
          <cell r="G5508" t="str">
            <v>sep-18</v>
          </cell>
          <cell r="H5508">
            <v>1</v>
          </cell>
        </row>
        <row r="5509">
          <cell r="G5509" t="str">
            <v>nov-18</v>
          </cell>
          <cell r="H5509">
            <v>1</v>
          </cell>
        </row>
        <row r="5510">
          <cell r="G5510" t="str">
            <v>jun-17</v>
          </cell>
          <cell r="H5510">
            <v>1</v>
          </cell>
        </row>
        <row r="5511">
          <cell r="G5511" t="str">
            <v>sep-18</v>
          </cell>
          <cell r="H5511">
            <v>1</v>
          </cell>
        </row>
        <row r="5512">
          <cell r="G5512" t="str">
            <v>ene-18</v>
          </cell>
          <cell r="H5512">
            <v>1</v>
          </cell>
        </row>
        <row r="5513">
          <cell r="G5513" t="str">
            <v>mar-18</v>
          </cell>
          <cell r="H5513">
            <v>1</v>
          </cell>
        </row>
        <row r="5514">
          <cell r="G5514" t="str">
            <v>abr-18</v>
          </cell>
          <cell r="H5514">
            <v>2</v>
          </cell>
        </row>
        <row r="5515">
          <cell r="G5515" t="str">
            <v>may-18</v>
          </cell>
          <cell r="H5515">
            <v>1</v>
          </cell>
        </row>
        <row r="5516">
          <cell r="G5516" t="str">
            <v>ago-18</v>
          </cell>
          <cell r="H5516">
            <v>1</v>
          </cell>
        </row>
        <row r="5517">
          <cell r="G5517" t="str">
            <v>sep-18</v>
          </cell>
          <cell r="H5517">
            <v>1</v>
          </cell>
        </row>
        <row r="5518">
          <cell r="G5518" t="str">
            <v>may-18</v>
          </cell>
          <cell r="H5518">
            <v>3</v>
          </cell>
        </row>
        <row r="5519">
          <cell r="G5519" t="str">
            <v>jun-18</v>
          </cell>
          <cell r="H5519">
            <v>1</v>
          </cell>
        </row>
        <row r="5520">
          <cell r="G5520" t="str">
            <v>ago-18</v>
          </cell>
          <cell r="H5520">
            <v>1</v>
          </cell>
        </row>
        <row r="5521">
          <cell r="G5521" t="str">
            <v>sep-18</v>
          </cell>
          <cell r="H5521">
            <v>2</v>
          </cell>
        </row>
        <row r="5522">
          <cell r="G5522" t="str">
            <v>ene-18</v>
          </cell>
          <cell r="H5522">
            <v>1</v>
          </cell>
        </row>
        <row r="5523">
          <cell r="G5523" t="str">
            <v>sep-18</v>
          </cell>
          <cell r="H5523">
            <v>1</v>
          </cell>
        </row>
        <row r="5524">
          <cell r="G5524" t="str">
            <v>feb-18</v>
          </cell>
          <cell r="H5524">
            <v>2</v>
          </cell>
        </row>
        <row r="5525">
          <cell r="G5525" t="str">
            <v>ene-18</v>
          </cell>
          <cell r="H5525">
            <v>1</v>
          </cell>
        </row>
        <row r="5526">
          <cell r="G5526" t="str">
            <v>jun-17</v>
          </cell>
          <cell r="H5526">
            <v>1</v>
          </cell>
        </row>
        <row r="5527">
          <cell r="G5527" t="str">
            <v>may-17</v>
          </cell>
          <cell r="H5527">
            <v>1</v>
          </cell>
        </row>
        <row r="5528">
          <cell r="G5528" t="str">
            <v>abr-18</v>
          </cell>
          <cell r="H5528">
            <v>1</v>
          </cell>
        </row>
        <row r="5529">
          <cell r="G5529" t="str">
            <v>jun-18</v>
          </cell>
          <cell r="H5529">
            <v>1</v>
          </cell>
        </row>
        <row r="5530">
          <cell r="G5530" t="str">
            <v>jul-18</v>
          </cell>
          <cell r="H5530">
            <v>1</v>
          </cell>
        </row>
        <row r="5531">
          <cell r="G5531" t="str">
            <v>jul-18</v>
          </cell>
          <cell r="H5531">
            <v>1</v>
          </cell>
        </row>
        <row r="5532">
          <cell r="G5532" t="str">
            <v>ago-18</v>
          </cell>
          <cell r="H5532">
            <v>1</v>
          </cell>
        </row>
        <row r="5533">
          <cell r="G5533" t="str">
            <v>may-17</v>
          </cell>
          <cell r="H5533">
            <v>1</v>
          </cell>
        </row>
        <row r="5534">
          <cell r="G5534" t="str">
            <v>dic-17</v>
          </cell>
          <cell r="H5534">
            <v>1</v>
          </cell>
        </row>
        <row r="5535">
          <cell r="G5535" t="str">
            <v>mar-18</v>
          </cell>
          <cell r="H5535">
            <v>1</v>
          </cell>
        </row>
        <row r="5536">
          <cell r="G5536" t="str">
            <v>jul-18</v>
          </cell>
          <cell r="H5536">
            <v>1</v>
          </cell>
        </row>
        <row r="5537">
          <cell r="G5537" t="str">
            <v>ago-18</v>
          </cell>
          <cell r="H5537">
            <v>1</v>
          </cell>
        </row>
        <row r="5538">
          <cell r="G5538" t="str">
            <v>sep-18</v>
          </cell>
          <cell r="H5538">
            <v>1</v>
          </cell>
        </row>
        <row r="5539">
          <cell r="G5539" t="str">
            <v>sep-18</v>
          </cell>
          <cell r="H5539">
            <v>1</v>
          </cell>
        </row>
        <row r="5540">
          <cell r="G5540" t="str">
            <v>ene-17</v>
          </cell>
          <cell r="H5540">
            <v>1</v>
          </cell>
        </row>
        <row r="5541">
          <cell r="G5541" t="str">
            <v>feb-18</v>
          </cell>
          <cell r="H5541">
            <v>1</v>
          </cell>
        </row>
        <row r="5542">
          <cell r="G5542" t="str">
            <v>ene-17</v>
          </cell>
          <cell r="H5542">
            <v>1</v>
          </cell>
        </row>
        <row r="5543">
          <cell r="G5543" t="str">
            <v>feb-18</v>
          </cell>
          <cell r="H5543">
            <v>1</v>
          </cell>
        </row>
        <row r="5544">
          <cell r="G5544" t="str">
            <v>feb-17</v>
          </cell>
          <cell r="H5544">
            <v>1</v>
          </cell>
        </row>
        <row r="5545">
          <cell r="G5545" t="str">
            <v>jul-17</v>
          </cell>
          <cell r="H5545">
            <v>4</v>
          </cell>
        </row>
        <row r="5546">
          <cell r="G5546" t="str">
            <v>dic-17</v>
          </cell>
          <cell r="H5546">
            <v>1</v>
          </cell>
        </row>
        <row r="5547">
          <cell r="G5547" t="str">
            <v>jul-18</v>
          </cell>
          <cell r="H5547">
            <v>2</v>
          </cell>
        </row>
        <row r="5548">
          <cell r="G5548" t="str">
            <v>ago-18</v>
          </cell>
          <cell r="H5548">
            <v>1</v>
          </cell>
        </row>
        <row r="5549">
          <cell r="G5549" t="str">
            <v>sep-18</v>
          </cell>
          <cell r="H5549">
            <v>1</v>
          </cell>
        </row>
        <row r="5550">
          <cell r="G5550" t="str">
            <v>mar-18</v>
          </cell>
          <cell r="H5550">
            <v>1</v>
          </cell>
        </row>
        <row r="5551">
          <cell r="G5551" t="str">
            <v>abr-18</v>
          </cell>
          <cell r="H5551">
            <v>3</v>
          </cell>
        </row>
        <row r="5552">
          <cell r="G5552" t="str">
            <v>may-18</v>
          </cell>
          <cell r="H5552">
            <v>2</v>
          </cell>
        </row>
        <row r="5553">
          <cell r="G5553" t="str">
            <v>jun-18</v>
          </cell>
          <cell r="H5553">
            <v>2</v>
          </cell>
        </row>
        <row r="5554">
          <cell r="G5554" t="str">
            <v>ago-18</v>
          </cell>
          <cell r="H5554">
            <v>2</v>
          </cell>
        </row>
        <row r="5555">
          <cell r="G5555" t="str">
            <v>sep-18</v>
          </cell>
          <cell r="H5555">
            <v>1</v>
          </cell>
        </row>
        <row r="5556">
          <cell r="G5556" t="str">
            <v>dic-17</v>
          </cell>
          <cell r="H5556">
            <v>1</v>
          </cell>
        </row>
        <row r="5557">
          <cell r="G5557" t="str">
            <v>may-18</v>
          </cell>
          <cell r="H5557">
            <v>1</v>
          </cell>
        </row>
        <row r="5558">
          <cell r="G5558" t="str">
            <v>ago-17</v>
          </cell>
          <cell r="H5558">
            <v>1</v>
          </cell>
        </row>
        <row r="5559">
          <cell r="G5559" t="str">
            <v>jun-18</v>
          </cell>
          <cell r="H5559">
            <v>1</v>
          </cell>
        </row>
        <row r="5560">
          <cell r="G5560" t="str">
            <v>jul-18</v>
          </cell>
          <cell r="H5560">
            <v>1</v>
          </cell>
        </row>
        <row r="5561">
          <cell r="G5561" t="str">
            <v>dic-17</v>
          </cell>
          <cell r="H5561">
            <v>1</v>
          </cell>
        </row>
        <row r="5562">
          <cell r="G5562" t="str">
            <v>ene-18</v>
          </cell>
          <cell r="H5562">
            <v>1</v>
          </cell>
        </row>
        <row r="5563">
          <cell r="G5563" t="str">
            <v>may-18</v>
          </cell>
          <cell r="H5563">
            <v>1</v>
          </cell>
        </row>
        <row r="5564">
          <cell r="G5564" t="str">
            <v>ago-18</v>
          </cell>
          <cell r="H5564">
            <v>1</v>
          </cell>
        </row>
        <row r="5565">
          <cell r="G5565" t="str">
            <v>ago-18</v>
          </cell>
          <cell r="H5565">
            <v>1</v>
          </cell>
        </row>
        <row r="5566">
          <cell r="G5566" t="str">
            <v>sep-18</v>
          </cell>
          <cell r="H5566">
            <v>1</v>
          </cell>
        </row>
        <row r="5567">
          <cell r="G5567" t="str">
            <v>jun-18</v>
          </cell>
          <cell r="H5567">
            <v>1</v>
          </cell>
        </row>
        <row r="5568">
          <cell r="G5568" t="str">
            <v>ene-17</v>
          </cell>
          <cell r="H5568">
            <v>3</v>
          </cell>
        </row>
        <row r="5569">
          <cell r="G5569" t="str">
            <v>feb-17</v>
          </cell>
          <cell r="H5569">
            <v>1</v>
          </cell>
        </row>
        <row r="5570">
          <cell r="G5570" t="str">
            <v>mar-17</v>
          </cell>
          <cell r="H5570">
            <v>3</v>
          </cell>
        </row>
        <row r="5571">
          <cell r="G5571" t="str">
            <v>may-17</v>
          </cell>
          <cell r="H5571">
            <v>2</v>
          </cell>
        </row>
        <row r="5572">
          <cell r="G5572" t="str">
            <v>feb-18</v>
          </cell>
          <cell r="H5572">
            <v>2</v>
          </cell>
        </row>
        <row r="5573">
          <cell r="G5573" t="str">
            <v>jun-18</v>
          </cell>
          <cell r="H5573">
            <v>1</v>
          </cell>
        </row>
        <row r="5574">
          <cell r="G5574" t="str">
            <v>sep-18</v>
          </cell>
          <cell r="H5574">
            <v>1</v>
          </cell>
        </row>
        <row r="5575">
          <cell r="G5575" t="str">
            <v>sep-18</v>
          </cell>
          <cell r="H5575">
            <v>1</v>
          </cell>
        </row>
        <row r="5576">
          <cell r="G5576" t="str">
            <v>feb-17</v>
          </cell>
          <cell r="H5576">
            <v>1</v>
          </cell>
        </row>
        <row r="5577">
          <cell r="G5577" t="str">
            <v>sep-17</v>
          </cell>
          <cell r="H5577">
            <v>1</v>
          </cell>
        </row>
        <row r="5578">
          <cell r="G5578" t="str">
            <v>ago-18</v>
          </cell>
          <cell r="H5578">
            <v>1</v>
          </cell>
        </row>
        <row r="5579">
          <cell r="G5579" t="str">
            <v>ago-18</v>
          </cell>
          <cell r="H5579">
            <v>1</v>
          </cell>
        </row>
        <row r="5580">
          <cell r="G5580" t="str">
            <v>jun-18</v>
          </cell>
          <cell r="H5580">
            <v>3</v>
          </cell>
        </row>
        <row r="5581">
          <cell r="G5581" t="str">
            <v>ago-18</v>
          </cell>
          <cell r="H5581">
            <v>4</v>
          </cell>
        </row>
        <row r="5582">
          <cell r="G5582" t="str">
            <v>sep-18</v>
          </cell>
          <cell r="H5582">
            <v>1</v>
          </cell>
        </row>
        <row r="5583">
          <cell r="G5583" t="str">
            <v>ago-18</v>
          </cell>
          <cell r="H5583">
            <v>4</v>
          </cell>
        </row>
        <row r="5584">
          <cell r="G5584" t="str">
            <v>sep-18</v>
          </cell>
          <cell r="H5584">
            <v>1</v>
          </cell>
        </row>
        <row r="5585">
          <cell r="G5585" t="str">
            <v>may-17</v>
          </cell>
          <cell r="H5585">
            <v>1</v>
          </cell>
        </row>
        <row r="5586">
          <cell r="G5586" t="str">
            <v>ene-18</v>
          </cell>
          <cell r="H5586">
            <v>2</v>
          </cell>
        </row>
        <row r="5587">
          <cell r="G5587" t="str">
            <v>feb-18</v>
          </cell>
          <cell r="H5587">
            <v>1</v>
          </cell>
        </row>
        <row r="5588">
          <cell r="G5588" t="str">
            <v>abr-18</v>
          </cell>
          <cell r="H5588">
            <v>3</v>
          </cell>
        </row>
        <row r="5589">
          <cell r="G5589" t="str">
            <v>may-18</v>
          </cell>
          <cell r="H5589">
            <v>1</v>
          </cell>
        </row>
        <row r="5590">
          <cell r="G5590" t="str">
            <v>jul-18</v>
          </cell>
          <cell r="H5590">
            <v>1</v>
          </cell>
        </row>
        <row r="5591">
          <cell r="G5591" t="str">
            <v>abr-18</v>
          </cell>
          <cell r="H5591">
            <v>1</v>
          </cell>
        </row>
        <row r="5592">
          <cell r="G5592" t="str">
            <v>nov-17</v>
          </cell>
          <cell r="H5592">
            <v>1</v>
          </cell>
        </row>
        <row r="5593">
          <cell r="G5593" t="str">
            <v>mar-18</v>
          </cell>
          <cell r="H5593">
            <v>1</v>
          </cell>
        </row>
        <row r="5594">
          <cell r="G5594" t="str">
            <v>ene-18</v>
          </cell>
          <cell r="H5594">
            <v>2</v>
          </cell>
        </row>
        <row r="5595">
          <cell r="G5595" t="str">
            <v>jul-18</v>
          </cell>
          <cell r="H5595">
            <v>1</v>
          </cell>
        </row>
        <row r="5596">
          <cell r="G5596" t="str">
            <v>ago-18</v>
          </cell>
          <cell r="H5596">
            <v>1</v>
          </cell>
        </row>
        <row r="5597">
          <cell r="G5597" t="str">
            <v>sep-18</v>
          </cell>
          <cell r="H5597">
            <v>2</v>
          </cell>
        </row>
        <row r="5598">
          <cell r="G5598" t="str">
            <v>ene-18</v>
          </cell>
          <cell r="H5598">
            <v>1</v>
          </cell>
        </row>
        <row r="5599">
          <cell r="G5599" t="str">
            <v>jul-17</v>
          </cell>
          <cell r="H5599">
            <v>1</v>
          </cell>
        </row>
        <row r="5600">
          <cell r="G5600" t="str">
            <v>ago-18</v>
          </cell>
          <cell r="H5600">
            <v>1</v>
          </cell>
        </row>
        <row r="5601">
          <cell r="G5601" t="str">
            <v>nov-18</v>
          </cell>
          <cell r="H5601">
            <v>1</v>
          </cell>
        </row>
        <row r="5602">
          <cell r="G5602" t="str">
            <v>oct-18</v>
          </cell>
          <cell r="H5602">
            <v>1</v>
          </cell>
        </row>
        <row r="5603">
          <cell r="G5603" t="str">
            <v>oct-18</v>
          </cell>
          <cell r="H5603">
            <v>1</v>
          </cell>
        </row>
        <row r="5604">
          <cell r="G5604" t="str">
            <v>nov-18</v>
          </cell>
          <cell r="H5604">
            <v>1</v>
          </cell>
        </row>
        <row r="5605">
          <cell r="G5605" t="str">
            <v>oct-18</v>
          </cell>
          <cell r="H5605">
            <v>2</v>
          </cell>
        </row>
        <row r="5606">
          <cell r="G5606" t="str">
            <v>nov-18</v>
          </cell>
          <cell r="H5606">
            <v>1</v>
          </cell>
        </row>
        <row r="5607">
          <cell r="G5607" t="str">
            <v>oct-18</v>
          </cell>
          <cell r="H5607">
            <v>2</v>
          </cell>
        </row>
        <row r="5608">
          <cell r="G5608" t="str">
            <v>nov-18</v>
          </cell>
          <cell r="H5608">
            <v>1</v>
          </cell>
        </row>
        <row r="5609">
          <cell r="G5609" t="str">
            <v>nov-18</v>
          </cell>
          <cell r="H5609">
            <v>1</v>
          </cell>
        </row>
        <row r="5610">
          <cell r="G5610" t="str">
            <v>nov-18</v>
          </cell>
          <cell r="H5610">
            <v>6</v>
          </cell>
        </row>
        <row r="5611">
          <cell r="G5611" t="str">
            <v>oct-18</v>
          </cell>
          <cell r="H5611">
            <v>1</v>
          </cell>
        </row>
        <row r="5612">
          <cell r="G5612" t="str">
            <v>oct-18</v>
          </cell>
          <cell r="H5612">
            <v>1</v>
          </cell>
        </row>
        <row r="5613">
          <cell r="G5613" t="str">
            <v>nov-18</v>
          </cell>
          <cell r="H5613">
            <v>1</v>
          </cell>
        </row>
        <row r="5614">
          <cell r="G5614" t="str">
            <v>oct-18</v>
          </cell>
          <cell r="H5614">
            <v>1</v>
          </cell>
        </row>
        <row r="5615">
          <cell r="G5615" t="str">
            <v>nov-18</v>
          </cell>
          <cell r="H5615">
            <v>1</v>
          </cell>
        </row>
        <row r="5616">
          <cell r="G5616" t="str">
            <v>oct-18</v>
          </cell>
          <cell r="H5616">
            <v>2</v>
          </cell>
        </row>
        <row r="5617">
          <cell r="G5617" t="str">
            <v>nov-18</v>
          </cell>
          <cell r="H5617">
            <v>1</v>
          </cell>
        </row>
        <row r="5618">
          <cell r="G5618" t="str">
            <v>oct-18</v>
          </cell>
          <cell r="H5618">
            <v>1</v>
          </cell>
        </row>
        <row r="5619">
          <cell r="G5619" t="str">
            <v>oct-18</v>
          </cell>
          <cell r="H5619">
            <v>1</v>
          </cell>
        </row>
        <row r="5620">
          <cell r="G5620" t="str">
            <v>nov-18</v>
          </cell>
          <cell r="H5620">
            <v>1</v>
          </cell>
        </row>
        <row r="5621">
          <cell r="G5621" t="str">
            <v>nov-18</v>
          </cell>
          <cell r="H5621">
            <v>2</v>
          </cell>
        </row>
        <row r="5622">
          <cell r="G5622" t="str">
            <v>oct-18</v>
          </cell>
          <cell r="H5622">
            <v>1</v>
          </cell>
        </row>
        <row r="5623">
          <cell r="G5623" t="str">
            <v>oct-18</v>
          </cell>
          <cell r="H5623">
            <v>1</v>
          </cell>
        </row>
        <row r="5624">
          <cell r="G5624" t="str">
            <v>oct-18</v>
          </cell>
          <cell r="H5624">
            <v>1</v>
          </cell>
        </row>
        <row r="5625">
          <cell r="G5625" t="str">
            <v>oct-18</v>
          </cell>
          <cell r="H5625">
            <v>2</v>
          </cell>
        </row>
        <row r="5626">
          <cell r="G5626" t="str">
            <v>nov-18</v>
          </cell>
          <cell r="H5626">
            <v>2</v>
          </cell>
        </row>
        <row r="5627">
          <cell r="G5627" t="str">
            <v>sep-18</v>
          </cell>
          <cell r="H5627">
            <v>1</v>
          </cell>
        </row>
        <row r="5628">
          <cell r="G5628" t="str">
            <v>jul-18</v>
          </cell>
          <cell r="H5628">
            <v>1</v>
          </cell>
        </row>
        <row r="5629">
          <cell r="G5629" t="str">
            <v>jun-17</v>
          </cell>
          <cell r="H5629">
            <v>1</v>
          </cell>
        </row>
        <row r="5630">
          <cell r="G5630" t="str">
            <v>mar-17</v>
          </cell>
          <cell r="H5630">
            <v>1</v>
          </cell>
        </row>
        <row r="5631">
          <cell r="G5631" t="str">
            <v>jul-17</v>
          </cell>
          <cell r="H5631">
            <v>1</v>
          </cell>
        </row>
        <row r="5632">
          <cell r="G5632" t="str">
            <v>ago-17</v>
          </cell>
          <cell r="H5632">
            <v>1</v>
          </cell>
        </row>
        <row r="5633">
          <cell r="G5633" t="str">
            <v>oct-17</v>
          </cell>
          <cell r="H5633">
            <v>1</v>
          </cell>
        </row>
        <row r="5634">
          <cell r="G5634" t="str">
            <v>dic-17</v>
          </cell>
          <cell r="H5634">
            <v>1</v>
          </cell>
        </row>
        <row r="5635">
          <cell r="G5635" t="str">
            <v>feb-18</v>
          </cell>
          <cell r="H5635">
            <v>1</v>
          </cell>
        </row>
        <row r="5636">
          <cell r="G5636" t="str">
            <v>may-18</v>
          </cell>
          <cell r="H5636">
            <v>1</v>
          </cell>
        </row>
        <row r="5637">
          <cell r="G5637" t="str">
            <v>ago-18</v>
          </cell>
          <cell r="H5637">
            <v>1</v>
          </cell>
        </row>
        <row r="5638">
          <cell r="G5638" t="str">
            <v>feb-17</v>
          </cell>
          <cell r="H5638">
            <v>1</v>
          </cell>
        </row>
        <row r="5639">
          <cell r="G5639" t="str">
            <v>jun-17</v>
          </cell>
          <cell r="H5639">
            <v>1</v>
          </cell>
        </row>
        <row r="5640">
          <cell r="G5640" t="str">
            <v>oct-17</v>
          </cell>
          <cell r="H5640">
            <v>1</v>
          </cell>
        </row>
        <row r="5641">
          <cell r="G5641" t="str">
            <v>ago-18</v>
          </cell>
          <cell r="H5641">
            <v>1</v>
          </cell>
        </row>
        <row r="5642">
          <cell r="G5642" t="str">
            <v>oct-17</v>
          </cell>
          <cell r="H5642">
            <v>1</v>
          </cell>
        </row>
        <row r="5643">
          <cell r="G5643" t="str">
            <v>may-17</v>
          </cell>
          <cell r="H5643">
            <v>1</v>
          </cell>
        </row>
        <row r="5644">
          <cell r="G5644" t="str">
            <v>jun-18</v>
          </cell>
          <cell r="H5644">
            <v>1</v>
          </cell>
        </row>
        <row r="5645">
          <cell r="G5645" t="str">
            <v>dic-17</v>
          </cell>
          <cell r="H5645">
            <v>1</v>
          </cell>
        </row>
        <row r="5646">
          <cell r="G5646" t="str">
            <v>may-18</v>
          </cell>
          <cell r="H5646">
            <v>1</v>
          </cell>
        </row>
        <row r="5647">
          <cell r="G5647" t="str">
            <v>ago-17</v>
          </cell>
          <cell r="H5647">
            <v>1</v>
          </cell>
        </row>
        <row r="5648">
          <cell r="G5648" t="str">
            <v>ago-17</v>
          </cell>
          <cell r="H5648">
            <v>1</v>
          </cell>
        </row>
        <row r="5649">
          <cell r="G5649" t="str">
            <v>mar-17</v>
          </cell>
          <cell r="H5649">
            <v>1</v>
          </cell>
        </row>
        <row r="5650">
          <cell r="G5650" t="str">
            <v>jun-18</v>
          </cell>
          <cell r="H5650">
            <v>1</v>
          </cell>
        </row>
        <row r="5651">
          <cell r="G5651" t="str">
            <v>nov-17</v>
          </cell>
          <cell r="H5651">
            <v>1</v>
          </cell>
        </row>
        <row r="5652">
          <cell r="G5652" t="str">
            <v>abr-18</v>
          </cell>
          <cell r="H5652">
            <v>1</v>
          </cell>
        </row>
        <row r="5653">
          <cell r="G5653" t="str">
            <v>ago-18</v>
          </cell>
          <cell r="H5653">
            <v>1</v>
          </cell>
        </row>
        <row r="5654">
          <cell r="G5654" t="str">
            <v>nov-18</v>
          </cell>
          <cell r="H5654">
            <v>1</v>
          </cell>
        </row>
        <row r="5655">
          <cell r="G5655" t="str">
            <v>abr-17</v>
          </cell>
          <cell r="H5655">
            <v>1</v>
          </cell>
        </row>
        <row r="5656">
          <cell r="G5656" t="str">
            <v>ago-18</v>
          </cell>
          <cell r="H5656">
            <v>1</v>
          </cell>
        </row>
        <row r="5657">
          <cell r="G5657" t="str">
            <v>ago-17</v>
          </cell>
          <cell r="H5657">
            <v>1</v>
          </cell>
        </row>
        <row r="5658">
          <cell r="G5658" t="str">
            <v>abr-18</v>
          </cell>
          <cell r="H5658">
            <v>1</v>
          </cell>
        </row>
        <row r="5659">
          <cell r="G5659" t="str">
            <v>ene-17</v>
          </cell>
          <cell r="H5659">
            <v>1</v>
          </cell>
        </row>
        <row r="5660">
          <cell r="G5660" t="str">
            <v>may-17</v>
          </cell>
          <cell r="H5660">
            <v>2</v>
          </cell>
        </row>
        <row r="5661">
          <cell r="G5661" t="str">
            <v>sep-18</v>
          </cell>
          <cell r="H5661">
            <v>5</v>
          </cell>
        </row>
        <row r="5662">
          <cell r="G5662" t="str">
            <v>ago-18</v>
          </cell>
          <cell r="H5662">
            <v>1</v>
          </cell>
        </row>
        <row r="5663">
          <cell r="G5663" t="str">
            <v>mar-18</v>
          </cell>
          <cell r="H5663">
            <v>1</v>
          </cell>
        </row>
        <row r="5664">
          <cell r="G5664" t="str">
            <v>jun-18</v>
          </cell>
          <cell r="H5664">
            <v>1</v>
          </cell>
        </row>
        <row r="5665">
          <cell r="G5665" t="str">
            <v>oct-17</v>
          </cell>
          <cell r="H5665">
            <v>1</v>
          </cell>
        </row>
        <row r="5666">
          <cell r="G5666" t="str">
            <v>ene-18</v>
          </cell>
          <cell r="H5666">
            <v>1</v>
          </cell>
        </row>
        <row r="5667">
          <cell r="G5667" t="str">
            <v>feb-18</v>
          </cell>
          <cell r="H5667">
            <v>1</v>
          </cell>
        </row>
        <row r="5668">
          <cell r="G5668" t="str">
            <v>may-18</v>
          </cell>
          <cell r="H5668">
            <v>2</v>
          </cell>
        </row>
        <row r="5669">
          <cell r="G5669" t="str">
            <v>ene-18</v>
          </cell>
          <cell r="H5669">
            <v>1</v>
          </cell>
        </row>
        <row r="5670">
          <cell r="G5670" t="str">
            <v>feb-18</v>
          </cell>
          <cell r="H5670">
            <v>1</v>
          </cell>
        </row>
        <row r="5671">
          <cell r="G5671" t="str">
            <v>sep-17</v>
          </cell>
          <cell r="H5671">
            <v>1</v>
          </cell>
        </row>
        <row r="5672">
          <cell r="G5672" t="str">
            <v>abr-18</v>
          </cell>
          <cell r="H5672">
            <v>2</v>
          </cell>
        </row>
        <row r="5673">
          <cell r="G5673" t="str">
            <v>ago-18</v>
          </cell>
          <cell r="H5673">
            <v>2</v>
          </cell>
        </row>
        <row r="5674">
          <cell r="G5674" t="str">
            <v>jul-17</v>
          </cell>
          <cell r="H5674">
            <v>2</v>
          </cell>
        </row>
        <row r="5675">
          <cell r="G5675" t="str">
            <v>jul-18</v>
          </cell>
          <cell r="H5675">
            <v>1</v>
          </cell>
        </row>
        <row r="5676">
          <cell r="G5676" t="str">
            <v>ago-18</v>
          </cell>
          <cell r="H5676">
            <v>1</v>
          </cell>
        </row>
        <row r="5677">
          <cell r="G5677" t="str">
            <v>sep-18</v>
          </cell>
          <cell r="H5677">
            <v>1</v>
          </cell>
        </row>
        <row r="5678">
          <cell r="G5678" t="str">
            <v>feb-17</v>
          </cell>
          <cell r="H5678">
            <v>1</v>
          </cell>
        </row>
        <row r="5679">
          <cell r="G5679" t="str">
            <v>nov-17</v>
          </cell>
          <cell r="H5679">
            <v>2</v>
          </cell>
        </row>
        <row r="5680">
          <cell r="G5680" t="str">
            <v>jul-18</v>
          </cell>
          <cell r="H5680">
            <v>2</v>
          </cell>
        </row>
        <row r="5681">
          <cell r="G5681" t="str">
            <v>oct-17</v>
          </cell>
          <cell r="H5681">
            <v>1</v>
          </cell>
        </row>
        <row r="5682">
          <cell r="G5682" t="str">
            <v>ago-17</v>
          </cell>
          <cell r="H5682">
            <v>1</v>
          </cell>
        </row>
        <row r="5683">
          <cell r="G5683" t="str">
            <v>nov-17</v>
          </cell>
          <cell r="H5683">
            <v>1</v>
          </cell>
        </row>
        <row r="5684">
          <cell r="G5684" t="str">
            <v>feb-18</v>
          </cell>
          <cell r="H5684">
            <v>1</v>
          </cell>
        </row>
        <row r="5685">
          <cell r="G5685" t="str">
            <v>may-18</v>
          </cell>
          <cell r="H5685">
            <v>3</v>
          </cell>
        </row>
        <row r="5686">
          <cell r="G5686" t="str">
            <v>ene-17</v>
          </cell>
          <cell r="H5686">
            <v>1</v>
          </cell>
        </row>
        <row r="5687">
          <cell r="G5687" t="str">
            <v>sep-18</v>
          </cell>
          <cell r="H5687">
            <v>1</v>
          </cell>
        </row>
        <row r="5688">
          <cell r="G5688" t="str">
            <v>oct-18</v>
          </cell>
          <cell r="H5688">
            <v>1</v>
          </cell>
        </row>
        <row r="5689">
          <cell r="G5689" t="str">
            <v>nov-18</v>
          </cell>
          <cell r="H5689">
            <v>1</v>
          </cell>
        </row>
        <row r="5690">
          <cell r="G5690" t="str">
            <v>oct-18</v>
          </cell>
          <cell r="H5690">
            <v>1</v>
          </cell>
        </row>
        <row r="5691">
          <cell r="G5691" t="str">
            <v>oct-18</v>
          </cell>
          <cell r="H5691">
            <v>1</v>
          </cell>
        </row>
        <row r="5692">
          <cell r="G5692" t="str">
            <v>nov-18</v>
          </cell>
          <cell r="H5692">
            <v>1</v>
          </cell>
        </row>
        <row r="5693">
          <cell r="G5693" t="str">
            <v>oct-18</v>
          </cell>
          <cell r="H5693">
            <v>1</v>
          </cell>
        </row>
        <row r="5694">
          <cell r="G5694" t="str">
            <v>nov-18</v>
          </cell>
          <cell r="H5694">
            <v>1</v>
          </cell>
        </row>
        <row r="5695">
          <cell r="G5695" t="str">
            <v>nov-18</v>
          </cell>
          <cell r="H5695">
            <v>1</v>
          </cell>
        </row>
        <row r="5696">
          <cell r="G5696" t="str">
            <v>nov-18</v>
          </cell>
          <cell r="H5696">
            <v>1</v>
          </cell>
        </row>
        <row r="5697">
          <cell r="G5697" t="str">
            <v>ago-17</v>
          </cell>
          <cell r="H5697">
            <v>1</v>
          </cell>
        </row>
        <row r="5698">
          <cell r="G5698" t="str">
            <v>sep-17</v>
          </cell>
          <cell r="H5698">
            <v>1</v>
          </cell>
        </row>
        <row r="5699">
          <cell r="G5699" t="str">
            <v>abr-17</v>
          </cell>
          <cell r="H5699">
            <v>1</v>
          </cell>
        </row>
        <row r="5700">
          <cell r="G5700" t="str">
            <v>ago-17</v>
          </cell>
          <cell r="H5700">
            <v>1</v>
          </cell>
        </row>
        <row r="5701">
          <cell r="G5701" t="str">
            <v>sep-17</v>
          </cell>
          <cell r="H5701">
            <v>1</v>
          </cell>
        </row>
        <row r="5702">
          <cell r="G5702" t="str">
            <v>sep-17</v>
          </cell>
          <cell r="H5702">
            <v>1</v>
          </cell>
        </row>
        <row r="5703">
          <cell r="G5703" t="str">
            <v>sep-17</v>
          </cell>
          <cell r="H5703">
            <v>2</v>
          </cell>
        </row>
        <row r="5704">
          <cell r="G5704" t="str">
            <v>mar-17</v>
          </cell>
          <cell r="H5704">
            <v>1</v>
          </cell>
        </row>
        <row r="5705">
          <cell r="G5705" t="str">
            <v>may-17</v>
          </cell>
          <cell r="H5705">
            <v>1</v>
          </cell>
        </row>
        <row r="5706">
          <cell r="G5706" t="str">
            <v>jun-17</v>
          </cell>
          <cell r="H5706">
            <v>1</v>
          </cell>
        </row>
        <row r="5707">
          <cell r="G5707" t="str">
            <v>ago-17</v>
          </cell>
          <cell r="H5707">
            <v>3</v>
          </cell>
        </row>
        <row r="5708">
          <cell r="G5708" t="str">
            <v>sep-17</v>
          </cell>
          <cell r="H5708">
            <v>1</v>
          </cell>
        </row>
        <row r="5709">
          <cell r="G5709" t="str">
            <v>nov-17</v>
          </cell>
          <cell r="H5709">
            <v>5</v>
          </cell>
        </row>
        <row r="5710">
          <cell r="G5710" t="str">
            <v>abr-17</v>
          </cell>
          <cell r="H5710">
            <v>1</v>
          </cell>
        </row>
        <row r="5711">
          <cell r="G5711" t="str">
            <v>ene-17</v>
          </cell>
          <cell r="H5711">
            <v>2</v>
          </cell>
        </row>
        <row r="5712">
          <cell r="G5712" t="str">
            <v>abr-17</v>
          </cell>
          <cell r="H5712">
            <v>2</v>
          </cell>
        </row>
        <row r="5713">
          <cell r="G5713" t="str">
            <v>sep-17</v>
          </cell>
          <cell r="H5713">
            <v>2</v>
          </cell>
        </row>
        <row r="5714">
          <cell r="G5714" t="str">
            <v>dic-17</v>
          </cell>
          <cell r="H5714">
            <v>1</v>
          </cell>
        </row>
        <row r="5715">
          <cell r="G5715" t="str">
            <v>sep-18</v>
          </cell>
          <cell r="H5715">
            <v>1</v>
          </cell>
        </row>
        <row r="5716">
          <cell r="G5716" t="str">
            <v>ene-17</v>
          </cell>
          <cell r="H5716">
            <v>7</v>
          </cell>
        </row>
        <row r="5717">
          <cell r="G5717" t="str">
            <v>abr-17</v>
          </cell>
          <cell r="H5717">
            <v>1</v>
          </cell>
        </row>
        <row r="5718">
          <cell r="G5718" t="str">
            <v>jun-17</v>
          </cell>
          <cell r="H5718">
            <v>1</v>
          </cell>
        </row>
        <row r="5719">
          <cell r="G5719" t="str">
            <v>ago-17</v>
          </cell>
          <cell r="H5719">
            <v>1</v>
          </cell>
        </row>
        <row r="5720">
          <cell r="G5720" t="str">
            <v>nov-17</v>
          </cell>
          <cell r="H5720">
            <v>1</v>
          </cell>
        </row>
        <row r="5721">
          <cell r="G5721" t="str">
            <v>dic-17</v>
          </cell>
          <cell r="H5721">
            <v>2</v>
          </cell>
        </row>
        <row r="5722">
          <cell r="G5722" t="str">
            <v>feb-18</v>
          </cell>
          <cell r="H5722">
            <v>4</v>
          </cell>
        </row>
        <row r="5723">
          <cell r="G5723" t="str">
            <v>may-18</v>
          </cell>
          <cell r="H5723">
            <v>3</v>
          </cell>
        </row>
        <row r="5724">
          <cell r="G5724" t="str">
            <v>jun-18</v>
          </cell>
          <cell r="H5724">
            <v>1</v>
          </cell>
        </row>
        <row r="5725">
          <cell r="G5725" t="str">
            <v>jul-18</v>
          </cell>
          <cell r="H5725">
            <v>1</v>
          </cell>
        </row>
        <row r="5726">
          <cell r="G5726" t="str">
            <v>ago-18</v>
          </cell>
          <cell r="H5726">
            <v>2</v>
          </cell>
        </row>
        <row r="5727">
          <cell r="G5727" t="str">
            <v>sep-18</v>
          </cell>
          <cell r="H5727">
            <v>1</v>
          </cell>
        </row>
        <row r="5728">
          <cell r="G5728" t="str">
            <v>abr-17</v>
          </cell>
          <cell r="H5728">
            <v>1</v>
          </cell>
        </row>
        <row r="5729">
          <cell r="G5729" t="str">
            <v>nov-17</v>
          </cell>
          <cell r="H5729">
            <v>1</v>
          </cell>
        </row>
        <row r="5730">
          <cell r="G5730" t="str">
            <v>ene-18</v>
          </cell>
          <cell r="H5730">
            <v>1</v>
          </cell>
        </row>
        <row r="5731">
          <cell r="G5731" t="str">
            <v>mar-18</v>
          </cell>
          <cell r="H5731">
            <v>1</v>
          </cell>
        </row>
        <row r="5732">
          <cell r="G5732" t="str">
            <v>jun-18</v>
          </cell>
          <cell r="H5732">
            <v>1</v>
          </cell>
        </row>
        <row r="5733">
          <cell r="G5733" t="str">
            <v>ago-18</v>
          </cell>
          <cell r="H5733">
            <v>1</v>
          </cell>
        </row>
        <row r="5734">
          <cell r="G5734" t="str">
            <v>sep-18</v>
          </cell>
          <cell r="H5734">
            <v>1</v>
          </cell>
        </row>
        <row r="5735">
          <cell r="G5735" t="str">
            <v>oct-18</v>
          </cell>
          <cell r="H5735">
            <v>1</v>
          </cell>
        </row>
        <row r="5736">
          <cell r="G5736" t="str">
            <v>oct-18</v>
          </cell>
          <cell r="H5736">
            <v>2</v>
          </cell>
        </row>
        <row r="5737">
          <cell r="G5737" t="str">
            <v>nov-18</v>
          </cell>
          <cell r="H5737">
            <v>1</v>
          </cell>
        </row>
        <row r="5738">
          <cell r="G5738" t="str">
            <v>abr-17</v>
          </cell>
          <cell r="H5738">
            <v>1</v>
          </cell>
        </row>
        <row r="5739">
          <cell r="G5739" t="str">
            <v>sep-17</v>
          </cell>
          <cell r="H5739">
            <v>1</v>
          </cell>
        </row>
        <row r="5740">
          <cell r="G5740" t="str">
            <v>ene-18</v>
          </cell>
          <cell r="H5740">
            <v>1</v>
          </cell>
        </row>
        <row r="5741">
          <cell r="G5741" t="str">
            <v>ago-18</v>
          </cell>
          <cell r="H5741">
            <v>1</v>
          </cell>
        </row>
        <row r="5742">
          <cell r="G5742" t="str">
            <v>sep-18</v>
          </cell>
          <cell r="H5742">
            <v>1</v>
          </cell>
        </row>
        <row r="5743">
          <cell r="G5743" t="str">
            <v>sep-18</v>
          </cell>
          <cell r="H5743">
            <v>1</v>
          </cell>
        </row>
        <row r="5744">
          <cell r="G5744" t="str">
            <v>nov-18</v>
          </cell>
          <cell r="H5744">
            <v>2</v>
          </cell>
        </row>
        <row r="5745">
          <cell r="G5745" t="str">
            <v>ene-17</v>
          </cell>
          <cell r="H5745">
            <v>1</v>
          </cell>
        </row>
        <row r="5746">
          <cell r="G5746" t="str">
            <v>jul-17</v>
          </cell>
          <cell r="H5746">
            <v>1</v>
          </cell>
        </row>
        <row r="5747">
          <cell r="G5747" t="str">
            <v>oct-17</v>
          </cell>
          <cell r="H5747">
            <v>1</v>
          </cell>
        </row>
        <row r="5748">
          <cell r="G5748" t="str">
            <v>dic-17</v>
          </cell>
          <cell r="H5748">
            <v>1</v>
          </cell>
        </row>
        <row r="5749">
          <cell r="G5749" t="str">
            <v>ene-18</v>
          </cell>
          <cell r="H5749">
            <v>1</v>
          </cell>
        </row>
        <row r="5750">
          <cell r="G5750" t="str">
            <v>abr-18</v>
          </cell>
          <cell r="H5750">
            <v>1</v>
          </cell>
        </row>
        <row r="5751">
          <cell r="G5751" t="str">
            <v>ene-18</v>
          </cell>
          <cell r="H5751">
            <v>1</v>
          </cell>
        </row>
        <row r="5752">
          <cell r="G5752" t="str">
            <v>sep-18</v>
          </cell>
          <cell r="H5752">
            <v>1</v>
          </cell>
        </row>
        <row r="5753">
          <cell r="G5753" t="str">
            <v>abr-17</v>
          </cell>
          <cell r="H5753">
            <v>1</v>
          </cell>
        </row>
        <row r="5754">
          <cell r="G5754" t="str">
            <v>sep-17</v>
          </cell>
          <cell r="H5754">
            <v>1</v>
          </cell>
        </row>
        <row r="5755">
          <cell r="G5755" t="str">
            <v>oct-17</v>
          </cell>
          <cell r="H5755">
            <v>1</v>
          </cell>
        </row>
        <row r="5756">
          <cell r="G5756" t="str">
            <v>feb-18</v>
          </cell>
          <cell r="H5756">
            <v>1</v>
          </cell>
        </row>
        <row r="5757">
          <cell r="G5757" t="str">
            <v>ago-18</v>
          </cell>
          <cell r="H5757">
            <v>1</v>
          </cell>
        </row>
        <row r="5758">
          <cell r="G5758" t="str">
            <v>feb-17</v>
          </cell>
          <cell r="H5758">
            <v>1</v>
          </cell>
        </row>
        <row r="5759">
          <cell r="G5759" t="str">
            <v>may-17</v>
          </cell>
          <cell r="H5759">
            <v>1</v>
          </cell>
        </row>
        <row r="5760">
          <cell r="G5760" t="str">
            <v>jul-17</v>
          </cell>
          <cell r="H5760">
            <v>1</v>
          </cell>
        </row>
        <row r="5761">
          <cell r="G5761" t="str">
            <v>may-17</v>
          </cell>
          <cell r="H5761">
            <v>1</v>
          </cell>
        </row>
        <row r="5762">
          <cell r="G5762" t="str">
            <v>abr-18</v>
          </cell>
          <cell r="H5762">
            <v>1</v>
          </cell>
        </row>
        <row r="5763">
          <cell r="G5763" t="str">
            <v>jul-18</v>
          </cell>
          <cell r="H5763">
            <v>1</v>
          </cell>
        </row>
        <row r="5764">
          <cell r="G5764" t="str">
            <v>sep-18</v>
          </cell>
          <cell r="H5764">
            <v>1</v>
          </cell>
        </row>
        <row r="5765">
          <cell r="G5765" t="str">
            <v>ene-17</v>
          </cell>
          <cell r="H5765">
            <v>2</v>
          </cell>
        </row>
        <row r="5766">
          <cell r="G5766" t="str">
            <v>ago-17</v>
          </cell>
          <cell r="H5766">
            <v>1</v>
          </cell>
        </row>
        <row r="5767">
          <cell r="G5767" t="str">
            <v>feb-18</v>
          </cell>
          <cell r="H5767">
            <v>1</v>
          </cell>
        </row>
        <row r="5768">
          <cell r="G5768" t="str">
            <v>sep-17</v>
          </cell>
          <cell r="H5768">
            <v>1</v>
          </cell>
        </row>
        <row r="5769">
          <cell r="G5769" t="str">
            <v>feb-17</v>
          </cell>
          <cell r="H5769">
            <v>1</v>
          </cell>
        </row>
        <row r="5770">
          <cell r="G5770" t="str">
            <v>ago-17</v>
          </cell>
          <cell r="H5770">
            <v>1</v>
          </cell>
        </row>
        <row r="5771">
          <cell r="G5771" t="str">
            <v>jun-18</v>
          </cell>
          <cell r="H5771">
            <v>1</v>
          </cell>
        </row>
        <row r="5772">
          <cell r="G5772" t="str">
            <v>sep-18</v>
          </cell>
          <cell r="H5772">
            <v>1</v>
          </cell>
        </row>
        <row r="5773">
          <cell r="G5773" t="str">
            <v>ene-18</v>
          </cell>
          <cell r="H5773">
            <v>1</v>
          </cell>
        </row>
        <row r="5774">
          <cell r="G5774" t="str">
            <v>feb-17</v>
          </cell>
          <cell r="H5774">
            <v>2</v>
          </cell>
        </row>
        <row r="5775">
          <cell r="G5775" t="str">
            <v>abr-17</v>
          </cell>
          <cell r="H5775">
            <v>1</v>
          </cell>
        </row>
        <row r="5776">
          <cell r="G5776" t="str">
            <v>jun-17</v>
          </cell>
          <cell r="H5776">
            <v>1</v>
          </cell>
        </row>
        <row r="5777">
          <cell r="G5777" t="str">
            <v>jul-17</v>
          </cell>
          <cell r="H5777">
            <v>1</v>
          </cell>
        </row>
        <row r="5778">
          <cell r="G5778" t="str">
            <v>sep-17</v>
          </cell>
          <cell r="H5778">
            <v>2</v>
          </cell>
        </row>
        <row r="5779">
          <cell r="G5779" t="str">
            <v>oct-17</v>
          </cell>
          <cell r="H5779">
            <v>3</v>
          </cell>
        </row>
        <row r="5780">
          <cell r="G5780" t="str">
            <v>nov-17</v>
          </cell>
          <cell r="H5780">
            <v>1</v>
          </cell>
        </row>
        <row r="5781">
          <cell r="G5781" t="str">
            <v>may-18</v>
          </cell>
          <cell r="H5781">
            <v>2</v>
          </cell>
        </row>
        <row r="5782">
          <cell r="G5782" t="str">
            <v>jun-18</v>
          </cell>
          <cell r="H5782">
            <v>1</v>
          </cell>
        </row>
        <row r="5783">
          <cell r="G5783" t="str">
            <v>jul-18</v>
          </cell>
          <cell r="H5783">
            <v>1</v>
          </cell>
        </row>
        <row r="5784">
          <cell r="G5784" t="str">
            <v>feb-17</v>
          </cell>
          <cell r="H5784">
            <v>1</v>
          </cell>
        </row>
        <row r="5785">
          <cell r="G5785" t="str">
            <v>may-17</v>
          </cell>
          <cell r="H5785">
            <v>4</v>
          </cell>
        </row>
        <row r="5786">
          <cell r="G5786" t="str">
            <v>abr-18</v>
          </cell>
          <cell r="H5786">
            <v>1</v>
          </cell>
        </row>
        <row r="5787">
          <cell r="G5787" t="str">
            <v>jun-18</v>
          </cell>
          <cell r="H5787">
            <v>1</v>
          </cell>
        </row>
        <row r="5788">
          <cell r="G5788" t="str">
            <v>dic-17</v>
          </cell>
          <cell r="H5788">
            <v>1</v>
          </cell>
        </row>
        <row r="5789">
          <cell r="G5789" t="str">
            <v>ene-17</v>
          </cell>
          <cell r="H5789">
            <v>2</v>
          </cell>
        </row>
        <row r="5790">
          <cell r="G5790" t="str">
            <v>feb-17</v>
          </cell>
          <cell r="H5790">
            <v>1</v>
          </cell>
        </row>
        <row r="5791">
          <cell r="G5791" t="str">
            <v>abr-17</v>
          </cell>
          <cell r="H5791">
            <v>1</v>
          </cell>
        </row>
        <row r="5792">
          <cell r="G5792" t="str">
            <v>ago-17</v>
          </cell>
          <cell r="H5792">
            <v>1</v>
          </cell>
        </row>
        <row r="5793">
          <cell r="G5793" t="str">
            <v>oct-17</v>
          </cell>
          <cell r="H5793">
            <v>2</v>
          </cell>
        </row>
        <row r="5794">
          <cell r="G5794" t="str">
            <v>nov-17</v>
          </cell>
          <cell r="H5794">
            <v>2</v>
          </cell>
        </row>
        <row r="5795">
          <cell r="G5795" t="str">
            <v>dic-17</v>
          </cell>
          <cell r="H5795">
            <v>2</v>
          </cell>
        </row>
        <row r="5796">
          <cell r="G5796" t="str">
            <v>ene-18</v>
          </cell>
          <cell r="H5796">
            <v>4</v>
          </cell>
        </row>
        <row r="5797">
          <cell r="G5797" t="str">
            <v>may-18</v>
          </cell>
          <cell r="H5797">
            <v>1</v>
          </cell>
        </row>
        <row r="5798">
          <cell r="G5798" t="str">
            <v>jun-18</v>
          </cell>
          <cell r="H5798">
            <v>1</v>
          </cell>
        </row>
        <row r="5799">
          <cell r="G5799" t="str">
            <v>jul-18</v>
          </cell>
          <cell r="H5799">
            <v>2</v>
          </cell>
        </row>
        <row r="5800">
          <cell r="G5800" t="str">
            <v>ago-18</v>
          </cell>
          <cell r="H5800">
            <v>1</v>
          </cell>
        </row>
        <row r="5801">
          <cell r="G5801" t="str">
            <v>jul-17</v>
          </cell>
          <cell r="H5801">
            <v>1</v>
          </cell>
        </row>
        <row r="5802">
          <cell r="G5802" t="str">
            <v>sep-17</v>
          </cell>
          <cell r="H5802">
            <v>1</v>
          </cell>
        </row>
        <row r="5803">
          <cell r="G5803" t="str">
            <v>abr-18</v>
          </cell>
          <cell r="H5803">
            <v>1</v>
          </cell>
        </row>
        <row r="5804">
          <cell r="G5804" t="str">
            <v>ene-17</v>
          </cell>
          <cell r="H5804">
            <v>1</v>
          </cell>
        </row>
        <row r="5805">
          <cell r="G5805" t="str">
            <v>may-17</v>
          </cell>
          <cell r="H5805">
            <v>1</v>
          </cell>
        </row>
        <row r="5806">
          <cell r="G5806" t="str">
            <v>may-18</v>
          </cell>
          <cell r="H5806">
            <v>2</v>
          </cell>
        </row>
        <row r="5807">
          <cell r="G5807" t="str">
            <v>jun-17</v>
          </cell>
          <cell r="H5807">
            <v>2</v>
          </cell>
        </row>
        <row r="5808">
          <cell r="G5808" t="str">
            <v>jul-17</v>
          </cell>
          <cell r="H5808">
            <v>1</v>
          </cell>
        </row>
        <row r="5809">
          <cell r="G5809" t="str">
            <v>may-18</v>
          </cell>
          <cell r="H5809">
            <v>6</v>
          </cell>
        </row>
        <row r="5810">
          <cell r="G5810" t="str">
            <v>abr-18</v>
          </cell>
          <cell r="H5810">
            <v>1</v>
          </cell>
        </row>
        <row r="5811">
          <cell r="G5811" t="str">
            <v>jul-18</v>
          </cell>
          <cell r="H5811">
            <v>3</v>
          </cell>
        </row>
        <row r="5812">
          <cell r="G5812" t="str">
            <v>ago-18</v>
          </cell>
          <cell r="H5812">
            <v>1</v>
          </cell>
        </row>
        <row r="5813">
          <cell r="G5813" t="str">
            <v>feb-18</v>
          </cell>
          <cell r="H5813">
            <v>1</v>
          </cell>
        </row>
        <row r="5814">
          <cell r="G5814" t="str">
            <v>jul-18</v>
          </cell>
          <cell r="H5814">
            <v>1</v>
          </cell>
        </row>
        <row r="5815">
          <cell r="G5815" t="str">
            <v>sep-18</v>
          </cell>
          <cell r="H5815">
            <v>1</v>
          </cell>
        </row>
        <row r="5816">
          <cell r="G5816" t="str">
            <v>mar-18</v>
          </cell>
          <cell r="H5816">
            <v>1</v>
          </cell>
        </row>
        <row r="5817">
          <cell r="G5817" t="str">
            <v>ago-17</v>
          </cell>
          <cell r="H5817">
            <v>21</v>
          </cell>
        </row>
        <row r="5818">
          <cell r="G5818" t="str">
            <v>abr-18</v>
          </cell>
          <cell r="H5818">
            <v>3</v>
          </cell>
        </row>
        <row r="5819">
          <cell r="G5819" t="str">
            <v>ago-18</v>
          </cell>
          <cell r="H5819">
            <v>1</v>
          </cell>
        </row>
        <row r="5820">
          <cell r="G5820" t="str">
            <v>sep-18</v>
          </cell>
          <cell r="H5820">
            <v>2</v>
          </cell>
        </row>
        <row r="5821">
          <cell r="G5821" t="str">
            <v>dic-17</v>
          </cell>
          <cell r="H5821">
            <v>1</v>
          </cell>
        </row>
        <row r="5822">
          <cell r="G5822" t="str">
            <v>mar-18</v>
          </cell>
          <cell r="H5822">
            <v>1</v>
          </cell>
        </row>
        <row r="5823">
          <cell r="G5823" t="str">
            <v>ene-18</v>
          </cell>
          <cell r="H5823">
            <v>1</v>
          </cell>
        </row>
        <row r="5824">
          <cell r="G5824" t="str">
            <v>ago-18</v>
          </cell>
          <cell r="H5824">
            <v>1</v>
          </cell>
        </row>
        <row r="5825">
          <cell r="G5825" t="str">
            <v>sep-18</v>
          </cell>
          <cell r="H5825">
            <v>1</v>
          </cell>
        </row>
        <row r="5826">
          <cell r="G5826" t="str">
            <v>ene-17</v>
          </cell>
          <cell r="H5826">
            <v>1</v>
          </cell>
        </row>
        <row r="5827">
          <cell r="G5827" t="str">
            <v>abr-17</v>
          </cell>
          <cell r="H5827">
            <v>1</v>
          </cell>
        </row>
        <row r="5828">
          <cell r="G5828" t="str">
            <v>may-17</v>
          </cell>
          <cell r="H5828">
            <v>1</v>
          </cell>
        </row>
        <row r="5829">
          <cell r="G5829" t="str">
            <v>jun-17</v>
          </cell>
          <cell r="H5829">
            <v>1</v>
          </cell>
        </row>
        <row r="5830">
          <cell r="G5830" t="str">
            <v>jul-17</v>
          </cell>
          <cell r="H5830">
            <v>1</v>
          </cell>
        </row>
        <row r="5831">
          <cell r="G5831" t="str">
            <v>sep-17</v>
          </cell>
          <cell r="H5831">
            <v>1</v>
          </cell>
        </row>
        <row r="5832">
          <cell r="G5832" t="str">
            <v>nov-17</v>
          </cell>
          <cell r="H5832">
            <v>1</v>
          </cell>
        </row>
        <row r="5833">
          <cell r="G5833" t="str">
            <v>ene-18</v>
          </cell>
          <cell r="H5833">
            <v>2</v>
          </cell>
        </row>
        <row r="5834">
          <cell r="G5834" t="str">
            <v>feb-18</v>
          </cell>
          <cell r="H5834">
            <v>1</v>
          </cell>
        </row>
        <row r="5835">
          <cell r="G5835" t="str">
            <v>abr-18</v>
          </cell>
          <cell r="H5835">
            <v>1</v>
          </cell>
        </row>
        <row r="5836">
          <cell r="G5836" t="str">
            <v>may-18</v>
          </cell>
          <cell r="H5836">
            <v>1</v>
          </cell>
        </row>
        <row r="5837">
          <cell r="G5837" t="str">
            <v>jun-18</v>
          </cell>
          <cell r="H5837">
            <v>1</v>
          </cell>
        </row>
        <row r="5838">
          <cell r="G5838" t="str">
            <v>jul-18</v>
          </cell>
          <cell r="H5838">
            <v>2</v>
          </cell>
        </row>
        <row r="5839">
          <cell r="G5839" t="str">
            <v>ago-18</v>
          </cell>
          <cell r="H5839">
            <v>1</v>
          </cell>
        </row>
        <row r="5840">
          <cell r="G5840" t="str">
            <v>sep-18</v>
          </cell>
          <cell r="H5840">
            <v>2</v>
          </cell>
        </row>
        <row r="5841">
          <cell r="G5841" t="str">
            <v>ene-17</v>
          </cell>
          <cell r="H5841">
            <v>1</v>
          </cell>
        </row>
        <row r="5842">
          <cell r="G5842" t="str">
            <v>mar-17</v>
          </cell>
          <cell r="H5842">
            <v>1</v>
          </cell>
        </row>
        <row r="5843">
          <cell r="G5843" t="str">
            <v>abr-17</v>
          </cell>
          <cell r="H5843">
            <v>1</v>
          </cell>
        </row>
        <row r="5844">
          <cell r="G5844" t="str">
            <v>feb-18</v>
          </cell>
          <cell r="H5844">
            <v>1</v>
          </cell>
        </row>
        <row r="5845">
          <cell r="G5845" t="str">
            <v>mar-18</v>
          </cell>
          <cell r="H5845">
            <v>3</v>
          </cell>
        </row>
        <row r="5846">
          <cell r="G5846" t="str">
            <v>abr-18</v>
          </cell>
          <cell r="H5846">
            <v>1</v>
          </cell>
        </row>
        <row r="5847">
          <cell r="G5847" t="str">
            <v>jun-18</v>
          </cell>
          <cell r="H5847">
            <v>2</v>
          </cell>
        </row>
        <row r="5848">
          <cell r="G5848" t="str">
            <v>ago-18</v>
          </cell>
          <cell r="H5848">
            <v>1</v>
          </cell>
        </row>
        <row r="5849">
          <cell r="G5849" t="str">
            <v>ene-17</v>
          </cell>
          <cell r="H5849">
            <v>2</v>
          </cell>
        </row>
        <row r="5850">
          <cell r="G5850" t="str">
            <v>mar-17</v>
          </cell>
          <cell r="H5850">
            <v>1</v>
          </cell>
        </row>
        <row r="5851">
          <cell r="G5851" t="str">
            <v>jul-17</v>
          </cell>
          <cell r="H5851">
            <v>1</v>
          </cell>
        </row>
        <row r="5852">
          <cell r="G5852" t="str">
            <v>ago-17</v>
          </cell>
          <cell r="H5852">
            <v>1</v>
          </cell>
        </row>
        <row r="5853">
          <cell r="G5853" t="str">
            <v>oct-17</v>
          </cell>
          <cell r="H5853">
            <v>1</v>
          </cell>
        </row>
        <row r="5854">
          <cell r="G5854" t="str">
            <v>nov-17</v>
          </cell>
          <cell r="H5854">
            <v>1</v>
          </cell>
        </row>
        <row r="5855">
          <cell r="G5855" t="str">
            <v>feb-18</v>
          </cell>
          <cell r="H5855">
            <v>1</v>
          </cell>
        </row>
        <row r="5856">
          <cell r="G5856" t="str">
            <v>mar-18</v>
          </cell>
          <cell r="H5856">
            <v>1</v>
          </cell>
        </row>
        <row r="5857">
          <cell r="G5857" t="str">
            <v>abr-18</v>
          </cell>
          <cell r="H5857">
            <v>1</v>
          </cell>
        </row>
        <row r="5858">
          <cell r="G5858" t="str">
            <v>jun-18</v>
          </cell>
          <cell r="H5858">
            <v>1</v>
          </cell>
        </row>
        <row r="5859">
          <cell r="G5859" t="str">
            <v>jul-18</v>
          </cell>
          <cell r="H5859">
            <v>2</v>
          </cell>
        </row>
        <row r="5860">
          <cell r="G5860" t="str">
            <v>ago-18</v>
          </cell>
          <cell r="H5860">
            <v>2</v>
          </cell>
        </row>
        <row r="5861">
          <cell r="G5861" t="str">
            <v>sep-18</v>
          </cell>
          <cell r="H5861">
            <v>1</v>
          </cell>
        </row>
        <row r="5862">
          <cell r="G5862" t="str">
            <v>may-17</v>
          </cell>
          <cell r="H5862">
            <v>1</v>
          </cell>
        </row>
        <row r="5863">
          <cell r="G5863" t="str">
            <v>ene-18</v>
          </cell>
          <cell r="H5863">
            <v>1</v>
          </cell>
        </row>
        <row r="5864">
          <cell r="G5864" t="str">
            <v>may-18</v>
          </cell>
          <cell r="H5864">
            <v>1</v>
          </cell>
        </row>
        <row r="5865">
          <cell r="G5865" t="str">
            <v>jun-18</v>
          </cell>
          <cell r="H5865">
            <v>1</v>
          </cell>
        </row>
        <row r="5866">
          <cell r="G5866" t="str">
            <v>jul-18</v>
          </cell>
          <cell r="H5866">
            <v>1</v>
          </cell>
        </row>
        <row r="5867">
          <cell r="G5867" t="str">
            <v>ago-18</v>
          </cell>
          <cell r="H5867">
            <v>2</v>
          </cell>
        </row>
        <row r="5868">
          <cell r="G5868" t="str">
            <v>dic-17</v>
          </cell>
          <cell r="H5868">
            <v>1</v>
          </cell>
        </row>
        <row r="5869">
          <cell r="G5869" t="str">
            <v>ene-18</v>
          </cell>
          <cell r="H5869">
            <v>1</v>
          </cell>
        </row>
        <row r="5870">
          <cell r="G5870" t="str">
            <v>may-18</v>
          </cell>
          <cell r="H5870">
            <v>1</v>
          </cell>
        </row>
        <row r="5871">
          <cell r="G5871" t="str">
            <v>sep-18</v>
          </cell>
          <cell r="H5871">
            <v>1</v>
          </cell>
        </row>
        <row r="5872">
          <cell r="G5872" t="str">
            <v>nov-17</v>
          </cell>
          <cell r="H5872">
            <v>1</v>
          </cell>
        </row>
        <row r="5873">
          <cell r="G5873" t="str">
            <v>jul-18</v>
          </cell>
          <cell r="H5873">
            <v>1</v>
          </cell>
        </row>
        <row r="5874">
          <cell r="G5874" t="str">
            <v>ago-18</v>
          </cell>
          <cell r="H5874">
            <v>1</v>
          </cell>
        </row>
        <row r="5875">
          <cell r="G5875" t="str">
            <v>sep-18</v>
          </cell>
          <cell r="H5875">
            <v>2</v>
          </cell>
        </row>
        <row r="5876">
          <cell r="G5876" t="str">
            <v>ago-18</v>
          </cell>
          <cell r="H5876">
            <v>2</v>
          </cell>
        </row>
        <row r="5877">
          <cell r="G5877" t="str">
            <v>sep-18</v>
          </cell>
          <cell r="H5877">
            <v>1</v>
          </cell>
        </row>
        <row r="5878">
          <cell r="G5878" t="str">
            <v>ene-17</v>
          </cell>
          <cell r="H5878">
            <v>1</v>
          </cell>
        </row>
        <row r="5879">
          <cell r="G5879" t="str">
            <v>feb-17</v>
          </cell>
          <cell r="H5879">
            <v>3</v>
          </cell>
        </row>
        <row r="5880">
          <cell r="G5880" t="str">
            <v>mar-17</v>
          </cell>
          <cell r="H5880">
            <v>1</v>
          </cell>
        </row>
        <row r="5881">
          <cell r="G5881" t="str">
            <v>abr-17</v>
          </cell>
          <cell r="H5881">
            <v>3</v>
          </cell>
        </row>
        <row r="5882">
          <cell r="G5882" t="str">
            <v>ene-18</v>
          </cell>
          <cell r="H5882">
            <v>1</v>
          </cell>
        </row>
        <row r="5883">
          <cell r="G5883" t="str">
            <v>feb-18</v>
          </cell>
          <cell r="H5883">
            <v>2</v>
          </cell>
        </row>
        <row r="5884">
          <cell r="G5884" t="str">
            <v>mar-18</v>
          </cell>
          <cell r="H5884">
            <v>1</v>
          </cell>
        </row>
        <row r="5885">
          <cell r="G5885" t="str">
            <v>abr-18</v>
          </cell>
          <cell r="H5885">
            <v>3</v>
          </cell>
        </row>
        <row r="5886">
          <cell r="G5886" t="str">
            <v>may-18</v>
          </cell>
          <cell r="H5886">
            <v>2</v>
          </cell>
        </row>
        <row r="5887">
          <cell r="G5887" t="str">
            <v>jun-18</v>
          </cell>
          <cell r="H5887">
            <v>1</v>
          </cell>
        </row>
        <row r="5888">
          <cell r="G5888" t="str">
            <v>jul-18</v>
          </cell>
          <cell r="H5888">
            <v>1</v>
          </cell>
        </row>
        <row r="5889">
          <cell r="G5889" t="str">
            <v>ago-18</v>
          </cell>
          <cell r="H5889">
            <v>4</v>
          </cell>
        </row>
        <row r="5890">
          <cell r="G5890" t="str">
            <v>sep-18</v>
          </cell>
          <cell r="H5890">
            <v>1</v>
          </cell>
        </row>
        <row r="5891">
          <cell r="G5891" t="str">
            <v>sep-17</v>
          </cell>
          <cell r="H5891">
            <v>1</v>
          </cell>
        </row>
        <row r="5892">
          <cell r="G5892" t="str">
            <v>dic-17</v>
          </cell>
          <cell r="H5892">
            <v>1</v>
          </cell>
        </row>
        <row r="5893">
          <cell r="G5893" t="str">
            <v>mar-18</v>
          </cell>
          <cell r="H5893">
            <v>1</v>
          </cell>
        </row>
        <row r="5894">
          <cell r="G5894" t="str">
            <v>abr-18</v>
          </cell>
          <cell r="H5894">
            <v>1</v>
          </cell>
        </row>
        <row r="5895">
          <cell r="G5895" t="str">
            <v>ago-18</v>
          </cell>
          <cell r="H5895">
            <v>1</v>
          </cell>
        </row>
        <row r="5896">
          <cell r="G5896" t="str">
            <v>abr-18</v>
          </cell>
          <cell r="H5896">
            <v>1</v>
          </cell>
        </row>
        <row r="5897">
          <cell r="G5897" t="str">
            <v>feb-17</v>
          </cell>
          <cell r="H5897">
            <v>1</v>
          </cell>
        </row>
        <row r="5898">
          <cell r="G5898" t="str">
            <v>jul-17</v>
          </cell>
          <cell r="H5898">
            <v>1</v>
          </cell>
        </row>
        <row r="5899">
          <cell r="G5899" t="str">
            <v>oct-17</v>
          </cell>
          <cell r="H5899">
            <v>1</v>
          </cell>
        </row>
        <row r="5900">
          <cell r="G5900" t="str">
            <v>ene-18</v>
          </cell>
          <cell r="H5900">
            <v>1</v>
          </cell>
        </row>
        <row r="5901">
          <cell r="G5901" t="str">
            <v>mar-18</v>
          </cell>
          <cell r="H5901">
            <v>1</v>
          </cell>
        </row>
        <row r="5902">
          <cell r="G5902" t="str">
            <v>ene-17</v>
          </cell>
          <cell r="H5902">
            <v>1</v>
          </cell>
        </row>
        <row r="5903">
          <cell r="G5903" t="str">
            <v>abr-17</v>
          </cell>
          <cell r="H5903">
            <v>1</v>
          </cell>
        </row>
        <row r="5904">
          <cell r="G5904" t="str">
            <v>may-17</v>
          </cell>
          <cell r="H5904">
            <v>1</v>
          </cell>
        </row>
        <row r="5905">
          <cell r="G5905" t="str">
            <v>nov-17</v>
          </cell>
          <cell r="H5905">
            <v>1</v>
          </cell>
        </row>
        <row r="5906">
          <cell r="G5906" t="str">
            <v>ago-18</v>
          </cell>
          <cell r="H5906">
            <v>1</v>
          </cell>
        </row>
        <row r="5907">
          <cell r="G5907" t="str">
            <v>sep-17</v>
          </cell>
          <cell r="H5907">
            <v>1</v>
          </cell>
        </row>
        <row r="5908">
          <cell r="G5908" t="str">
            <v>nov-17</v>
          </cell>
          <cell r="H5908">
            <v>1</v>
          </cell>
        </row>
        <row r="5909">
          <cell r="G5909" t="str">
            <v>mar-18</v>
          </cell>
          <cell r="H5909">
            <v>2</v>
          </cell>
        </row>
        <row r="5910">
          <cell r="G5910" t="str">
            <v>jul-18</v>
          </cell>
          <cell r="H5910">
            <v>1</v>
          </cell>
        </row>
        <row r="5911">
          <cell r="G5911" t="str">
            <v>ago-18</v>
          </cell>
          <cell r="H5911">
            <v>1</v>
          </cell>
        </row>
        <row r="5912">
          <cell r="G5912" t="str">
            <v>feb-18</v>
          </cell>
          <cell r="H5912">
            <v>1</v>
          </cell>
        </row>
        <row r="5913">
          <cell r="G5913" t="str">
            <v>ene-18</v>
          </cell>
          <cell r="H5913">
            <v>1</v>
          </cell>
        </row>
        <row r="5914">
          <cell r="G5914" t="str">
            <v>sep-17</v>
          </cell>
          <cell r="H5914">
            <v>5</v>
          </cell>
        </row>
        <row r="5915">
          <cell r="G5915" t="str">
            <v>oct-17</v>
          </cell>
          <cell r="H5915">
            <v>4</v>
          </cell>
        </row>
        <row r="5916">
          <cell r="G5916" t="str">
            <v>may-18</v>
          </cell>
          <cell r="H5916">
            <v>1</v>
          </cell>
        </row>
        <row r="5917">
          <cell r="G5917" t="str">
            <v>jun-18</v>
          </cell>
          <cell r="H5917">
            <v>2</v>
          </cell>
        </row>
        <row r="5918">
          <cell r="G5918" t="str">
            <v>ago-17</v>
          </cell>
          <cell r="H5918">
            <v>1</v>
          </cell>
        </row>
        <row r="5919">
          <cell r="G5919" t="str">
            <v>ene-18</v>
          </cell>
          <cell r="H5919">
            <v>1</v>
          </cell>
        </row>
        <row r="5920">
          <cell r="G5920" t="str">
            <v>abr-18</v>
          </cell>
          <cell r="H5920">
            <v>1</v>
          </cell>
        </row>
        <row r="5921">
          <cell r="G5921" t="str">
            <v>mar-18</v>
          </cell>
          <cell r="H5921">
            <v>2</v>
          </cell>
        </row>
        <row r="5922">
          <cell r="G5922" t="str">
            <v>abr-18</v>
          </cell>
          <cell r="H5922">
            <v>1</v>
          </cell>
        </row>
        <row r="5923">
          <cell r="G5923" t="str">
            <v>ene-18</v>
          </cell>
          <cell r="H5923">
            <v>1</v>
          </cell>
        </row>
        <row r="5924">
          <cell r="G5924" t="str">
            <v>abr-18</v>
          </cell>
          <cell r="H5924">
            <v>1</v>
          </cell>
        </row>
        <row r="5925">
          <cell r="G5925" t="str">
            <v>sep-18</v>
          </cell>
          <cell r="H5925">
            <v>1</v>
          </cell>
        </row>
        <row r="5926">
          <cell r="G5926" t="str">
            <v>ago-17</v>
          </cell>
          <cell r="H5926">
            <v>1</v>
          </cell>
        </row>
        <row r="5927">
          <cell r="G5927" t="str">
            <v>feb-18</v>
          </cell>
          <cell r="H5927">
            <v>1</v>
          </cell>
        </row>
        <row r="5928">
          <cell r="G5928" t="str">
            <v>ago-18</v>
          </cell>
          <cell r="H5928">
            <v>1</v>
          </cell>
        </row>
        <row r="5929">
          <cell r="G5929" t="str">
            <v>sep-18</v>
          </cell>
          <cell r="H5929">
            <v>3</v>
          </cell>
        </row>
        <row r="5930">
          <cell r="G5930" t="str">
            <v>ene-17</v>
          </cell>
          <cell r="H5930">
            <v>1</v>
          </cell>
        </row>
        <row r="5931">
          <cell r="G5931" t="str">
            <v>abr-18</v>
          </cell>
          <cell r="H5931">
            <v>1</v>
          </cell>
        </row>
        <row r="5932">
          <cell r="G5932" t="str">
            <v>jun-18</v>
          </cell>
          <cell r="H5932">
            <v>1</v>
          </cell>
        </row>
        <row r="5933">
          <cell r="G5933" t="str">
            <v>mar-18</v>
          </cell>
          <cell r="H5933">
            <v>1</v>
          </cell>
        </row>
        <row r="5934">
          <cell r="G5934" t="str">
            <v>may-18</v>
          </cell>
          <cell r="H5934">
            <v>1</v>
          </cell>
        </row>
        <row r="5935">
          <cell r="G5935" t="str">
            <v>ene-17</v>
          </cell>
          <cell r="H5935">
            <v>1</v>
          </cell>
        </row>
        <row r="5936">
          <cell r="G5936" t="str">
            <v>mar-17</v>
          </cell>
          <cell r="H5936">
            <v>1</v>
          </cell>
        </row>
        <row r="5937">
          <cell r="G5937" t="str">
            <v>oct-17</v>
          </cell>
          <cell r="H5937">
            <v>1</v>
          </cell>
        </row>
        <row r="5938">
          <cell r="G5938" t="str">
            <v>dic-17</v>
          </cell>
          <cell r="H5938">
            <v>1</v>
          </cell>
        </row>
        <row r="5939">
          <cell r="G5939" t="str">
            <v>mar-18</v>
          </cell>
          <cell r="H5939">
            <v>1</v>
          </cell>
        </row>
        <row r="5940">
          <cell r="G5940" t="str">
            <v>sep-18</v>
          </cell>
          <cell r="H5940">
            <v>1</v>
          </cell>
        </row>
        <row r="5941">
          <cell r="G5941" t="str">
            <v>sep-18</v>
          </cell>
          <cell r="H5941">
            <v>1</v>
          </cell>
        </row>
        <row r="5942">
          <cell r="G5942" t="str">
            <v>may-18</v>
          </cell>
          <cell r="H5942">
            <v>2</v>
          </cell>
        </row>
        <row r="5943">
          <cell r="G5943" t="str">
            <v>ago-18</v>
          </cell>
          <cell r="H5943">
            <v>3</v>
          </cell>
        </row>
        <row r="5944">
          <cell r="G5944" t="str">
            <v>sep-18</v>
          </cell>
          <cell r="H5944">
            <v>1</v>
          </cell>
        </row>
        <row r="5945">
          <cell r="G5945" t="str">
            <v>dic-17</v>
          </cell>
          <cell r="H5945">
            <v>2</v>
          </cell>
        </row>
        <row r="5946">
          <cell r="G5946" t="str">
            <v>ene-18</v>
          </cell>
          <cell r="H5946">
            <v>2</v>
          </cell>
        </row>
        <row r="5947">
          <cell r="G5947" t="str">
            <v>mar-18</v>
          </cell>
          <cell r="H5947">
            <v>3</v>
          </cell>
        </row>
        <row r="5948">
          <cell r="G5948" t="str">
            <v>abr-18</v>
          </cell>
          <cell r="H5948">
            <v>1</v>
          </cell>
        </row>
        <row r="5949">
          <cell r="G5949" t="str">
            <v>jul-17</v>
          </cell>
          <cell r="H5949">
            <v>1</v>
          </cell>
        </row>
        <row r="5950">
          <cell r="G5950" t="str">
            <v>ago-17</v>
          </cell>
          <cell r="H5950">
            <v>1</v>
          </cell>
        </row>
        <row r="5951">
          <cell r="G5951" t="str">
            <v>mar-18</v>
          </cell>
          <cell r="H5951">
            <v>2</v>
          </cell>
        </row>
        <row r="5952">
          <cell r="G5952" t="str">
            <v>jul-18</v>
          </cell>
          <cell r="H5952">
            <v>1</v>
          </cell>
        </row>
        <row r="5953">
          <cell r="G5953" t="str">
            <v>dic-17</v>
          </cell>
          <cell r="H5953">
            <v>1</v>
          </cell>
        </row>
        <row r="5954">
          <cell r="G5954" t="str">
            <v>ene-18</v>
          </cell>
          <cell r="H5954">
            <v>1</v>
          </cell>
        </row>
        <row r="5955">
          <cell r="G5955" t="str">
            <v>feb-18</v>
          </cell>
          <cell r="H5955">
            <v>1</v>
          </cell>
        </row>
        <row r="5956">
          <cell r="G5956" t="str">
            <v>mar-18</v>
          </cell>
          <cell r="H5956">
            <v>1</v>
          </cell>
        </row>
        <row r="5957">
          <cell r="G5957" t="str">
            <v>jul-18</v>
          </cell>
          <cell r="H5957">
            <v>2</v>
          </cell>
        </row>
        <row r="5958">
          <cell r="G5958" t="str">
            <v>sep-18</v>
          </cell>
          <cell r="H5958">
            <v>3</v>
          </cell>
        </row>
        <row r="5959">
          <cell r="G5959" t="str">
            <v>mar-17</v>
          </cell>
          <cell r="H5959">
            <v>1</v>
          </cell>
        </row>
        <row r="5960">
          <cell r="G5960" t="str">
            <v>feb-18</v>
          </cell>
          <cell r="H5960">
            <v>1</v>
          </cell>
        </row>
        <row r="5961">
          <cell r="G5961" t="str">
            <v>mar-18</v>
          </cell>
          <cell r="H5961">
            <v>1</v>
          </cell>
        </row>
        <row r="5962">
          <cell r="G5962" t="str">
            <v>may-18</v>
          </cell>
          <cell r="H5962">
            <v>4</v>
          </cell>
        </row>
        <row r="5963">
          <cell r="G5963" t="str">
            <v>jun-18</v>
          </cell>
          <cell r="H5963">
            <v>1</v>
          </cell>
        </row>
        <row r="5964">
          <cell r="G5964" t="str">
            <v>ago-18</v>
          </cell>
          <cell r="H5964">
            <v>1</v>
          </cell>
        </row>
        <row r="5965">
          <cell r="G5965" t="str">
            <v>sep-18</v>
          </cell>
          <cell r="H5965">
            <v>1</v>
          </cell>
        </row>
        <row r="5966">
          <cell r="G5966" t="str">
            <v>nov-17</v>
          </cell>
          <cell r="H5966">
            <v>1</v>
          </cell>
        </row>
        <row r="5967">
          <cell r="G5967" t="str">
            <v>sep-18</v>
          </cell>
          <cell r="H5967">
            <v>1</v>
          </cell>
        </row>
        <row r="5968">
          <cell r="G5968" t="str">
            <v>ago-18</v>
          </cell>
          <cell r="H5968">
            <v>1</v>
          </cell>
        </row>
        <row r="5969">
          <cell r="G5969" t="str">
            <v>oct-17</v>
          </cell>
          <cell r="H5969">
            <v>1</v>
          </cell>
        </row>
        <row r="5970">
          <cell r="G5970" t="str">
            <v>sep-17</v>
          </cell>
          <cell r="H5970">
            <v>1</v>
          </cell>
        </row>
        <row r="5971">
          <cell r="G5971" t="str">
            <v>oct-17</v>
          </cell>
          <cell r="H5971">
            <v>1</v>
          </cell>
        </row>
        <row r="5972">
          <cell r="G5972" t="str">
            <v>nov-17</v>
          </cell>
          <cell r="H5972">
            <v>1</v>
          </cell>
        </row>
        <row r="5973">
          <cell r="G5973" t="str">
            <v>ene-18</v>
          </cell>
          <cell r="H5973">
            <v>1</v>
          </cell>
        </row>
        <row r="5974">
          <cell r="G5974" t="str">
            <v>mar-18</v>
          </cell>
          <cell r="H5974">
            <v>1</v>
          </cell>
        </row>
        <row r="5975">
          <cell r="G5975" t="str">
            <v>oct-18</v>
          </cell>
          <cell r="H5975">
            <v>1</v>
          </cell>
        </row>
        <row r="5976">
          <cell r="G5976" t="str">
            <v>nov-18</v>
          </cell>
          <cell r="H5976">
            <v>1</v>
          </cell>
        </row>
        <row r="5977">
          <cell r="G5977" t="str">
            <v>oct-18</v>
          </cell>
          <cell r="H5977">
            <v>3</v>
          </cell>
        </row>
        <row r="5978">
          <cell r="G5978" t="str">
            <v>nov-18</v>
          </cell>
          <cell r="H5978">
            <v>1</v>
          </cell>
        </row>
        <row r="5979">
          <cell r="G5979" t="str">
            <v>oct-18</v>
          </cell>
          <cell r="H5979">
            <v>3</v>
          </cell>
        </row>
        <row r="5980">
          <cell r="G5980" t="str">
            <v>nov-18</v>
          </cell>
          <cell r="H5980">
            <v>2</v>
          </cell>
        </row>
        <row r="5981">
          <cell r="G5981" t="str">
            <v>oct-18</v>
          </cell>
          <cell r="H5981">
            <v>1</v>
          </cell>
        </row>
        <row r="5982">
          <cell r="G5982" t="str">
            <v>nov-18</v>
          </cell>
          <cell r="H5982">
            <v>2</v>
          </cell>
        </row>
        <row r="5983">
          <cell r="G5983" t="str">
            <v>oct-18</v>
          </cell>
          <cell r="H5983">
            <v>3</v>
          </cell>
        </row>
        <row r="5984">
          <cell r="G5984" t="str">
            <v>nov-18</v>
          </cell>
          <cell r="H5984">
            <v>2</v>
          </cell>
        </row>
        <row r="5985">
          <cell r="G5985" t="str">
            <v>oct-18</v>
          </cell>
          <cell r="H5985">
            <v>2</v>
          </cell>
        </row>
        <row r="5986">
          <cell r="G5986" t="str">
            <v>nov-18</v>
          </cell>
          <cell r="H5986">
            <v>2</v>
          </cell>
        </row>
        <row r="5987">
          <cell r="G5987" t="str">
            <v>nov-18</v>
          </cell>
          <cell r="H5987">
            <v>3</v>
          </cell>
        </row>
        <row r="5988">
          <cell r="G5988" t="str">
            <v>nov-18</v>
          </cell>
          <cell r="H5988">
            <v>1</v>
          </cell>
        </row>
        <row r="5989">
          <cell r="G5989" t="str">
            <v>oct-18</v>
          </cell>
          <cell r="H5989">
            <v>4</v>
          </cell>
        </row>
        <row r="5990">
          <cell r="G5990" t="str">
            <v>nov-18</v>
          </cell>
          <cell r="H5990">
            <v>7</v>
          </cell>
        </row>
        <row r="5991">
          <cell r="G5991" t="str">
            <v>nov-18</v>
          </cell>
          <cell r="H5991">
            <v>1</v>
          </cell>
        </row>
        <row r="5992">
          <cell r="G5992" t="str">
            <v>oct-18</v>
          </cell>
          <cell r="H5992">
            <v>1</v>
          </cell>
        </row>
        <row r="5993">
          <cell r="G5993" t="str">
            <v>oct-18</v>
          </cell>
          <cell r="H5993">
            <v>1</v>
          </cell>
        </row>
        <row r="5994">
          <cell r="G5994" t="str">
            <v>oct-18</v>
          </cell>
          <cell r="H5994">
            <v>1</v>
          </cell>
        </row>
        <row r="5995">
          <cell r="G5995" t="str">
            <v>nov-18</v>
          </cell>
          <cell r="H5995">
            <v>1</v>
          </cell>
        </row>
        <row r="5996">
          <cell r="G5996" t="str">
            <v>nov-18</v>
          </cell>
          <cell r="H5996">
            <v>2</v>
          </cell>
        </row>
        <row r="5997">
          <cell r="G5997" t="str">
            <v>nov-18</v>
          </cell>
          <cell r="H5997">
            <v>1</v>
          </cell>
        </row>
        <row r="5998">
          <cell r="G5998" t="str">
            <v>oct-18</v>
          </cell>
          <cell r="H5998">
            <v>2</v>
          </cell>
        </row>
        <row r="5999">
          <cell r="G5999" t="str">
            <v>nov-18</v>
          </cell>
          <cell r="H5999">
            <v>1</v>
          </cell>
        </row>
        <row r="6000">
          <cell r="G6000" t="str">
            <v>oct-18</v>
          </cell>
          <cell r="H6000">
            <v>1</v>
          </cell>
        </row>
        <row r="6001">
          <cell r="G6001" t="str">
            <v>nov-18</v>
          </cell>
          <cell r="H6001">
            <v>1</v>
          </cell>
        </row>
        <row r="6002">
          <cell r="G6002" t="str">
            <v>oct-18</v>
          </cell>
          <cell r="H6002">
            <v>1</v>
          </cell>
        </row>
        <row r="6003">
          <cell r="G6003" t="str">
            <v>nov-18</v>
          </cell>
          <cell r="H6003">
            <v>1</v>
          </cell>
        </row>
        <row r="6004">
          <cell r="G6004" t="str">
            <v>oct-18</v>
          </cell>
          <cell r="H6004">
            <v>1</v>
          </cell>
        </row>
        <row r="6005">
          <cell r="G6005" t="str">
            <v>nov-18</v>
          </cell>
          <cell r="H6005">
            <v>1</v>
          </cell>
        </row>
        <row r="6006">
          <cell r="G6006" t="str">
            <v>oct-18</v>
          </cell>
          <cell r="H6006">
            <v>1</v>
          </cell>
        </row>
        <row r="6007">
          <cell r="G6007" t="str">
            <v>oct-18</v>
          </cell>
          <cell r="H6007">
            <v>2</v>
          </cell>
        </row>
        <row r="6008">
          <cell r="G6008" t="str">
            <v>nov-18</v>
          </cell>
          <cell r="H6008">
            <v>2</v>
          </cell>
        </row>
        <row r="6009">
          <cell r="G6009" t="str">
            <v>oct-18</v>
          </cell>
          <cell r="H6009">
            <v>1</v>
          </cell>
        </row>
        <row r="6010">
          <cell r="G6010" t="str">
            <v>nov-18</v>
          </cell>
          <cell r="H6010">
            <v>2</v>
          </cell>
        </row>
        <row r="6011">
          <cell r="G6011" t="str">
            <v>nov-18</v>
          </cell>
          <cell r="H6011">
            <v>1</v>
          </cell>
        </row>
        <row r="6012">
          <cell r="G6012" t="str">
            <v>oct-18</v>
          </cell>
          <cell r="H6012">
            <v>2</v>
          </cell>
        </row>
        <row r="6013">
          <cell r="G6013" t="str">
            <v>nov-18</v>
          </cell>
          <cell r="H6013">
            <v>1</v>
          </cell>
        </row>
        <row r="6014">
          <cell r="G6014" t="str">
            <v>oct-18</v>
          </cell>
          <cell r="H6014">
            <v>1</v>
          </cell>
        </row>
        <row r="6015">
          <cell r="G6015" t="str">
            <v>oct-18</v>
          </cell>
          <cell r="H6015">
            <v>1</v>
          </cell>
        </row>
        <row r="6016">
          <cell r="G6016" t="str">
            <v>oct-18</v>
          </cell>
          <cell r="H6016">
            <v>1</v>
          </cell>
        </row>
        <row r="6017">
          <cell r="G6017" t="str">
            <v>nov-18</v>
          </cell>
          <cell r="H6017">
            <v>3</v>
          </cell>
        </row>
        <row r="6018">
          <cell r="G6018" t="str">
            <v>nov-18</v>
          </cell>
          <cell r="H6018">
            <v>2</v>
          </cell>
        </row>
        <row r="6019">
          <cell r="G6019" t="str">
            <v>nov-18</v>
          </cell>
          <cell r="H6019">
            <v>1</v>
          </cell>
        </row>
        <row r="6020">
          <cell r="G6020" t="str">
            <v>nov-18</v>
          </cell>
          <cell r="H6020">
            <v>1</v>
          </cell>
        </row>
        <row r="6021">
          <cell r="G6021" t="str">
            <v>nov-18</v>
          </cell>
          <cell r="H6021">
            <v>1</v>
          </cell>
        </row>
        <row r="6022">
          <cell r="G6022" t="str">
            <v>nov-18</v>
          </cell>
          <cell r="H6022">
            <v>1</v>
          </cell>
        </row>
        <row r="6023">
          <cell r="G6023" t="str">
            <v>nov-18</v>
          </cell>
          <cell r="H6023">
            <v>1</v>
          </cell>
        </row>
        <row r="6024">
          <cell r="G6024" t="str">
            <v>ago-18</v>
          </cell>
          <cell r="H6024">
            <v>1</v>
          </cell>
        </row>
        <row r="6025">
          <cell r="G6025" t="str">
            <v>may-17</v>
          </cell>
          <cell r="H6025">
            <v>1</v>
          </cell>
        </row>
        <row r="6026">
          <cell r="G6026" t="str">
            <v>feb-17</v>
          </cell>
          <cell r="H6026">
            <v>1</v>
          </cell>
        </row>
        <row r="6027">
          <cell r="G6027" t="str">
            <v>ene-18</v>
          </cell>
          <cell r="H6027">
            <v>1</v>
          </cell>
        </row>
        <row r="6028">
          <cell r="G6028" t="str">
            <v>may-17</v>
          </cell>
          <cell r="H6028">
            <v>1</v>
          </cell>
        </row>
        <row r="6029">
          <cell r="G6029" t="str">
            <v>ene-17</v>
          </cell>
          <cell r="H6029">
            <v>1</v>
          </cell>
        </row>
        <row r="6030">
          <cell r="G6030" t="str">
            <v>jun-18</v>
          </cell>
          <cell r="H6030">
            <v>1</v>
          </cell>
        </row>
        <row r="6031">
          <cell r="G6031" t="str">
            <v>feb-17</v>
          </cell>
          <cell r="H6031">
            <v>1</v>
          </cell>
        </row>
        <row r="6032">
          <cell r="G6032" t="str">
            <v>ene-18</v>
          </cell>
          <cell r="H6032">
            <v>1</v>
          </cell>
        </row>
        <row r="6033">
          <cell r="G6033" t="str">
            <v>sep-18</v>
          </cell>
          <cell r="H6033">
            <v>1</v>
          </cell>
        </row>
        <row r="6034">
          <cell r="G6034" t="str">
            <v>oct-17</v>
          </cell>
          <cell r="H6034">
            <v>1</v>
          </cell>
        </row>
        <row r="6035">
          <cell r="G6035" t="str">
            <v>dic-17</v>
          </cell>
          <cell r="H6035">
            <v>2</v>
          </cell>
        </row>
        <row r="6036">
          <cell r="G6036" t="str">
            <v>mar-17</v>
          </cell>
          <cell r="H6036">
            <v>1</v>
          </cell>
        </row>
        <row r="6037">
          <cell r="G6037" t="str">
            <v>jul-17</v>
          </cell>
          <cell r="H6037">
            <v>1</v>
          </cell>
        </row>
        <row r="6038">
          <cell r="G6038" t="str">
            <v>mar-18</v>
          </cell>
          <cell r="H6038">
            <v>1</v>
          </cell>
        </row>
        <row r="6039">
          <cell r="G6039" t="str">
            <v>may-18</v>
          </cell>
          <cell r="H6039">
            <v>3</v>
          </cell>
        </row>
        <row r="6040">
          <cell r="G6040" t="str">
            <v>ago-18</v>
          </cell>
          <cell r="H6040">
            <v>1</v>
          </cell>
        </row>
        <row r="6041">
          <cell r="G6041" t="str">
            <v>may-18</v>
          </cell>
          <cell r="H6041">
            <v>1</v>
          </cell>
        </row>
        <row r="6042">
          <cell r="G6042" t="str">
            <v>ago-18</v>
          </cell>
          <cell r="H6042">
            <v>1</v>
          </cell>
        </row>
        <row r="6043">
          <cell r="G6043" t="str">
            <v>ene-17</v>
          </cell>
          <cell r="H6043">
            <v>10</v>
          </cell>
        </row>
        <row r="6044">
          <cell r="G6044" t="str">
            <v>feb-17</v>
          </cell>
          <cell r="H6044">
            <v>5</v>
          </cell>
        </row>
        <row r="6045">
          <cell r="G6045" t="str">
            <v>mar-17</v>
          </cell>
          <cell r="H6045">
            <v>5</v>
          </cell>
        </row>
        <row r="6046">
          <cell r="G6046" t="str">
            <v>abr-17</v>
          </cell>
          <cell r="H6046">
            <v>7</v>
          </cell>
        </row>
        <row r="6047">
          <cell r="G6047" t="str">
            <v>may-17</v>
          </cell>
          <cell r="H6047">
            <v>16</v>
          </cell>
        </row>
        <row r="6048">
          <cell r="G6048" t="str">
            <v>jun-17</v>
          </cell>
          <cell r="H6048">
            <v>11</v>
          </cell>
        </row>
        <row r="6049">
          <cell r="G6049" t="str">
            <v>jul-17</v>
          </cell>
          <cell r="H6049">
            <v>8</v>
          </cell>
        </row>
        <row r="6050">
          <cell r="G6050" t="str">
            <v>ago-17</v>
          </cell>
          <cell r="H6050">
            <v>17</v>
          </cell>
        </row>
        <row r="6051">
          <cell r="G6051" t="str">
            <v>sep-17</v>
          </cell>
          <cell r="H6051">
            <v>1</v>
          </cell>
        </row>
        <row r="6052">
          <cell r="G6052" t="str">
            <v>oct-17</v>
          </cell>
          <cell r="H6052">
            <v>24</v>
          </cell>
        </row>
        <row r="6053">
          <cell r="G6053" t="str">
            <v>nov-17</v>
          </cell>
          <cell r="H6053">
            <v>1</v>
          </cell>
        </row>
        <row r="6054">
          <cell r="G6054" t="str">
            <v>mar-18</v>
          </cell>
          <cell r="H6054">
            <v>6</v>
          </cell>
        </row>
        <row r="6055">
          <cell r="G6055" t="str">
            <v>ago-18</v>
          </cell>
          <cell r="H6055">
            <v>1</v>
          </cell>
        </row>
        <row r="6056">
          <cell r="G6056" t="str">
            <v>ago-18</v>
          </cell>
          <cell r="H6056">
            <v>1</v>
          </cell>
        </row>
        <row r="6057">
          <cell r="G6057" t="str">
            <v>may-17</v>
          </cell>
          <cell r="H6057">
            <v>1</v>
          </cell>
        </row>
        <row r="6058">
          <cell r="G6058" t="str">
            <v>ago-17</v>
          </cell>
          <cell r="H6058">
            <v>1</v>
          </cell>
        </row>
        <row r="6059">
          <cell r="G6059" t="str">
            <v>nov-17</v>
          </cell>
          <cell r="H6059">
            <v>1</v>
          </cell>
        </row>
        <row r="6060">
          <cell r="G6060" t="str">
            <v>feb-18</v>
          </cell>
          <cell r="H6060">
            <v>1</v>
          </cell>
        </row>
        <row r="6061">
          <cell r="G6061" t="str">
            <v>may-18</v>
          </cell>
          <cell r="H6061">
            <v>1</v>
          </cell>
        </row>
        <row r="6062">
          <cell r="G6062" t="str">
            <v>jun-17</v>
          </cell>
          <cell r="H6062">
            <v>1</v>
          </cell>
        </row>
        <row r="6063">
          <cell r="G6063" t="str">
            <v>mar-17</v>
          </cell>
          <cell r="H6063">
            <v>1</v>
          </cell>
        </row>
        <row r="6064">
          <cell r="G6064" t="str">
            <v>abr-17</v>
          </cell>
          <cell r="H6064">
            <v>2</v>
          </cell>
        </row>
        <row r="6065">
          <cell r="G6065" t="str">
            <v>jun-17</v>
          </cell>
          <cell r="H6065">
            <v>1</v>
          </cell>
        </row>
        <row r="6066">
          <cell r="G6066" t="str">
            <v>sep-17</v>
          </cell>
          <cell r="H6066">
            <v>1</v>
          </cell>
        </row>
        <row r="6067">
          <cell r="G6067" t="str">
            <v>mar-18</v>
          </cell>
          <cell r="H6067">
            <v>1</v>
          </cell>
        </row>
        <row r="6068">
          <cell r="G6068" t="str">
            <v>abr-18</v>
          </cell>
          <cell r="H6068">
            <v>1</v>
          </cell>
        </row>
        <row r="6069">
          <cell r="G6069" t="str">
            <v>sep-18</v>
          </cell>
          <cell r="H6069">
            <v>1</v>
          </cell>
        </row>
        <row r="6070">
          <cell r="G6070" t="str">
            <v>ene-17</v>
          </cell>
          <cell r="H6070">
            <v>2</v>
          </cell>
        </row>
        <row r="6071">
          <cell r="G6071" t="str">
            <v>feb-17</v>
          </cell>
          <cell r="H6071">
            <v>1</v>
          </cell>
        </row>
        <row r="6072">
          <cell r="G6072" t="str">
            <v>abr-17</v>
          </cell>
          <cell r="H6072">
            <v>1</v>
          </cell>
        </row>
        <row r="6073">
          <cell r="G6073" t="str">
            <v>jun-17</v>
          </cell>
          <cell r="H6073">
            <v>1</v>
          </cell>
        </row>
        <row r="6074">
          <cell r="G6074" t="str">
            <v>ago-17</v>
          </cell>
          <cell r="H6074">
            <v>1</v>
          </cell>
        </row>
        <row r="6075">
          <cell r="G6075" t="str">
            <v>sep-17</v>
          </cell>
          <cell r="H6075">
            <v>1</v>
          </cell>
        </row>
        <row r="6076">
          <cell r="G6076" t="str">
            <v>oct-17</v>
          </cell>
          <cell r="H6076">
            <v>1</v>
          </cell>
        </row>
        <row r="6077">
          <cell r="G6077" t="str">
            <v>mar-18</v>
          </cell>
          <cell r="H6077">
            <v>1</v>
          </cell>
        </row>
        <row r="6078">
          <cell r="G6078" t="str">
            <v>jun-17</v>
          </cell>
          <cell r="H6078">
            <v>1</v>
          </cell>
        </row>
        <row r="6079">
          <cell r="G6079" t="str">
            <v>ene-17</v>
          </cell>
          <cell r="H6079">
            <v>1</v>
          </cell>
        </row>
        <row r="6080">
          <cell r="G6080" t="str">
            <v>oct-17</v>
          </cell>
          <cell r="H6080">
            <v>1</v>
          </cell>
        </row>
        <row r="6081">
          <cell r="G6081" t="str">
            <v>feb-18</v>
          </cell>
          <cell r="H6081">
            <v>1</v>
          </cell>
        </row>
        <row r="6082">
          <cell r="G6082" t="str">
            <v>ene-17</v>
          </cell>
          <cell r="H6082">
            <v>1</v>
          </cell>
        </row>
        <row r="6083">
          <cell r="G6083" t="str">
            <v>oct-18</v>
          </cell>
          <cell r="H6083">
            <v>1</v>
          </cell>
        </row>
        <row r="6084">
          <cell r="G6084" t="str">
            <v>feb-18</v>
          </cell>
          <cell r="H6084">
            <v>1</v>
          </cell>
        </row>
        <row r="6085">
          <cell r="G6085" t="str">
            <v>may-17</v>
          </cell>
          <cell r="H6085">
            <v>1</v>
          </cell>
        </row>
        <row r="6086">
          <cell r="G6086" t="str">
            <v>ene-17</v>
          </cell>
          <cell r="H6086">
            <v>1</v>
          </cell>
        </row>
        <row r="6087">
          <cell r="G6087" t="str">
            <v>feb-17</v>
          </cell>
          <cell r="H6087">
            <v>2</v>
          </cell>
        </row>
        <row r="6088">
          <cell r="G6088" t="str">
            <v>abr-17</v>
          </cell>
          <cell r="H6088">
            <v>1</v>
          </cell>
        </row>
        <row r="6089">
          <cell r="G6089" t="str">
            <v>may-17</v>
          </cell>
          <cell r="H6089">
            <v>1</v>
          </cell>
        </row>
        <row r="6090">
          <cell r="G6090" t="str">
            <v>ago-17</v>
          </cell>
          <cell r="H6090">
            <v>2</v>
          </cell>
        </row>
        <row r="6091">
          <cell r="G6091" t="str">
            <v>sep-17</v>
          </cell>
          <cell r="H6091">
            <v>1</v>
          </cell>
        </row>
        <row r="6092">
          <cell r="G6092" t="str">
            <v>oct-17</v>
          </cell>
          <cell r="H6092">
            <v>2</v>
          </cell>
        </row>
        <row r="6093">
          <cell r="G6093" t="str">
            <v>nov-17</v>
          </cell>
          <cell r="H6093">
            <v>2</v>
          </cell>
        </row>
        <row r="6094">
          <cell r="G6094" t="str">
            <v>ene-18</v>
          </cell>
          <cell r="H6094">
            <v>1</v>
          </cell>
        </row>
        <row r="6095">
          <cell r="G6095" t="str">
            <v>feb-18</v>
          </cell>
          <cell r="H6095">
            <v>2</v>
          </cell>
        </row>
        <row r="6096">
          <cell r="G6096" t="str">
            <v>mar-18</v>
          </cell>
          <cell r="H6096">
            <v>1</v>
          </cell>
        </row>
        <row r="6097">
          <cell r="G6097" t="str">
            <v>abr-18</v>
          </cell>
          <cell r="H6097">
            <v>1</v>
          </cell>
        </row>
        <row r="6098">
          <cell r="G6098" t="str">
            <v>sep-18</v>
          </cell>
          <cell r="H6098">
            <v>1</v>
          </cell>
        </row>
        <row r="6099">
          <cell r="G6099" t="str">
            <v>jun-18</v>
          </cell>
          <cell r="H6099">
            <v>1</v>
          </cell>
        </row>
        <row r="6100">
          <cell r="G6100" t="str">
            <v>ene-17</v>
          </cell>
          <cell r="H6100">
            <v>2</v>
          </cell>
        </row>
        <row r="6101">
          <cell r="G6101" t="str">
            <v>jun-18</v>
          </cell>
          <cell r="H6101">
            <v>1</v>
          </cell>
        </row>
        <row r="6102">
          <cell r="G6102" t="str">
            <v>mar-18</v>
          </cell>
          <cell r="H6102">
            <v>1</v>
          </cell>
        </row>
        <row r="6103">
          <cell r="G6103" t="str">
            <v>sep-17</v>
          </cell>
          <cell r="H6103">
            <v>1</v>
          </cell>
        </row>
        <row r="6104">
          <cell r="G6104" t="str">
            <v>oct-17</v>
          </cell>
          <cell r="H6104">
            <v>1</v>
          </cell>
        </row>
        <row r="6105">
          <cell r="G6105" t="str">
            <v>oct-17</v>
          </cell>
          <cell r="H6105">
            <v>1</v>
          </cell>
        </row>
        <row r="6106">
          <cell r="G6106" t="str">
            <v>may-18</v>
          </cell>
          <cell r="H6106">
            <v>1</v>
          </cell>
        </row>
        <row r="6107">
          <cell r="G6107" t="str">
            <v>feb-18</v>
          </cell>
          <cell r="H6107">
            <v>1</v>
          </cell>
        </row>
        <row r="6108">
          <cell r="G6108" t="str">
            <v>sep-17</v>
          </cell>
          <cell r="H6108">
            <v>1</v>
          </cell>
        </row>
        <row r="6109">
          <cell r="G6109" t="str">
            <v>nov-17</v>
          </cell>
          <cell r="H6109">
            <v>1</v>
          </cell>
        </row>
        <row r="6110">
          <cell r="G6110" t="str">
            <v>oct-17</v>
          </cell>
          <cell r="H6110">
            <v>1</v>
          </cell>
        </row>
        <row r="6111">
          <cell r="G6111" t="str">
            <v>ago-18</v>
          </cell>
          <cell r="H6111">
            <v>1</v>
          </cell>
        </row>
        <row r="6112">
          <cell r="G6112" t="str">
            <v>nov-17</v>
          </cell>
          <cell r="H6112">
            <v>1</v>
          </cell>
        </row>
        <row r="6113">
          <cell r="G6113" t="str">
            <v>may-17</v>
          </cell>
          <cell r="H6113">
            <v>1</v>
          </cell>
        </row>
        <row r="6114">
          <cell r="G6114" t="str">
            <v>jul-17</v>
          </cell>
          <cell r="H6114">
            <v>1</v>
          </cell>
        </row>
        <row r="6115">
          <cell r="G6115" t="str">
            <v>sep-17</v>
          </cell>
          <cell r="H6115">
            <v>1</v>
          </cell>
        </row>
        <row r="6116">
          <cell r="G6116" t="str">
            <v>ago-18</v>
          </cell>
          <cell r="H6116">
            <v>1</v>
          </cell>
        </row>
        <row r="6117">
          <cell r="G6117" t="str">
            <v>ene-17</v>
          </cell>
          <cell r="H6117">
            <v>1</v>
          </cell>
        </row>
        <row r="6118">
          <cell r="G6118" t="str">
            <v>feb-17</v>
          </cell>
          <cell r="H6118">
            <v>1</v>
          </cell>
        </row>
        <row r="6119">
          <cell r="G6119" t="str">
            <v>sep-17</v>
          </cell>
          <cell r="H6119">
            <v>1</v>
          </cell>
        </row>
        <row r="6120">
          <cell r="G6120" t="str">
            <v>feb-18</v>
          </cell>
          <cell r="H6120">
            <v>1</v>
          </cell>
        </row>
        <row r="6121">
          <cell r="G6121" t="str">
            <v>mar-18</v>
          </cell>
          <cell r="H6121">
            <v>2</v>
          </cell>
        </row>
        <row r="6122">
          <cell r="G6122" t="str">
            <v>jul-18</v>
          </cell>
          <cell r="H6122">
            <v>1</v>
          </cell>
        </row>
        <row r="6123">
          <cell r="G6123" t="str">
            <v>ene-17</v>
          </cell>
          <cell r="H6123">
            <v>1</v>
          </cell>
        </row>
        <row r="6124">
          <cell r="G6124" t="str">
            <v>feb-17</v>
          </cell>
          <cell r="H6124">
            <v>1</v>
          </cell>
        </row>
        <row r="6125">
          <cell r="G6125" t="str">
            <v>jun-17</v>
          </cell>
          <cell r="H6125">
            <v>1</v>
          </cell>
        </row>
        <row r="6126">
          <cell r="G6126" t="str">
            <v>sep-17</v>
          </cell>
          <cell r="H6126">
            <v>1</v>
          </cell>
        </row>
        <row r="6127">
          <cell r="G6127" t="str">
            <v>mar-18</v>
          </cell>
          <cell r="H6127">
            <v>1</v>
          </cell>
        </row>
        <row r="6128">
          <cell r="G6128" t="str">
            <v>jul-18</v>
          </cell>
          <cell r="H6128">
            <v>1</v>
          </cell>
        </row>
        <row r="6129">
          <cell r="G6129" t="str">
            <v>sep-18</v>
          </cell>
          <cell r="H6129">
            <v>1</v>
          </cell>
        </row>
        <row r="6130">
          <cell r="G6130" t="str">
            <v>feb-17</v>
          </cell>
          <cell r="H6130">
            <v>2</v>
          </cell>
        </row>
        <row r="6131">
          <cell r="G6131" t="str">
            <v>sep-17</v>
          </cell>
          <cell r="H6131">
            <v>1</v>
          </cell>
        </row>
        <row r="6132">
          <cell r="G6132" t="str">
            <v>jun-18</v>
          </cell>
          <cell r="H6132">
            <v>1</v>
          </cell>
        </row>
        <row r="6133">
          <cell r="G6133" t="str">
            <v>ago-18</v>
          </cell>
          <cell r="H6133">
            <v>1</v>
          </cell>
        </row>
        <row r="6134">
          <cell r="G6134" t="str">
            <v>jul-17</v>
          </cell>
          <cell r="H6134">
            <v>1</v>
          </cell>
        </row>
        <row r="6135">
          <cell r="G6135" t="str">
            <v>ene-18</v>
          </cell>
          <cell r="H6135">
            <v>1</v>
          </cell>
        </row>
        <row r="6136">
          <cell r="G6136" t="str">
            <v>sep-18</v>
          </cell>
          <cell r="H6136">
            <v>1</v>
          </cell>
        </row>
        <row r="6137">
          <cell r="G6137" t="str">
            <v>dic-17</v>
          </cell>
          <cell r="H6137">
            <v>1</v>
          </cell>
        </row>
        <row r="6138">
          <cell r="G6138" t="str">
            <v>ene-18</v>
          </cell>
          <cell r="H6138">
            <v>1</v>
          </cell>
        </row>
        <row r="6139">
          <cell r="G6139" t="str">
            <v>may-18</v>
          </cell>
          <cell r="H6139">
            <v>1</v>
          </cell>
        </row>
        <row r="6140">
          <cell r="G6140" t="str">
            <v>may-17</v>
          </cell>
          <cell r="H6140">
            <v>1</v>
          </cell>
        </row>
        <row r="6141">
          <cell r="G6141" t="str">
            <v>oct-17</v>
          </cell>
          <cell r="H6141">
            <v>1</v>
          </cell>
        </row>
        <row r="6142">
          <cell r="G6142" t="str">
            <v>nov-17</v>
          </cell>
          <cell r="H6142">
            <v>1</v>
          </cell>
        </row>
        <row r="6143">
          <cell r="G6143" t="str">
            <v>feb-18</v>
          </cell>
          <cell r="H6143">
            <v>1</v>
          </cell>
        </row>
        <row r="6144">
          <cell r="G6144" t="str">
            <v>may-18</v>
          </cell>
          <cell r="H6144">
            <v>2</v>
          </cell>
        </row>
        <row r="6145">
          <cell r="G6145" t="str">
            <v>jul-18</v>
          </cell>
          <cell r="H6145">
            <v>1</v>
          </cell>
        </row>
        <row r="6146">
          <cell r="G6146" t="str">
            <v>sep-18</v>
          </cell>
          <cell r="H6146">
            <v>2</v>
          </cell>
        </row>
        <row r="6147">
          <cell r="G6147" t="str">
            <v>ene-17</v>
          </cell>
          <cell r="H6147">
            <v>1</v>
          </cell>
        </row>
        <row r="6148">
          <cell r="G6148" t="str">
            <v>jun-17</v>
          </cell>
          <cell r="H6148">
            <v>2</v>
          </cell>
        </row>
        <row r="6149">
          <cell r="G6149" t="str">
            <v>jul-17</v>
          </cell>
          <cell r="H6149">
            <v>1</v>
          </cell>
        </row>
        <row r="6150">
          <cell r="G6150" t="str">
            <v>abr-18</v>
          </cell>
          <cell r="H6150">
            <v>1</v>
          </cell>
        </row>
        <row r="6151">
          <cell r="G6151" t="str">
            <v>ene-17</v>
          </cell>
          <cell r="H6151">
            <v>1</v>
          </cell>
        </row>
        <row r="6152">
          <cell r="G6152" t="str">
            <v>dic-17</v>
          </cell>
          <cell r="H6152">
            <v>1</v>
          </cell>
        </row>
        <row r="6153">
          <cell r="G6153" t="str">
            <v>may-18</v>
          </cell>
          <cell r="H6153">
            <v>1</v>
          </cell>
        </row>
        <row r="6154">
          <cell r="G6154" t="str">
            <v>jun-18</v>
          </cell>
          <cell r="H6154">
            <v>1</v>
          </cell>
        </row>
        <row r="6155">
          <cell r="G6155" t="str">
            <v>ene-17</v>
          </cell>
          <cell r="H6155">
            <v>1</v>
          </cell>
        </row>
        <row r="6156">
          <cell r="G6156" t="str">
            <v>feb-17</v>
          </cell>
          <cell r="H6156">
            <v>1</v>
          </cell>
        </row>
        <row r="6157">
          <cell r="G6157" t="str">
            <v>may-17</v>
          </cell>
          <cell r="H6157">
            <v>1</v>
          </cell>
        </row>
        <row r="6158">
          <cell r="G6158" t="str">
            <v>jul-17</v>
          </cell>
          <cell r="H6158">
            <v>1</v>
          </cell>
        </row>
        <row r="6159">
          <cell r="G6159" t="str">
            <v>ene-18</v>
          </cell>
          <cell r="H6159">
            <v>1</v>
          </cell>
        </row>
        <row r="6160">
          <cell r="G6160" t="str">
            <v>ene-17</v>
          </cell>
          <cell r="H6160">
            <v>1</v>
          </cell>
        </row>
        <row r="6161">
          <cell r="G6161" t="str">
            <v>mar-17</v>
          </cell>
          <cell r="H6161">
            <v>1</v>
          </cell>
        </row>
        <row r="6162">
          <cell r="G6162" t="str">
            <v>abr-17</v>
          </cell>
          <cell r="H6162">
            <v>1</v>
          </cell>
        </row>
        <row r="6163">
          <cell r="G6163" t="str">
            <v>may-17</v>
          </cell>
          <cell r="H6163">
            <v>2</v>
          </cell>
        </row>
        <row r="6164">
          <cell r="G6164" t="str">
            <v>jun-17</v>
          </cell>
          <cell r="H6164">
            <v>1</v>
          </cell>
        </row>
        <row r="6165">
          <cell r="G6165" t="str">
            <v>abr-17</v>
          </cell>
          <cell r="H6165">
            <v>1</v>
          </cell>
        </row>
        <row r="6166">
          <cell r="G6166" t="str">
            <v>jun-17</v>
          </cell>
          <cell r="H6166">
            <v>1</v>
          </cell>
        </row>
        <row r="6167">
          <cell r="G6167" t="str">
            <v>ene-18</v>
          </cell>
          <cell r="H6167">
            <v>1</v>
          </cell>
        </row>
        <row r="6168">
          <cell r="G6168" t="str">
            <v>ene-18</v>
          </cell>
          <cell r="H6168">
            <v>1</v>
          </cell>
        </row>
        <row r="6169">
          <cell r="G6169" t="str">
            <v>abr-18</v>
          </cell>
          <cell r="H6169">
            <v>1</v>
          </cell>
        </row>
        <row r="6170">
          <cell r="G6170" t="str">
            <v>jun-18</v>
          </cell>
          <cell r="H6170">
            <v>1</v>
          </cell>
        </row>
        <row r="6171">
          <cell r="G6171" t="str">
            <v>jul-18</v>
          </cell>
          <cell r="H6171">
            <v>1</v>
          </cell>
        </row>
        <row r="6172">
          <cell r="G6172" t="str">
            <v>ene-17</v>
          </cell>
          <cell r="H6172">
            <v>1</v>
          </cell>
        </row>
        <row r="6173">
          <cell r="G6173" t="str">
            <v>feb-17</v>
          </cell>
          <cell r="H6173">
            <v>2</v>
          </cell>
        </row>
        <row r="6174">
          <cell r="G6174" t="str">
            <v>abr-17</v>
          </cell>
          <cell r="H6174">
            <v>1</v>
          </cell>
        </row>
        <row r="6175">
          <cell r="G6175" t="str">
            <v>jul-17</v>
          </cell>
          <cell r="H6175">
            <v>4</v>
          </cell>
        </row>
        <row r="6176">
          <cell r="G6176" t="str">
            <v>sep-17</v>
          </cell>
          <cell r="H6176">
            <v>1</v>
          </cell>
        </row>
        <row r="6177">
          <cell r="G6177" t="str">
            <v>oct-17</v>
          </cell>
          <cell r="H6177">
            <v>1</v>
          </cell>
        </row>
        <row r="6178">
          <cell r="G6178" t="str">
            <v>nov-17</v>
          </cell>
          <cell r="H6178">
            <v>2</v>
          </cell>
        </row>
        <row r="6179">
          <cell r="G6179" t="str">
            <v>dic-17</v>
          </cell>
          <cell r="H6179">
            <v>2</v>
          </cell>
        </row>
        <row r="6180">
          <cell r="G6180" t="str">
            <v>ene-18</v>
          </cell>
          <cell r="H6180">
            <v>3</v>
          </cell>
        </row>
        <row r="6181">
          <cell r="G6181" t="str">
            <v>feb-18</v>
          </cell>
          <cell r="H6181">
            <v>2</v>
          </cell>
        </row>
        <row r="6182">
          <cell r="G6182" t="str">
            <v>mar-18</v>
          </cell>
          <cell r="H6182">
            <v>1</v>
          </cell>
        </row>
        <row r="6183">
          <cell r="G6183" t="str">
            <v>abr-18</v>
          </cell>
          <cell r="H6183">
            <v>4</v>
          </cell>
        </row>
        <row r="6184">
          <cell r="G6184" t="str">
            <v>jun-18</v>
          </cell>
          <cell r="H6184">
            <v>1</v>
          </cell>
        </row>
        <row r="6185">
          <cell r="G6185" t="str">
            <v>jul-18</v>
          </cell>
          <cell r="H6185">
            <v>1</v>
          </cell>
        </row>
        <row r="6186">
          <cell r="G6186" t="str">
            <v>sep-18</v>
          </cell>
          <cell r="H6186">
            <v>2</v>
          </cell>
        </row>
        <row r="6187">
          <cell r="G6187" t="str">
            <v>sep-18</v>
          </cell>
          <cell r="H6187">
            <v>1</v>
          </cell>
        </row>
        <row r="6188">
          <cell r="G6188" t="str">
            <v>jul-18</v>
          </cell>
          <cell r="H6188">
            <v>1</v>
          </cell>
        </row>
        <row r="6189">
          <cell r="G6189" t="str">
            <v>oct-17</v>
          </cell>
          <cell r="H6189">
            <v>1</v>
          </cell>
        </row>
        <row r="6190">
          <cell r="G6190" t="str">
            <v>dic-17</v>
          </cell>
          <cell r="H6190">
            <v>1</v>
          </cell>
        </row>
        <row r="6191">
          <cell r="G6191" t="str">
            <v>jun-17</v>
          </cell>
          <cell r="H6191">
            <v>1</v>
          </cell>
        </row>
        <row r="6192">
          <cell r="G6192" t="str">
            <v>ago-17</v>
          </cell>
          <cell r="H6192">
            <v>1</v>
          </cell>
        </row>
        <row r="6193">
          <cell r="G6193" t="str">
            <v>oct-17</v>
          </cell>
          <cell r="H6193">
            <v>1</v>
          </cell>
        </row>
        <row r="6194">
          <cell r="G6194" t="str">
            <v>mar-18</v>
          </cell>
          <cell r="H6194">
            <v>1</v>
          </cell>
        </row>
        <row r="6195">
          <cell r="G6195" t="str">
            <v>ago-18</v>
          </cell>
          <cell r="H6195">
            <v>1</v>
          </cell>
        </row>
        <row r="6196">
          <cell r="G6196" t="str">
            <v>jul-17</v>
          </cell>
          <cell r="H6196">
            <v>1</v>
          </cell>
        </row>
        <row r="6197">
          <cell r="G6197" t="str">
            <v>ene-17</v>
          </cell>
          <cell r="H6197">
            <v>1</v>
          </cell>
        </row>
        <row r="6198">
          <cell r="G6198" t="str">
            <v>mar-17</v>
          </cell>
          <cell r="H6198">
            <v>1</v>
          </cell>
        </row>
        <row r="6199">
          <cell r="G6199" t="str">
            <v>may-17</v>
          </cell>
          <cell r="H6199">
            <v>2</v>
          </cell>
        </row>
        <row r="6200">
          <cell r="G6200" t="str">
            <v>jun-17</v>
          </cell>
          <cell r="H6200">
            <v>1</v>
          </cell>
        </row>
        <row r="6201">
          <cell r="G6201" t="str">
            <v>jul-17</v>
          </cell>
          <cell r="H6201">
            <v>1</v>
          </cell>
        </row>
        <row r="6202">
          <cell r="G6202" t="str">
            <v>ago-17</v>
          </cell>
          <cell r="H6202">
            <v>2</v>
          </cell>
        </row>
        <row r="6203">
          <cell r="G6203" t="str">
            <v>sep-17</v>
          </cell>
          <cell r="H6203">
            <v>2</v>
          </cell>
        </row>
        <row r="6204">
          <cell r="G6204" t="str">
            <v>oct-17</v>
          </cell>
          <cell r="H6204">
            <v>1</v>
          </cell>
        </row>
        <row r="6205">
          <cell r="G6205" t="str">
            <v>feb-17</v>
          </cell>
          <cell r="H6205">
            <v>1</v>
          </cell>
        </row>
        <row r="6206">
          <cell r="G6206" t="str">
            <v>may-17</v>
          </cell>
          <cell r="H6206">
            <v>1</v>
          </cell>
        </row>
        <row r="6207">
          <cell r="G6207" t="str">
            <v>jul-17</v>
          </cell>
          <cell r="H6207">
            <v>1</v>
          </cell>
        </row>
        <row r="6208">
          <cell r="G6208" t="str">
            <v>abr-18</v>
          </cell>
          <cell r="H6208">
            <v>1</v>
          </cell>
        </row>
        <row r="6209">
          <cell r="G6209" t="str">
            <v>oct-17</v>
          </cell>
          <cell r="H6209">
            <v>3</v>
          </cell>
        </row>
        <row r="6210">
          <cell r="G6210" t="str">
            <v>ene-18</v>
          </cell>
          <cell r="H6210">
            <v>3</v>
          </cell>
        </row>
        <row r="6211">
          <cell r="G6211" t="str">
            <v>jul-18</v>
          </cell>
          <cell r="H6211">
            <v>1</v>
          </cell>
        </row>
        <row r="6212">
          <cell r="G6212" t="str">
            <v>ago-17</v>
          </cell>
          <cell r="H6212">
            <v>1</v>
          </cell>
        </row>
        <row r="6213">
          <cell r="G6213" t="str">
            <v>sep-17</v>
          </cell>
          <cell r="H6213">
            <v>2</v>
          </cell>
        </row>
        <row r="6214">
          <cell r="G6214" t="str">
            <v>oct-17</v>
          </cell>
          <cell r="H6214">
            <v>1</v>
          </cell>
        </row>
        <row r="6215">
          <cell r="G6215" t="str">
            <v>nov-17</v>
          </cell>
          <cell r="H6215">
            <v>2</v>
          </cell>
        </row>
        <row r="6216">
          <cell r="G6216" t="str">
            <v>abr-17</v>
          </cell>
          <cell r="H6216">
            <v>1</v>
          </cell>
        </row>
        <row r="6217">
          <cell r="G6217" t="str">
            <v>nov-17</v>
          </cell>
          <cell r="H6217">
            <v>1</v>
          </cell>
        </row>
        <row r="6218">
          <cell r="G6218" t="str">
            <v>jun-18</v>
          </cell>
          <cell r="H6218">
            <v>1</v>
          </cell>
        </row>
        <row r="6219">
          <cell r="G6219" t="str">
            <v>ago-18</v>
          </cell>
          <cell r="H6219">
            <v>1</v>
          </cell>
        </row>
        <row r="6220">
          <cell r="G6220" t="str">
            <v>jun-17</v>
          </cell>
          <cell r="H6220">
            <v>1</v>
          </cell>
        </row>
        <row r="6221">
          <cell r="G6221" t="str">
            <v>sep-17</v>
          </cell>
          <cell r="H6221">
            <v>2</v>
          </cell>
        </row>
        <row r="6222">
          <cell r="G6222" t="str">
            <v>nov-17</v>
          </cell>
          <cell r="H6222">
            <v>1</v>
          </cell>
        </row>
        <row r="6223">
          <cell r="G6223" t="str">
            <v>dic-17</v>
          </cell>
          <cell r="H6223">
            <v>1</v>
          </cell>
        </row>
        <row r="6224">
          <cell r="G6224" t="str">
            <v>ago-18</v>
          </cell>
          <cell r="H6224">
            <v>2</v>
          </cell>
        </row>
        <row r="6225">
          <cell r="G6225" t="str">
            <v>sep-18</v>
          </cell>
          <cell r="H6225">
            <v>1</v>
          </cell>
        </row>
        <row r="6226">
          <cell r="G6226" t="str">
            <v>jun-18</v>
          </cell>
          <cell r="H6226">
            <v>1</v>
          </cell>
        </row>
        <row r="6227">
          <cell r="G6227" t="str">
            <v>nov-17</v>
          </cell>
          <cell r="H6227">
            <v>1</v>
          </cell>
        </row>
        <row r="6228">
          <cell r="G6228" t="str">
            <v>sep-17</v>
          </cell>
          <cell r="H6228">
            <v>1</v>
          </cell>
        </row>
        <row r="6229">
          <cell r="G6229" t="str">
            <v>jun-18</v>
          </cell>
          <cell r="H6229">
            <v>1</v>
          </cell>
        </row>
        <row r="6230">
          <cell r="G6230" t="str">
            <v>may-17</v>
          </cell>
          <cell r="H6230">
            <v>3</v>
          </cell>
        </row>
        <row r="6231">
          <cell r="G6231" t="str">
            <v>jul-17</v>
          </cell>
          <cell r="H6231">
            <v>2</v>
          </cell>
        </row>
        <row r="6232">
          <cell r="G6232" t="str">
            <v>oct-18</v>
          </cell>
          <cell r="H6232">
            <v>2</v>
          </cell>
        </row>
        <row r="6233">
          <cell r="G6233" t="str">
            <v>nov-18</v>
          </cell>
          <cell r="H6233">
            <v>1</v>
          </cell>
        </row>
        <row r="6234">
          <cell r="G6234" t="str">
            <v>oct-18</v>
          </cell>
          <cell r="H6234">
            <v>2</v>
          </cell>
        </row>
        <row r="6235">
          <cell r="G6235" t="str">
            <v>oct-18</v>
          </cell>
          <cell r="H6235">
            <v>1</v>
          </cell>
        </row>
        <row r="6236">
          <cell r="G6236" t="str">
            <v>oct-18</v>
          </cell>
          <cell r="H6236">
            <v>1</v>
          </cell>
        </row>
        <row r="6237">
          <cell r="G6237" t="str">
            <v>oct-18</v>
          </cell>
          <cell r="H6237">
            <v>3</v>
          </cell>
        </row>
        <row r="6238">
          <cell r="G6238" t="str">
            <v>nov-18</v>
          </cell>
          <cell r="H6238">
            <v>2</v>
          </cell>
        </row>
        <row r="6239">
          <cell r="G6239" t="str">
            <v>oct-18</v>
          </cell>
          <cell r="H6239">
            <v>1</v>
          </cell>
        </row>
        <row r="6240">
          <cell r="G6240" t="str">
            <v>oct-18</v>
          </cell>
          <cell r="H6240">
            <v>1</v>
          </cell>
        </row>
        <row r="6241">
          <cell r="G6241" t="str">
            <v>oct-18</v>
          </cell>
          <cell r="H6241">
            <v>1</v>
          </cell>
        </row>
        <row r="6242">
          <cell r="G6242" t="str">
            <v>oct-18</v>
          </cell>
          <cell r="H6242">
            <v>1</v>
          </cell>
        </row>
        <row r="6243">
          <cell r="G6243" t="str">
            <v>oct-18</v>
          </cell>
          <cell r="H6243">
            <v>1</v>
          </cell>
        </row>
        <row r="6244">
          <cell r="G6244" t="str">
            <v>oct-18</v>
          </cell>
          <cell r="H6244">
            <v>1</v>
          </cell>
        </row>
        <row r="6245">
          <cell r="G6245" t="str">
            <v>nov-18</v>
          </cell>
          <cell r="H6245">
            <v>1</v>
          </cell>
        </row>
        <row r="6246">
          <cell r="G6246" t="str">
            <v>nov-18</v>
          </cell>
          <cell r="H6246">
            <v>1</v>
          </cell>
        </row>
        <row r="6247">
          <cell r="G6247" t="str">
            <v>oct-18</v>
          </cell>
          <cell r="H6247">
            <v>1</v>
          </cell>
        </row>
        <row r="6248">
          <cell r="G6248" t="str">
            <v>oct-18</v>
          </cell>
          <cell r="H6248">
            <v>1</v>
          </cell>
        </row>
        <row r="6249">
          <cell r="G6249" t="str">
            <v>nov-18</v>
          </cell>
          <cell r="H6249">
            <v>1</v>
          </cell>
        </row>
        <row r="6250">
          <cell r="G6250" t="str">
            <v>oct-18</v>
          </cell>
          <cell r="H6250">
            <v>1</v>
          </cell>
        </row>
        <row r="6251">
          <cell r="G6251" t="str">
            <v>oct-18</v>
          </cell>
          <cell r="H6251">
            <v>1</v>
          </cell>
        </row>
        <row r="6252">
          <cell r="G6252" t="str">
            <v>oct-18</v>
          </cell>
          <cell r="H6252">
            <v>1</v>
          </cell>
        </row>
        <row r="6253">
          <cell r="G6253" t="str">
            <v>nov-18</v>
          </cell>
          <cell r="H6253">
            <v>1</v>
          </cell>
        </row>
        <row r="6254">
          <cell r="G6254" t="str">
            <v>nov-18</v>
          </cell>
          <cell r="H6254">
            <v>1</v>
          </cell>
        </row>
        <row r="6255">
          <cell r="G6255" t="str">
            <v>ene-17</v>
          </cell>
          <cell r="H6255">
            <v>8</v>
          </cell>
        </row>
        <row r="6256">
          <cell r="G6256" t="str">
            <v>feb-17</v>
          </cell>
          <cell r="H6256">
            <v>12</v>
          </cell>
        </row>
        <row r="6257">
          <cell r="G6257" t="str">
            <v>mar-17</v>
          </cell>
          <cell r="H6257">
            <v>9</v>
          </cell>
        </row>
        <row r="6258">
          <cell r="G6258" t="str">
            <v>abr-17</v>
          </cell>
          <cell r="H6258">
            <v>7</v>
          </cell>
        </row>
        <row r="6259">
          <cell r="G6259" t="str">
            <v>may-17</v>
          </cell>
          <cell r="H6259">
            <v>10</v>
          </cell>
        </row>
        <row r="6260">
          <cell r="G6260" t="str">
            <v>jun-17</v>
          </cell>
          <cell r="H6260">
            <v>9</v>
          </cell>
        </row>
        <row r="6261">
          <cell r="G6261" t="str">
            <v>jul-17</v>
          </cell>
          <cell r="H6261">
            <v>6</v>
          </cell>
        </row>
        <row r="6262">
          <cell r="G6262" t="str">
            <v>ago-17</v>
          </cell>
          <cell r="H6262">
            <v>14</v>
          </cell>
        </row>
        <row r="6263">
          <cell r="G6263" t="str">
            <v>sep-17</v>
          </cell>
          <cell r="H6263">
            <v>8</v>
          </cell>
        </row>
        <row r="6264">
          <cell r="G6264" t="str">
            <v>oct-17</v>
          </cell>
          <cell r="H6264">
            <v>13</v>
          </cell>
        </row>
        <row r="6265">
          <cell r="G6265" t="str">
            <v>nov-17</v>
          </cell>
          <cell r="H6265">
            <v>13</v>
          </cell>
        </row>
        <row r="6266">
          <cell r="G6266" t="str">
            <v>abr-17</v>
          </cell>
          <cell r="H6266">
            <v>40</v>
          </cell>
        </row>
        <row r="6267">
          <cell r="G6267" t="str">
            <v>may-17</v>
          </cell>
          <cell r="H6267">
            <v>15</v>
          </cell>
        </row>
        <row r="6268">
          <cell r="G6268" t="str">
            <v>jun-17</v>
          </cell>
          <cell r="H6268">
            <v>13</v>
          </cell>
        </row>
        <row r="6269">
          <cell r="G6269" t="str">
            <v>jul-17</v>
          </cell>
          <cell r="H6269">
            <v>10</v>
          </cell>
        </row>
        <row r="6270">
          <cell r="G6270" t="str">
            <v>ago-17</v>
          </cell>
          <cell r="H6270">
            <v>8</v>
          </cell>
        </row>
        <row r="6271">
          <cell r="G6271" t="str">
            <v>sep-17</v>
          </cell>
          <cell r="H6271">
            <v>12</v>
          </cell>
        </row>
        <row r="6272">
          <cell r="G6272" t="str">
            <v>oct-17</v>
          </cell>
          <cell r="H6272">
            <v>13</v>
          </cell>
        </row>
        <row r="6273">
          <cell r="G6273" t="str">
            <v>nov-17</v>
          </cell>
          <cell r="H6273">
            <v>9</v>
          </cell>
        </row>
        <row r="6274">
          <cell r="G6274" t="str">
            <v>dic-17</v>
          </cell>
          <cell r="H6274">
            <v>15</v>
          </cell>
        </row>
        <row r="6275">
          <cell r="G6275" t="str">
            <v>ene-18</v>
          </cell>
          <cell r="H6275">
            <v>15</v>
          </cell>
        </row>
        <row r="6276">
          <cell r="G6276" t="str">
            <v>feb-18</v>
          </cell>
          <cell r="H6276">
            <v>11</v>
          </cell>
        </row>
        <row r="6277">
          <cell r="G6277" t="str">
            <v>mar-18</v>
          </cell>
          <cell r="H6277">
            <v>13</v>
          </cell>
        </row>
        <row r="6278">
          <cell r="G6278" t="str">
            <v>abr-18</v>
          </cell>
          <cell r="H6278">
            <v>7</v>
          </cell>
        </row>
        <row r="6279">
          <cell r="G6279" t="str">
            <v>may-18</v>
          </cell>
          <cell r="H6279">
            <v>12</v>
          </cell>
        </row>
        <row r="6280">
          <cell r="G6280" t="str">
            <v>jul-18</v>
          </cell>
          <cell r="H6280">
            <v>6</v>
          </cell>
        </row>
        <row r="6281">
          <cell r="G6281" t="str">
            <v>ago-18</v>
          </cell>
          <cell r="H6281">
            <v>8</v>
          </cell>
        </row>
        <row r="6282">
          <cell r="G6282" t="str">
            <v>sep-18</v>
          </cell>
          <cell r="H6282">
            <v>3</v>
          </cell>
        </row>
        <row r="6283">
          <cell r="G6283" t="str">
            <v>oct-18</v>
          </cell>
          <cell r="H6283">
            <v>8</v>
          </cell>
        </row>
        <row r="6284">
          <cell r="G6284" t="str">
            <v>nov-18</v>
          </cell>
          <cell r="H6284">
            <v>12</v>
          </cell>
        </row>
        <row r="6285">
          <cell r="G6285" t="str">
            <v>abr-17</v>
          </cell>
          <cell r="H6285">
            <v>1</v>
          </cell>
        </row>
        <row r="6286">
          <cell r="G6286" t="str">
            <v>may-17</v>
          </cell>
          <cell r="H6286">
            <v>1</v>
          </cell>
        </row>
        <row r="6287">
          <cell r="G6287" t="str">
            <v>jun-17</v>
          </cell>
          <cell r="H6287">
            <v>2</v>
          </cell>
        </row>
        <row r="6288">
          <cell r="G6288" t="str">
            <v>jul-17</v>
          </cell>
          <cell r="H6288">
            <v>2</v>
          </cell>
        </row>
        <row r="6289">
          <cell r="G6289" t="str">
            <v>feb-18</v>
          </cell>
          <cell r="H6289">
            <v>1</v>
          </cell>
        </row>
        <row r="6290">
          <cell r="G6290" t="str">
            <v>may-18</v>
          </cell>
          <cell r="H6290">
            <v>2</v>
          </cell>
        </row>
        <row r="6291">
          <cell r="G6291" t="str">
            <v>oct-18</v>
          </cell>
          <cell r="H6291">
            <v>1</v>
          </cell>
        </row>
        <row r="6292">
          <cell r="G6292" t="str">
            <v>nov-18</v>
          </cell>
          <cell r="H6292">
            <v>1</v>
          </cell>
        </row>
        <row r="6293">
          <cell r="G6293" t="str">
            <v>may-17</v>
          </cell>
          <cell r="H6293">
            <v>1</v>
          </cell>
        </row>
        <row r="6294">
          <cell r="G6294" t="str">
            <v>nov-17</v>
          </cell>
          <cell r="H6294">
            <v>1</v>
          </cell>
        </row>
        <row r="6295">
          <cell r="G6295" t="str">
            <v>ene-18</v>
          </cell>
          <cell r="H6295">
            <v>2</v>
          </cell>
        </row>
        <row r="6296">
          <cell r="G6296" t="str">
            <v>ene-17</v>
          </cell>
          <cell r="H6296">
            <v>4</v>
          </cell>
        </row>
        <row r="6297">
          <cell r="G6297" t="str">
            <v>feb-17</v>
          </cell>
          <cell r="H6297">
            <v>8</v>
          </cell>
        </row>
        <row r="6298">
          <cell r="G6298" t="str">
            <v>mar-17</v>
          </cell>
          <cell r="H6298">
            <v>15</v>
          </cell>
        </row>
        <row r="6299">
          <cell r="G6299" t="str">
            <v>abr-17</v>
          </cell>
          <cell r="H6299">
            <v>6</v>
          </cell>
        </row>
        <row r="6300">
          <cell r="G6300" t="str">
            <v>may-17</v>
          </cell>
          <cell r="H6300">
            <v>12</v>
          </cell>
        </row>
        <row r="6301">
          <cell r="G6301" t="str">
            <v>jun-17</v>
          </cell>
          <cell r="H6301">
            <v>10</v>
          </cell>
        </row>
        <row r="6302">
          <cell r="G6302" t="str">
            <v>jul-17</v>
          </cell>
          <cell r="H6302">
            <v>7</v>
          </cell>
        </row>
        <row r="6303">
          <cell r="G6303" t="str">
            <v>ago-17</v>
          </cell>
          <cell r="H6303">
            <v>9</v>
          </cell>
        </row>
        <row r="6304">
          <cell r="G6304" t="str">
            <v>sep-17</v>
          </cell>
          <cell r="H6304">
            <v>11</v>
          </cell>
        </row>
        <row r="6305">
          <cell r="G6305" t="str">
            <v>oct-17</v>
          </cell>
          <cell r="H6305">
            <v>10</v>
          </cell>
        </row>
        <row r="6306">
          <cell r="G6306" t="str">
            <v>nov-17</v>
          </cell>
          <cell r="H6306">
            <v>18</v>
          </cell>
        </row>
        <row r="6307">
          <cell r="G6307" t="str">
            <v>dic-17</v>
          </cell>
          <cell r="H6307">
            <v>11</v>
          </cell>
        </row>
        <row r="6308">
          <cell r="G6308" t="str">
            <v>ene-18</v>
          </cell>
          <cell r="H6308">
            <v>15</v>
          </cell>
        </row>
        <row r="6309">
          <cell r="G6309" t="str">
            <v>feb-18</v>
          </cell>
          <cell r="H6309">
            <v>11</v>
          </cell>
        </row>
        <row r="6310">
          <cell r="G6310" t="str">
            <v>mar-18</v>
          </cell>
          <cell r="H6310">
            <v>72</v>
          </cell>
        </row>
        <row r="6311">
          <cell r="G6311" t="str">
            <v>abr-18</v>
          </cell>
          <cell r="H6311">
            <v>10</v>
          </cell>
        </row>
        <row r="6312">
          <cell r="G6312" t="str">
            <v>may-18</v>
          </cell>
          <cell r="H6312">
            <v>19</v>
          </cell>
        </row>
        <row r="6313">
          <cell r="G6313" t="str">
            <v>jun-18</v>
          </cell>
          <cell r="H6313">
            <v>12</v>
          </cell>
        </row>
        <row r="6314">
          <cell r="G6314" t="str">
            <v>jul-18</v>
          </cell>
          <cell r="H6314">
            <v>27</v>
          </cell>
        </row>
        <row r="6315">
          <cell r="G6315" t="str">
            <v>ago-18</v>
          </cell>
          <cell r="H6315">
            <v>30</v>
          </cell>
        </row>
        <row r="6316">
          <cell r="G6316" t="str">
            <v>sep-18</v>
          </cell>
          <cell r="H6316">
            <v>23</v>
          </cell>
        </row>
        <row r="6317">
          <cell r="G6317" t="str">
            <v>may-17</v>
          </cell>
          <cell r="H6317">
            <v>2</v>
          </cell>
        </row>
        <row r="6318">
          <cell r="G6318" t="str">
            <v>jun-17</v>
          </cell>
          <cell r="H6318">
            <v>1</v>
          </cell>
        </row>
        <row r="6319">
          <cell r="G6319" t="str">
            <v>ago-17</v>
          </cell>
          <cell r="H6319">
            <v>1</v>
          </cell>
        </row>
        <row r="6320">
          <cell r="G6320" t="str">
            <v>sep-17</v>
          </cell>
          <cell r="H6320">
            <v>1</v>
          </cell>
        </row>
        <row r="6321">
          <cell r="G6321" t="str">
            <v>dic-17</v>
          </cell>
          <cell r="H6321">
            <v>1</v>
          </cell>
        </row>
        <row r="6322">
          <cell r="G6322" t="str">
            <v>feb-18</v>
          </cell>
          <cell r="H6322">
            <v>1</v>
          </cell>
        </row>
        <row r="6323">
          <cell r="G6323" t="str">
            <v>mar-18</v>
          </cell>
          <cell r="H6323">
            <v>1</v>
          </cell>
        </row>
        <row r="6324">
          <cell r="G6324" t="str">
            <v>jul-18</v>
          </cell>
          <cell r="H6324">
            <v>1</v>
          </cell>
        </row>
        <row r="6325">
          <cell r="G6325" t="str">
            <v>ago-18</v>
          </cell>
          <cell r="H6325">
            <v>1</v>
          </cell>
        </row>
        <row r="6326">
          <cell r="G6326" t="str">
            <v>sep-18</v>
          </cell>
          <cell r="H6326">
            <v>1</v>
          </cell>
        </row>
        <row r="6327">
          <cell r="G6327" t="str">
            <v>ene-17</v>
          </cell>
          <cell r="H6327">
            <v>19</v>
          </cell>
        </row>
        <row r="6328">
          <cell r="G6328" t="str">
            <v>feb-17</v>
          </cell>
          <cell r="H6328">
            <v>16</v>
          </cell>
        </row>
        <row r="6329">
          <cell r="G6329" t="str">
            <v>mar-17</v>
          </cell>
          <cell r="H6329">
            <v>16</v>
          </cell>
        </row>
        <row r="6330">
          <cell r="G6330" t="str">
            <v>abr-17</v>
          </cell>
          <cell r="H6330">
            <v>7</v>
          </cell>
        </row>
        <row r="6331">
          <cell r="G6331" t="str">
            <v>may-17</v>
          </cell>
          <cell r="H6331">
            <v>6</v>
          </cell>
        </row>
        <row r="6332">
          <cell r="G6332" t="str">
            <v>jun-17</v>
          </cell>
          <cell r="H6332">
            <v>7</v>
          </cell>
        </row>
        <row r="6333">
          <cell r="G6333" t="str">
            <v>jul-17</v>
          </cell>
          <cell r="H6333">
            <v>4</v>
          </cell>
        </row>
        <row r="6334">
          <cell r="G6334" t="str">
            <v>ago-17</v>
          </cell>
          <cell r="H6334">
            <v>10</v>
          </cell>
        </row>
        <row r="6335">
          <cell r="G6335" t="str">
            <v>sep-17</v>
          </cell>
          <cell r="H6335">
            <v>12</v>
          </cell>
        </row>
        <row r="6336">
          <cell r="G6336" t="str">
            <v>oct-17</v>
          </cell>
          <cell r="H6336">
            <v>16</v>
          </cell>
        </row>
        <row r="6337">
          <cell r="G6337" t="str">
            <v>nov-17</v>
          </cell>
          <cell r="H6337">
            <v>7</v>
          </cell>
        </row>
        <row r="6338">
          <cell r="G6338" t="str">
            <v>dic-17</v>
          </cell>
          <cell r="H6338">
            <v>8</v>
          </cell>
        </row>
        <row r="6339">
          <cell r="G6339" t="str">
            <v>ene-18</v>
          </cell>
          <cell r="H6339">
            <v>10</v>
          </cell>
        </row>
        <row r="6340">
          <cell r="G6340" t="str">
            <v>feb-18</v>
          </cell>
          <cell r="H6340">
            <v>7</v>
          </cell>
        </row>
        <row r="6341">
          <cell r="G6341" t="str">
            <v>mar-18</v>
          </cell>
          <cell r="H6341">
            <v>11</v>
          </cell>
        </row>
        <row r="6342">
          <cell r="G6342" t="str">
            <v>abr-18</v>
          </cell>
          <cell r="H6342">
            <v>6</v>
          </cell>
        </row>
        <row r="6343">
          <cell r="G6343" t="str">
            <v>may-18</v>
          </cell>
          <cell r="H6343">
            <v>8</v>
          </cell>
        </row>
        <row r="6344">
          <cell r="G6344" t="str">
            <v>jun-18</v>
          </cell>
          <cell r="H6344">
            <v>12</v>
          </cell>
        </row>
        <row r="6345">
          <cell r="G6345" t="str">
            <v>jul-18</v>
          </cell>
          <cell r="H6345">
            <v>9</v>
          </cell>
        </row>
        <row r="6346">
          <cell r="G6346" t="str">
            <v>ago-18</v>
          </cell>
          <cell r="H6346">
            <v>12</v>
          </cell>
        </row>
        <row r="6347">
          <cell r="G6347" t="str">
            <v>sep-18</v>
          </cell>
          <cell r="H6347">
            <v>19</v>
          </cell>
        </row>
        <row r="6348">
          <cell r="G6348" t="str">
            <v>oct-17</v>
          </cell>
          <cell r="H6348">
            <v>2</v>
          </cell>
        </row>
        <row r="6349">
          <cell r="G6349" t="str">
            <v>dic-17</v>
          </cell>
          <cell r="H6349">
            <v>1</v>
          </cell>
        </row>
        <row r="6350">
          <cell r="G6350" t="str">
            <v>ene-18</v>
          </cell>
          <cell r="H6350">
            <v>1</v>
          </cell>
        </row>
        <row r="6351">
          <cell r="G6351" t="str">
            <v>mar-18</v>
          </cell>
          <cell r="H6351">
            <v>2</v>
          </cell>
        </row>
        <row r="6352">
          <cell r="G6352" t="str">
            <v>abr-18</v>
          </cell>
          <cell r="H6352">
            <v>1</v>
          </cell>
        </row>
        <row r="6353">
          <cell r="G6353" t="str">
            <v>may-18</v>
          </cell>
          <cell r="H6353">
            <v>1</v>
          </cell>
        </row>
        <row r="6354">
          <cell r="G6354" t="str">
            <v>jun-18</v>
          </cell>
          <cell r="H6354">
            <v>2</v>
          </cell>
        </row>
        <row r="6355">
          <cell r="G6355" t="str">
            <v>jul-18</v>
          </cell>
          <cell r="H6355">
            <v>1</v>
          </cell>
        </row>
        <row r="6356">
          <cell r="G6356" t="str">
            <v>sep-18</v>
          </cell>
          <cell r="H6356">
            <v>1</v>
          </cell>
        </row>
        <row r="6357">
          <cell r="G6357" t="str">
            <v>may-17</v>
          </cell>
          <cell r="H6357">
            <v>1</v>
          </cell>
        </row>
        <row r="6358">
          <cell r="G6358" t="str">
            <v>dic-17</v>
          </cell>
          <cell r="H6358">
            <v>1</v>
          </cell>
        </row>
        <row r="6359">
          <cell r="G6359" t="str">
            <v>ene-18</v>
          </cell>
          <cell r="H6359">
            <v>1</v>
          </cell>
        </row>
        <row r="6360">
          <cell r="G6360" t="str">
            <v>feb-18</v>
          </cell>
          <cell r="H6360">
            <v>1</v>
          </cell>
        </row>
        <row r="6361">
          <cell r="G6361" t="str">
            <v>jun-18</v>
          </cell>
          <cell r="H6361">
            <v>7</v>
          </cell>
        </row>
        <row r="6362">
          <cell r="G6362" t="str">
            <v>ene-17</v>
          </cell>
          <cell r="H6362">
            <v>11</v>
          </cell>
        </row>
        <row r="6363">
          <cell r="G6363" t="str">
            <v>feb-17</v>
          </cell>
          <cell r="H6363">
            <v>5</v>
          </cell>
        </row>
        <row r="6364">
          <cell r="G6364" t="str">
            <v>mar-17</v>
          </cell>
          <cell r="H6364">
            <v>17</v>
          </cell>
        </row>
        <row r="6365">
          <cell r="G6365" t="str">
            <v>abr-17</v>
          </cell>
          <cell r="H6365">
            <v>9</v>
          </cell>
        </row>
        <row r="6366">
          <cell r="G6366" t="str">
            <v>may-17</v>
          </cell>
          <cell r="H6366">
            <v>13</v>
          </cell>
        </row>
        <row r="6367">
          <cell r="G6367" t="str">
            <v>jun-17</v>
          </cell>
          <cell r="H6367">
            <v>6</v>
          </cell>
        </row>
        <row r="6368">
          <cell r="G6368" t="str">
            <v>jul-17</v>
          </cell>
          <cell r="H6368">
            <v>4</v>
          </cell>
        </row>
        <row r="6369">
          <cell r="G6369" t="str">
            <v>ago-17</v>
          </cell>
          <cell r="H6369">
            <v>5</v>
          </cell>
        </row>
        <row r="6370">
          <cell r="G6370" t="str">
            <v>sep-17</v>
          </cell>
          <cell r="H6370">
            <v>17</v>
          </cell>
        </row>
        <row r="6371">
          <cell r="G6371" t="str">
            <v>oct-17</v>
          </cell>
          <cell r="H6371">
            <v>8</v>
          </cell>
        </row>
        <row r="6372">
          <cell r="G6372" t="str">
            <v>nov-17</v>
          </cell>
          <cell r="H6372">
            <v>17</v>
          </cell>
        </row>
        <row r="6373">
          <cell r="G6373" t="str">
            <v>dic-17</v>
          </cell>
          <cell r="H6373">
            <v>6</v>
          </cell>
        </row>
        <row r="6374">
          <cell r="G6374" t="str">
            <v>ene-18</v>
          </cell>
          <cell r="H6374">
            <v>15</v>
          </cell>
        </row>
        <row r="6375">
          <cell r="G6375" t="str">
            <v>feb-18</v>
          </cell>
          <cell r="H6375">
            <v>16</v>
          </cell>
        </row>
        <row r="6376">
          <cell r="G6376" t="str">
            <v>mar-18</v>
          </cell>
          <cell r="H6376">
            <v>13</v>
          </cell>
        </row>
        <row r="6377">
          <cell r="G6377" t="str">
            <v>abr-18</v>
          </cell>
          <cell r="H6377">
            <v>11</v>
          </cell>
        </row>
        <row r="6378">
          <cell r="G6378" t="str">
            <v>may-18</v>
          </cell>
          <cell r="H6378">
            <v>12</v>
          </cell>
        </row>
        <row r="6379">
          <cell r="G6379" t="str">
            <v>jun-18</v>
          </cell>
          <cell r="H6379">
            <v>5</v>
          </cell>
        </row>
        <row r="6380">
          <cell r="G6380" t="str">
            <v>jul-18</v>
          </cell>
          <cell r="H6380">
            <v>14</v>
          </cell>
        </row>
        <row r="6381">
          <cell r="G6381" t="str">
            <v>ago-18</v>
          </cell>
          <cell r="H6381">
            <v>15</v>
          </cell>
        </row>
        <row r="6382">
          <cell r="G6382" t="str">
            <v>sep-18</v>
          </cell>
          <cell r="H6382">
            <v>10</v>
          </cell>
        </row>
        <row r="6383">
          <cell r="G6383" t="str">
            <v>jul-18</v>
          </cell>
          <cell r="H6383">
            <v>1</v>
          </cell>
        </row>
        <row r="6384">
          <cell r="G6384" t="str">
            <v>oct-18</v>
          </cell>
          <cell r="H6384">
            <v>42</v>
          </cell>
        </row>
        <row r="6385">
          <cell r="G6385" t="str">
            <v>nov-18</v>
          </cell>
          <cell r="H6385">
            <v>75</v>
          </cell>
        </row>
        <row r="6386">
          <cell r="G6386" t="str">
            <v>oct-18</v>
          </cell>
          <cell r="H6386">
            <v>80</v>
          </cell>
        </row>
        <row r="6387">
          <cell r="G6387" t="str">
            <v>nov-18</v>
          </cell>
          <cell r="H6387">
            <v>46</v>
          </cell>
        </row>
        <row r="6388">
          <cell r="G6388" t="str">
            <v>oct-18</v>
          </cell>
          <cell r="H6388">
            <v>11</v>
          </cell>
        </row>
        <row r="6389">
          <cell r="G6389" t="str">
            <v>nov-18</v>
          </cell>
          <cell r="H6389">
            <v>9</v>
          </cell>
        </row>
        <row r="6390">
          <cell r="G6390" t="str">
            <v>nov-18</v>
          </cell>
          <cell r="H6390">
            <v>1</v>
          </cell>
        </row>
        <row r="6391">
          <cell r="G6391" t="str">
            <v>oct-18</v>
          </cell>
          <cell r="H6391">
            <v>1</v>
          </cell>
        </row>
        <row r="6392">
          <cell r="G6392" t="str">
            <v>nov-18</v>
          </cell>
          <cell r="H6392">
            <v>1</v>
          </cell>
        </row>
        <row r="6393">
          <cell r="G6393" t="str">
            <v>mar-17</v>
          </cell>
          <cell r="H6393">
            <v>5</v>
          </cell>
        </row>
        <row r="6394">
          <cell r="G6394" t="str">
            <v>abr-17</v>
          </cell>
          <cell r="H6394">
            <v>3</v>
          </cell>
        </row>
        <row r="6395">
          <cell r="G6395" t="str">
            <v>may-17</v>
          </cell>
          <cell r="H6395">
            <v>5</v>
          </cell>
        </row>
        <row r="6396">
          <cell r="G6396" t="str">
            <v>jun-17</v>
          </cell>
          <cell r="H6396">
            <v>1</v>
          </cell>
        </row>
        <row r="6397">
          <cell r="G6397" t="str">
            <v>jul-17</v>
          </cell>
          <cell r="H6397">
            <v>1</v>
          </cell>
        </row>
        <row r="6398">
          <cell r="G6398" t="str">
            <v>ago-17</v>
          </cell>
          <cell r="H6398">
            <v>2</v>
          </cell>
        </row>
        <row r="6399">
          <cell r="G6399" t="str">
            <v>sep-17</v>
          </cell>
          <cell r="H6399">
            <v>3</v>
          </cell>
        </row>
        <row r="6400">
          <cell r="G6400" t="str">
            <v>oct-17</v>
          </cell>
          <cell r="H6400">
            <v>3</v>
          </cell>
        </row>
        <row r="6401">
          <cell r="G6401" t="str">
            <v>nov-17</v>
          </cell>
          <cell r="H6401">
            <v>2</v>
          </cell>
        </row>
        <row r="6402">
          <cell r="G6402" t="str">
            <v>dic-17</v>
          </cell>
          <cell r="H6402">
            <v>3</v>
          </cell>
        </row>
        <row r="6403">
          <cell r="G6403" t="str">
            <v>ene-18</v>
          </cell>
          <cell r="H6403">
            <v>1</v>
          </cell>
        </row>
        <row r="6404">
          <cell r="G6404" t="str">
            <v>feb-18</v>
          </cell>
          <cell r="H6404">
            <v>2</v>
          </cell>
        </row>
        <row r="6405">
          <cell r="G6405" t="str">
            <v>mar-18</v>
          </cell>
          <cell r="H6405">
            <v>2</v>
          </cell>
        </row>
        <row r="6406">
          <cell r="G6406" t="str">
            <v>may-18</v>
          </cell>
          <cell r="H6406">
            <v>1</v>
          </cell>
        </row>
        <row r="6407">
          <cell r="G6407" t="str">
            <v>jun-18</v>
          </cell>
          <cell r="H6407">
            <v>1</v>
          </cell>
        </row>
        <row r="6408">
          <cell r="G6408" t="str">
            <v>jul-18</v>
          </cell>
          <cell r="H6408">
            <v>6</v>
          </cell>
        </row>
        <row r="6409">
          <cell r="G6409" t="str">
            <v>ago-18</v>
          </cell>
          <cell r="H6409">
            <v>9</v>
          </cell>
        </row>
        <row r="6410">
          <cell r="G6410" t="str">
            <v>sep-18</v>
          </cell>
          <cell r="H6410">
            <v>2</v>
          </cell>
        </row>
        <row r="6411">
          <cell r="G6411" t="str">
            <v>mar-17</v>
          </cell>
          <cell r="H6411">
            <v>2</v>
          </cell>
        </row>
        <row r="6412">
          <cell r="G6412" t="str">
            <v>abr-17</v>
          </cell>
          <cell r="H6412">
            <v>2</v>
          </cell>
        </row>
        <row r="6413">
          <cell r="G6413" t="str">
            <v>may-17</v>
          </cell>
          <cell r="H6413">
            <v>1</v>
          </cell>
        </row>
        <row r="6414">
          <cell r="G6414" t="str">
            <v>ago-17</v>
          </cell>
          <cell r="H6414">
            <v>3</v>
          </cell>
        </row>
        <row r="6415">
          <cell r="G6415" t="str">
            <v>oct-17</v>
          </cell>
          <cell r="H6415">
            <v>1</v>
          </cell>
        </row>
        <row r="6416">
          <cell r="G6416" t="str">
            <v>ene-18</v>
          </cell>
          <cell r="H6416">
            <v>1</v>
          </cell>
        </row>
        <row r="6417">
          <cell r="G6417" t="str">
            <v>feb-18</v>
          </cell>
          <cell r="H6417">
            <v>2</v>
          </cell>
        </row>
        <row r="6418">
          <cell r="G6418" t="str">
            <v>abr-18</v>
          </cell>
          <cell r="H6418">
            <v>1</v>
          </cell>
        </row>
        <row r="6419">
          <cell r="G6419" t="str">
            <v>jun-18</v>
          </cell>
          <cell r="H6419">
            <v>4</v>
          </cell>
        </row>
        <row r="6420">
          <cell r="G6420" t="str">
            <v>sep-18</v>
          </cell>
          <cell r="H6420">
            <v>1</v>
          </cell>
        </row>
        <row r="6421">
          <cell r="G6421" t="str">
            <v>oct-18</v>
          </cell>
          <cell r="H6421">
            <v>1</v>
          </cell>
        </row>
        <row r="6422">
          <cell r="G6422" t="str">
            <v>nov-18</v>
          </cell>
          <cell r="H6422">
            <v>1</v>
          </cell>
        </row>
        <row r="6423">
          <cell r="G6423" t="str">
            <v>nov-18</v>
          </cell>
          <cell r="H6423">
            <v>1</v>
          </cell>
        </row>
        <row r="6424">
          <cell r="G6424" t="str">
            <v>ago-18</v>
          </cell>
          <cell r="H6424">
            <v>11</v>
          </cell>
        </row>
        <row r="6425">
          <cell r="G6425" t="str">
            <v>sep-18</v>
          </cell>
          <cell r="H6425">
            <v>6</v>
          </cell>
        </row>
        <row r="6426">
          <cell r="G6426" t="str">
            <v>oct-18</v>
          </cell>
          <cell r="H6426">
            <v>7</v>
          </cell>
        </row>
        <row r="6427">
          <cell r="G6427" t="str">
            <v>nov-18</v>
          </cell>
          <cell r="H6427">
            <v>5</v>
          </cell>
        </row>
        <row r="6428">
          <cell r="G6428" t="str">
            <v>ago-18</v>
          </cell>
          <cell r="H6428">
            <v>4</v>
          </cell>
        </row>
        <row r="6429">
          <cell r="G6429" t="str">
            <v>sep-18</v>
          </cell>
          <cell r="H6429">
            <v>2</v>
          </cell>
        </row>
        <row r="6430">
          <cell r="G6430" t="str">
            <v>oct-18</v>
          </cell>
          <cell r="H6430">
            <v>2</v>
          </cell>
        </row>
        <row r="6431">
          <cell r="G6431" t="str">
            <v>nov-18</v>
          </cell>
          <cell r="H6431">
            <v>1</v>
          </cell>
        </row>
        <row r="6432">
          <cell r="G6432" t="str">
            <v>sep-18</v>
          </cell>
          <cell r="H6432">
            <v>1</v>
          </cell>
        </row>
        <row r="6433">
          <cell r="G6433" t="str">
            <v>oct-18</v>
          </cell>
          <cell r="H6433">
            <v>1</v>
          </cell>
        </row>
        <row r="6434">
          <cell r="G6434" t="str">
            <v>nov-18</v>
          </cell>
          <cell r="H6434">
            <v>1</v>
          </cell>
        </row>
        <row r="6435">
          <cell r="G6435" t="str">
            <v>nov-18</v>
          </cell>
          <cell r="H6435">
            <v>2</v>
          </cell>
        </row>
        <row r="6436">
          <cell r="G6436" t="str">
            <v>jun-18</v>
          </cell>
          <cell r="H6436">
            <v>1</v>
          </cell>
        </row>
        <row r="6437">
          <cell r="G6437" t="str">
            <v>jun-18</v>
          </cell>
          <cell r="H6437">
            <v>1</v>
          </cell>
        </row>
        <row r="6438">
          <cell r="G6438" t="str">
            <v>may-18</v>
          </cell>
          <cell r="H6438">
            <v>1</v>
          </cell>
        </row>
        <row r="6439">
          <cell r="G6439" t="str">
            <v>sep-18</v>
          </cell>
          <cell r="H6439">
            <v>1</v>
          </cell>
        </row>
        <row r="6440">
          <cell r="G6440" t="str">
            <v>may-18</v>
          </cell>
          <cell r="H6440">
            <v>1</v>
          </cell>
        </row>
        <row r="6441">
          <cell r="G6441" t="str">
            <v>ene-17</v>
          </cell>
          <cell r="H6441">
            <v>1</v>
          </cell>
        </row>
        <row r="6442">
          <cell r="G6442" t="str">
            <v>feb-17</v>
          </cell>
          <cell r="H6442">
            <v>1</v>
          </cell>
        </row>
        <row r="6443">
          <cell r="G6443" t="str">
            <v>mar-17</v>
          </cell>
          <cell r="H6443">
            <v>2</v>
          </cell>
        </row>
        <row r="6444">
          <cell r="G6444" t="str">
            <v>abr-17</v>
          </cell>
          <cell r="H6444">
            <v>3</v>
          </cell>
        </row>
        <row r="6445">
          <cell r="G6445" t="str">
            <v>may-17</v>
          </cell>
          <cell r="H6445">
            <v>1</v>
          </cell>
        </row>
        <row r="6446">
          <cell r="G6446" t="str">
            <v>jul-17</v>
          </cell>
          <cell r="H6446">
            <v>1</v>
          </cell>
        </row>
        <row r="6447">
          <cell r="G6447" t="str">
            <v>dic-17</v>
          </cell>
          <cell r="H6447">
            <v>2</v>
          </cell>
        </row>
        <row r="6448">
          <cell r="G6448" t="str">
            <v>abr-18</v>
          </cell>
          <cell r="H6448">
            <v>3</v>
          </cell>
        </row>
        <row r="6449">
          <cell r="G6449" t="str">
            <v>may-18</v>
          </cell>
          <cell r="H6449">
            <v>2</v>
          </cell>
        </row>
        <row r="6450">
          <cell r="G6450" t="str">
            <v>jun-18</v>
          </cell>
          <cell r="H6450">
            <v>1</v>
          </cell>
        </row>
        <row r="6451">
          <cell r="G6451" t="str">
            <v>jul-18</v>
          </cell>
          <cell r="H6451">
            <v>2</v>
          </cell>
        </row>
        <row r="6452">
          <cell r="G6452" t="str">
            <v>ago-18</v>
          </cell>
          <cell r="H6452">
            <v>1</v>
          </cell>
        </row>
        <row r="6453">
          <cell r="G6453" t="str">
            <v>feb-17</v>
          </cell>
          <cell r="H6453">
            <v>1</v>
          </cell>
        </row>
        <row r="6454">
          <cell r="G6454" t="str">
            <v>abr-17</v>
          </cell>
          <cell r="H6454">
            <v>3</v>
          </cell>
        </row>
        <row r="6455">
          <cell r="G6455" t="str">
            <v>may-17</v>
          </cell>
          <cell r="H6455">
            <v>1</v>
          </cell>
        </row>
        <row r="6456">
          <cell r="G6456" t="str">
            <v>jun-17</v>
          </cell>
          <cell r="H6456">
            <v>1</v>
          </cell>
        </row>
        <row r="6457">
          <cell r="G6457" t="str">
            <v>jul-17</v>
          </cell>
          <cell r="H6457">
            <v>1</v>
          </cell>
        </row>
        <row r="6458">
          <cell r="G6458" t="str">
            <v>sep-17</v>
          </cell>
          <cell r="H6458">
            <v>2</v>
          </cell>
        </row>
        <row r="6459">
          <cell r="G6459" t="str">
            <v>ene-18</v>
          </cell>
          <cell r="H6459">
            <v>2</v>
          </cell>
        </row>
        <row r="6460">
          <cell r="G6460" t="str">
            <v>feb-18</v>
          </cell>
          <cell r="H6460">
            <v>1</v>
          </cell>
        </row>
        <row r="6461">
          <cell r="G6461" t="str">
            <v>abr-18</v>
          </cell>
          <cell r="H6461">
            <v>2</v>
          </cell>
        </row>
        <row r="6462">
          <cell r="G6462" t="str">
            <v>ago-18</v>
          </cell>
          <cell r="H6462">
            <v>3</v>
          </cell>
        </row>
        <row r="6463">
          <cell r="G6463" t="str">
            <v>ene-17</v>
          </cell>
          <cell r="H6463">
            <v>1</v>
          </cell>
        </row>
        <row r="6464">
          <cell r="G6464" t="str">
            <v>feb-17</v>
          </cell>
          <cell r="H6464">
            <v>4</v>
          </cell>
        </row>
        <row r="6465">
          <cell r="G6465" t="str">
            <v>dic-17</v>
          </cell>
          <cell r="H6465">
            <v>1</v>
          </cell>
        </row>
        <row r="6466">
          <cell r="G6466" t="str">
            <v>ene-18</v>
          </cell>
          <cell r="H6466">
            <v>1</v>
          </cell>
        </row>
        <row r="6467">
          <cell r="G6467" t="str">
            <v>feb-18</v>
          </cell>
          <cell r="H6467">
            <v>1</v>
          </cell>
        </row>
        <row r="6468">
          <cell r="G6468" t="str">
            <v>mar-18</v>
          </cell>
          <cell r="H6468">
            <v>1</v>
          </cell>
        </row>
        <row r="6469">
          <cell r="G6469" t="str">
            <v>abr-18</v>
          </cell>
          <cell r="H6469">
            <v>1</v>
          </cell>
        </row>
        <row r="6470">
          <cell r="G6470" t="str">
            <v>may-18</v>
          </cell>
          <cell r="H6470">
            <v>2</v>
          </cell>
        </row>
        <row r="6471">
          <cell r="G6471" t="str">
            <v>jun-18</v>
          </cell>
          <cell r="H6471">
            <v>1</v>
          </cell>
        </row>
        <row r="6472">
          <cell r="G6472" t="str">
            <v>ago-18</v>
          </cell>
          <cell r="H6472">
            <v>1</v>
          </cell>
        </row>
        <row r="6473">
          <cell r="G6473" t="str">
            <v>dic-17</v>
          </cell>
          <cell r="H6473">
            <v>3</v>
          </cell>
        </row>
        <row r="6474">
          <cell r="G6474" t="str">
            <v>ene-18</v>
          </cell>
          <cell r="H6474">
            <v>1</v>
          </cell>
        </row>
        <row r="6475">
          <cell r="G6475" t="str">
            <v>feb-18</v>
          </cell>
          <cell r="H6475">
            <v>2</v>
          </cell>
        </row>
        <row r="6476">
          <cell r="G6476" t="str">
            <v>abr-18</v>
          </cell>
          <cell r="H6476">
            <v>4</v>
          </cell>
        </row>
        <row r="6477">
          <cell r="G6477" t="str">
            <v>may-18</v>
          </cell>
          <cell r="H6477">
            <v>3</v>
          </cell>
        </row>
        <row r="6478">
          <cell r="G6478" t="str">
            <v>jun-18</v>
          </cell>
          <cell r="H6478">
            <v>3</v>
          </cell>
        </row>
        <row r="6479">
          <cell r="G6479" t="str">
            <v>jul-18</v>
          </cell>
          <cell r="H6479">
            <v>3</v>
          </cell>
        </row>
        <row r="6480">
          <cell r="G6480" t="str">
            <v>ago-18</v>
          </cell>
          <cell r="H6480">
            <v>2</v>
          </cell>
        </row>
        <row r="6481">
          <cell r="G6481" t="str">
            <v>sep-18</v>
          </cell>
          <cell r="H6481">
            <v>4</v>
          </cell>
        </row>
        <row r="6482">
          <cell r="G6482" t="str">
            <v>mar-18</v>
          </cell>
          <cell r="H6482">
            <v>1</v>
          </cell>
        </row>
        <row r="6483">
          <cell r="G6483" t="str">
            <v>feb-17</v>
          </cell>
          <cell r="H6483">
            <v>2</v>
          </cell>
        </row>
        <row r="6484">
          <cell r="G6484" t="str">
            <v>mar-17</v>
          </cell>
          <cell r="H6484">
            <v>1</v>
          </cell>
        </row>
        <row r="6485">
          <cell r="G6485" t="str">
            <v>may-17</v>
          </cell>
          <cell r="H6485">
            <v>1</v>
          </cell>
        </row>
        <row r="6486">
          <cell r="G6486" t="str">
            <v>jul-17</v>
          </cell>
          <cell r="H6486">
            <v>2</v>
          </cell>
        </row>
        <row r="6487">
          <cell r="G6487" t="str">
            <v>ago-17</v>
          </cell>
          <cell r="H6487">
            <v>1</v>
          </cell>
        </row>
        <row r="6488">
          <cell r="G6488" t="str">
            <v>sep-17</v>
          </cell>
          <cell r="H6488">
            <v>1</v>
          </cell>
        </row>
        <row r="6489">
          <cell r="G6489" t="str">
            <v>oct-17</v>
          </cell>
          <cell r="H6489">
            <v>2</v>
          </cell>
        </row>
        <row r="6490">
          <cell r="G6490" t="str">
            <v>nov-17</v>
          </cell>
          <cell r="H6490">
            <v>1</v>
          </cell>
        </row>
        <row r="6491">
          <cell r="G6491" t="str">
            <v>dic-17</v>
          </cell>
          <cell r="H6491">
            <v>1</v>
          </cell>
        </row>
        <row r="6492">
          <cell r="G6492" t="str">
            <v>ene-18</v>
          </cell>
          <cell r="H6492">
            <v>1</v>
          </cell>
        </row>
        <row r="6493">
          <cell r="G6493" t="str">
            <v>abr-18</v>
          </cell>
          <cell r="H6493">
            <v>2</v>
          </cell>
        </row>
        <row r="6494">
          <cell r="G6494" t="str">
            <v>may-18</v>
          </cell>
          <cell r="H6494">
            <v>1</v>
          </cell>
        </row>
        <row r="6495">
          <cell r="G6495" t="str">
            <v>jul-18</v>
          </cell>
          <cell r="H6495">
            <v>1</v>
          </cell>
        </row>
        <row r="6496">
          <cell r="G6496" t="str">
            <v>feb-17</v>
          </cell>
          <cell r="H6496">
            <v>2</v>
          </cell>
        </row>
        <row r="6497">
          <cell r="G6497" t="str">
            <v>mar-17</v>
          </cell>
          <cell r="H6497">
            <v>3</v>
          </cell>
        </row>
        <row r="6498">
          <cell r="G6498" t="str">
            <v>may-17</v>
          </cell>
          <cell r="H6498">
            <v>1</v>
          </cell>
        </row>
        <row r="6499">
          <cell r="G6499" t="str">
            <v>jun-17</v>
          </cell>
          <cell r="H6499">
            <v>4</v>
          </cell>
        </row>
        <row r="6500">
          <cell r="G6500" t="str">
            <v>ago-17</v>
          </cell>
          <cell r="H6500">
            <v>1</v>
          </cell>
        </row>
        <row r="6501">
          <cell r="G6501" t="str">
            <v>sep-17</v>
          </cell>
          <cell r="H6501">
            <v>2</v>
          </cell>
        </row>
        <row r="6502">
          <cell r="G6502" t="str">
            <v>oct-17</v>
          </cell>
          <cell r="H6502">
            <v>1</v>
          </cell>
        </row>
        <row r="6503">
          <cell r="G6503" t="str">
            <v>ene-18</v>
          </cell>
          <cell r="H6503">
            <v>4</v>
          </cell>
        </row>
        <row r="6504">
          <cell r="G6504" t="str">
            <v>feb-18</v>
          </cell>
          <cell r="H6504">
            <v>3</v>
          </cell>
        </row>
        <row r="6505">
          <cell r="G6505" t="str">
            <v>may-18</v>
          </cell>
          <cell r="H6505">
            <v>1</v>
          </cell>
        </row>
        <row r="6506">
          <cell r="G6506" t="str">
            <v>jul-18</v>
          </cell>
          <cell r="H6506">
            <v>1</v>
          </cell>
        </row>
        <row r="6507">
          <cell r="G6507" t="str">
            <v>ago-18</v>
          </cell>
          <cell r="H6507">
            <v>1</v>
          </cell>
        </row>
        <row r="6508">
          <cell r="G6508" t="str">
            <v>may-17</v>
          </cell>
          <cell r="H6508">
            <v>1</v>
          </cell>
        </row>
        <row r="6509">
          <cell r="G6509" t="str">
            <v>ago-17</v>
          </cell>
          <cell r="H6509">
            <v>1</v>
          </cell>
        </row>
        <row r="6510">
          <cell r="G6510" t="str">
            <v>sep-17</v>
          </cell>
          <cell r="H6510">
            <v>3</v>
          </cell>
        </row>
        <row r="6511">
          <cell r="G6511" t="str">
            <v>jul-18</v>
          </cell>
          <cell r="H6511">
            <v>1</v>
          </cell>
        </row>
        <row r="6512">
          <cell r="G6512" t="str">
            <v>sep-18</v>
          </cell>
          <cell r="H6512">
            <v>1</v>
          </cell>
        </row>
        <row r="6513">
          <cell r="G6513" t="str">
            <v>ago-18</v>
          </cell>
          <cell r="H6513">
            <v>1</v>
          </cell>
        </row>
        <row r="6514">
          <cell r="G6514" t="str">
            <v>ene-18</v>
          </cell>
          <cell r="H6514">
            <v>1</v>
          </cell>
        </row>
        <row r="6515">
          <cell r="G6515" t="str">
            <v>feb-18</v>
          </cell>
          <cell r="H6515">
            <v>2</v>
          </cell>
        </row>
        <row r="6516">
          <cell r="G6516" t="str">
            <v>may-18</v>
          </cell>
          <cell r="H6516">
            <v>1</v>
          </cell>
        </row>
        <row r="6517">
          <cell r="G6517" t="str">
            <v>jun-18</v>
          </cell>
          <cell r="H6517">
            <v>1</v>
          </cell>
        </row>
        <row r="6518">
          <cell r="G6518" t="str">
            <v>jul-18</v>
          </cell>
          <cell r="H6518">
            <v>1</v>
          </cell>
        </row>
        <row r="6519">
          <cell r="G6519" t="str">
            <v>sep-18</v>
          </cell>
          <cell r="H6519">
            <v>1</v>
          </cell>
        </row>
        <row r="6520">
          <cell r="G6520" t="str">
            <v>feb-17</v>
          </cell>
          <cell r="H6520">
            <v>1</v>
          </cell>
        </row>
        <row r="6521">
          <cell r="G6521" t="str">
            <v>ago-17</v>
          </cell>
          <cell r="H6521">
            <v>2</v>
          </cell>
        </row>
        <row r="6522">
          <cell r="G6522" t="str">
            <v>sep-17</v>
          </cell>
          <cell r="H6522">
            <v>2</v>
          </cell>
        </row>
        <row r="6523">
          <cell r="G6523" t="str">
            <v>oct-17</v>
          </cell>
          <cell r="H6523">
            <v>1</v>
          </cell>
        </row>
        <row r="6524">
          <cell r="G6524" t="str">
            <v>nov-17</v>
          </cell>
          <cell r="H6524">
            <v>3</v>
          </cell>
        </row>
        <row r="6525">
          <cell r="G6525" t="str">
            <v>dic-17</v>
          </cell>
          <cell r="H6525">
            <v>1</v>
          </cell>
        </row>
        <row r="6526">
          <cell r="G6526" t="str">
            <v>ene-18</v>
          </cell>
          <cell r="H6526">
            <v>3</v>
          </cell>
        </row>
        <row r="6527">
          <cell r="G6527" t="str">
            <v>feb-18</v>
          </cell>
          <cell r="H6527">
            <v>2</v>
          </cell>
        </row>
        <row r="6528">
          <cell r="G6528" t="str">
            <v>mar-18</v>
          </cell>
          <cell r="H6528">
            <v>1</v>
          </cell>
        </row>
        <row r="6529">
          <cell r="G6529" t="str">
            <v>abr-18</v>
          </cell>
          <cell r="H6529">
            <v>1</v>
          </cell>
        </row>
        <row r="6530">
          <cell r="G6530" t="str">
            <v>ago-18</v>
          </cell>
          <cell r="H6530">
            <v>1</v>
          </cell>
        </row>
        <row r="6531">
          <cell r="G6531" t="str">
            <v>mar-18</v>
          </cell>
          <cell r="H6531">
            <v>1</v>
          </cell>
        </row>
        <row r="6532">
          <cell r="G6532" t="str">
            <v>sep-18</v>
          </cell>
          <cell r="H6532">
            <v>2</v>
          </cell>
        </row>
        <row r="6533">
          <cell r="G6533" t="str">
            <v>ene-17</v>
          </cell>
          <cell r="H6533">
            <v>2</v>
          </cell>
        </row>
        <row r="6534">
          <cell r="G6534" t="str">
            <v>feb-17</v>
          </cell>
          <cell r="H6534">
            <v>1</v>
          </cell>
        </row>
        <row r="6535">
          <cell r="G6535" t="str">
            <v>mar-17</v>
          </cell>
          <cell r="H6535">
            <v>3</v>
          </cell>
        </row>
        <row r="6536">
          <cell r="G6536" t="str">
            <v>abr-17</v>
          </cell>
          <cell r="H6536">
            <v>2</v>
          </cell>
        </row>
        <row r="6537">
          <cell r="G6537" t="str">
            <v>may-17</v>
          </cell>
          <cell r="H6537">
            <v>2</v>
          </cell>
        </row>
        <row r="6538">
          <cell r="G6538" t="str">
            <v>jul-17</v>
          </cell>
          <cell r="H6538">
            <v>1</v>
          </cell>
        </row>
        <row r="6539">
          <cell r="G6539" t="str">
            <v>ago-17</v>
          </cell>
          <cell r="H6539">
            <v>1</v>
          </cell>
        </row>
        <row r="6540">
          <cell r="G6540" t="str">
            <v>sep-17</v>
          </cell>
          <cell r="H6540">
            <v>1</v>
          </cell>
        </row>
        <row r="6541">
          <cell r="G6541" t="str">
            <v>dic-17</v>
          </cell>
          <cell r="H6541">
            <v>1</v>
          </cell>
        </row>
        <row r="6542">
          <cell r="G6542" t="str">
            <v>mar-18</v>
          </cell>
          <cell r="H6542">
            <v>1</v>
          </cell>
        </row>
        <row r="6543">
          <cell r="G6543" t="str">
            <v>abr-18</v>
          </cell>
          <cell r="H6543">
            <v>2</v>
          </cell>
        </row>
        <row r="6544">
          <cell r="G6544" t="str">
            <v>may-18</v>
          </cell>
          <cell r="H6544">
            <v>2</v>
          </cell>
        </row>
        <row r="6545">
          <cell r="G6545" t="str">
            <v>jun-18</v>
          </cell>
          <cell r="H6545">
            <v>1</v>
          </cell>
        </row>
        <row r="6546">
          <cell r="G6546" t="str">
            <v>jul-18</v>
          </cell>
          <cell r="H6546">
            <v>1</v>
          </cell>
        </row>
        <row r="6547">
          <cell r="G6547" t="str">
            <v>ago-18</v>
          </cell>
          <cell r="H6547">
            <v>1</v>
          </cell>
        </row>
        <row r="6548">
          <cell r="G6548" t="str">
            <v>ene-17</v>
          </cell>
          <cell r="H6548">
            <v>1</v>
          </cell>
        </row>
        <row r="6549">
          <cell r="G6549" t="str">
            <v>jun-17</v>
          </cell>
          <cell r="H6549">
            <v>1</v>
          </cell>
        </row>
        <row r="6550">
          <cell r="G6550" t="str">
            <v>jul-17</v>
          </cell>
          <cell r="H6550">
            <v>1</v>
          </cell>
        </row>
        <row r="6551">
          <cell r="G6551" t="str">
            <v>ago-17</v>
          </cell>
          <cell r="H6551">
            <v>1</v>
          </cell>
        </row>
        <row r="6552">
          <cell r="G6552" t="str">
            <v>sep-17</v>
          </cell>
          <cell r="H6552">
            <v>3</v>
          </cell>
        </row>
        <row r="6553">
          <cell r="G6553" t="str">
            <v>oct-17</v>
          </cell>
          <cell r="H6553">
            <v>1</v>
          </cell>
        </row>
        <row r="6554">
          <cell r="G6554" t="str">
            <v>nov-17</v>
          </cell>
          <cell r="H6554">
            <v>1</v>
          </cell>
        </row>
        <row r="6555">
          <cell r="G6555" t="str">
            <v>dic-17</v>
          </cell>
          <cell r="H6555">
            <v>1</v>
          </cell>
        </row>
        <row r="6556">
          <cell r="G6556" t="str">
            <v>mar-18</v>
          </cell>
          <cell r="H6556">
            <v>1</v>
          </cell>
        </row>
        <row r="6557">
          <cell r="G6557" t="str">
            <v>may-18</v>
          </cell>
          <cell r="H6557">
            <v>1</v>
          </cell>
        </row>
        <row r="6558">
          <cell r="G6558" t="str">
            <v>jul-18</v>
          </cell>
          <cell r="H6558">
            <v>1</v>
          </cell>
        </row>
        <row r="6559">
          <cell r="G6559" t="str">
            <v>sep-18</v>
          </cell>
          <cell r="H6559">
            <v>2</v>
          </cell>
        </row>
        <row r="6560">
          <cell r="G6560" t="str">
            <v>ago-18</v>
          </cell>
          <cell r="H6560">
            <v>2</v>
          </cell>
        </row>
        <row r="6561">
          <cell r="G6561" t="str">
            <v>ene-17</v>
          </cell>
          <cell r="H6561">
            <v>1</v>
          </cell>
        </row>
        <row r="6562">
          <cell r="G6562" t="str">
            <v>may-17</v>
          </cell>
          <cell r="H6562">
            <v>2</v>
          </cell>
        </row>
        <row r="6563">
          <cell r="G6563" t="str">
            <v>jun-17</v>
          </cell>
          <cell r="H6563">
            <v>1</v>
          </cell>
        </row>
        <row r="6564">
          <cell r="G6564" t="str">
            <v>oct-17</v>
          </cell>
          <cell r="H6564">
            <v>1</v>
          </cell>
        </row>
        <row r="6565">
          <cell r="G6565" t="str">
            <v>mar-18</v>
          </cell>
          <cell r="H6565">
            <v>1</v>
          </cell>
        </row>
        <row r="6566">
          <cell r="G6566" t="str">
            <v>sep-18</v>
          </cell>
          <cell r="H6566">
            <v>1</v>
          </cell>
        </row>
        <row r="6567">
          <cell r="G6567" t="str">
            <v>feb-17</v>
          </cell>
          <cell r="H6567">
            <v>2</v>
          </cell>
        </row>
        <row r="6568">
          <cell r="G6568" t="str">
            <v>mar-17</v>
          </cell>
          <cell r="H6568">
            <v>1</v>
          </cell>
        </row>
        <row r="6569">
          <cell r="G6569" t="str">
            <v>abr-17</v>
          </cell>
          <cell r="H6569">
            <v>2</v>
          </cell>
        </row>
        <row r="6570">
          <cell r="G6570" t="str">
            <v>ago-17</v>
          </cell>
          <cell r="H6570">
            <v>2</v>
          </cell>
        </row>
        <row r="6571">
          <cell r="G6571" t="str">
            <v>sep-17</v>
          </cell>
          <cell r="H6571">
            <v>3</v>
          </cell>
        </row>
        <row r="6572">
          <cell r="G6572" t="str">
            <v>oct-17</v>
          </cell>
          <cell r="H6572">
            <v>1</v>
          </cell>
        </row>
        <row r="6573">
          <cell r="G6573" t="str">
            <v>nov-17</v>
          </cell>
          <cell r="H6573">
            <v>2</v>
          </cell>
        </row>
        <row r="6574">
          <cell r="G6574" t="str">
            <v>dic-17</v>
          </cell>
          <cell r="H6574">
            <v>1</v>
          </cell>
        </row>
        <row r="6575">
          <cell r="G6575" t="str">
            <v>ene-18</v>
          </cell>
          <cell r="H6575">
            <v>1</v>
          </cell>
        </row>
        <row r="6576">
          <cell r="G6576" t="str">
            <v>abr-18</v>
          </cell>
          <cell r="H6576">
            <v>1</v>
          </cell>
        </row>
        <row r="6577">
          <cell r="G6577" t="str">
            <v>may-18</v>
          </cell>
          <cell r="H6577">
            <v>2</v>
          </cell>
        </row>
        <row r="6578">
          <cell r="G6578" t="str">
            <v>jun-18</v>
          </cell>
          <cell r="H6578">
            <v>1</v>
          </cell>
        </row>
        <row r="6579">
          <cell r="G6579" t="str">
            <v>ene-17</v>
          </cell>
          <cell r="H6579">
            <v>1</v>
          </cell>
        </row>
        <row r="6580">
          <cell r="G6580" t="str">
            <v>abr-17</v>
          </cell>
          <cell r="H6580">
            <v>2</v>
          </cell>
        </row>
        <row r="6581">
          <cell r="G6581" t="str">
            <v>ago-17</v>
          </cell>
          <cell r="H6581">
            <v>1</v>
          </cell>
        </row>
        <row r="6582">
          <cell r="G6582" t="str">
            <v>sep-17</v>
          </cell>
          <cell r="H6582">
            <v>1</v>
          </cell>
        </row>
        <row r="6583">
          <cell r="G6583" t="str">
            <v>abr-18</v>
          </cell>
          <cell r="H6583">
            <v>2</v>
          </cell>
        </row>
        <row r="6584">
          <cell r="G6584" t="str">
            <v>may-18</v>
          </cell>
          <cell r="H6584">
            <v>2</v>
          </cell>
        </row>
        <row r="6585">
          <cell r="G6585" t="str">
            <v>feb-17</v>
          </cell>
          <cell r="H6585">
            <v>1</v>
          </cell>
        </row>
        <row r="6586">
          <cell r="G6586" t="str">
            <v>mar-17</v>
          </cell>
          <cell r="H6586">
            <v>1</v>
          </cell>
        </row>
        <row r="6587">
          <cell r="G6587" t="str">
            <v>abr-17</v>
          </cell>
          <cell r="H6587">
            <v>1</v>
          </cell>
        </row>
        <row r="6588">
          <cell r="G6588" t="str">
            <v>may-17</v>
          </cell>
          <cell r="H6588">
            <v>3</v>
          </cell>
        </row>
        <row r="6589">
          <cell r="G6589" t="str">
            <v>jul-17</v>
          </cell>
          <cell r="H6589">
            <v>1</v>
          </cell>
        </row>
        <row r="6590">
          <cell r="G6590" t="str">
            <v>sep-17</v>
          </cell>
          <cell r="H6590">
            <v>2</v>
          </cell>
        </row>
        <row r="6591">
          <cell r="G6591" t="str">
            <v>ene-18</v>
          </cell>
          <cell r="H6591">
            <v>1</v>
          </cell>
        </row>
        <row r="6592">
          <cell r="G6592" t="str">
            <v>feb-18</v>
          </cell>
          <cell r="H6592">
            <v>2</v>
          </cell>
        </row>
        <row r="6593">
          <cell r="G6593" t="str">
            <v>jul-18</v>
          </cell>
          <cell r="H6593">
            <v>1</v>
          </cell>
        </row>
        <row r="6594">
          <cell r="G6594" t="str">
            <v>sep-18</v>
          </cell>
          <cell r="H6594">
            <v>1</v>
          </cell>
        </row>
        <row r="6595">
          <cell r="G6595" t="str">
            <v>feb-18</v>
          </cell>
          <cell r="H6595">
            <v>1</v>
          </cell>
        </row>
        <row r="6596">
          <cell r="G6596" t="str">
            <v>mar-18</v>
          </cell>
          <cell r="H6596">
            <v>2</v>
          </cell>
        </row>
        <row r="6597">
          <cell r="G6597" t="str">
            <v>abr-18</v>
          </cell>
          <cell r="H6597">
            <v>2</v>
          </cell>
        </row>
        <row r="6598">
          <cell r="G6598" t="str">
            <v>may-18</v>
          </cell>
          <cell r="H6598">
            <v>1</v>
          </cell>
        </row>
        <row r="6599">
          <cell r="G6599" t="str">
            <v>jul-18</v>
          </cell>
          <cell r="H6599">
            <v>1</v>
          </cell>
        </row>
        <row r="6600">
          <cell r="G6600" t="str">
            <v>ago-18</v>
          </cell>
          <cell r="H6600">
            <v>3</v>
          </cell>
        </row>
        <row r="6601">
          <cell r="G6601" t="str">
            <v>sep-18</v>
          </cell>
          <cell r="H6601">
            <v>1</v>
          </cell>
        </row>
        <row r="6602">
          <cell r="G6602" t="str">
            <v>mar-17</v>
          </cell>
          <cell r="H6602">
            <v>4</v>
          </cell>
        </row>
        <row r="6603">
          <cell r="G6603" t="str">
            <v>abr-17</v>
          </cell>
          <cell r="H6603">
            <v>1</v>
          </cell>
        </row>
        <row r="6604">
          <cell r="G6604" t="str">
            <v>may-17</v>
          </cell>
          <cell r="H6604">
            <v>2</v>
          </cell>
        </row>
        <row r="6605">
          <cell r="G6605" t="str">
            <v>jun-17</v>
          </cell>
          <cell r="H6605">
            <v>2</v>
          </cell>
        </row>
        <row r="6606">
          <cell r="G6606" t="str">
            <v>jul-17</v>
          </cell>
          <cell r="H6606">
            <v>1</v>
          </cell>
        </row>
        <row r="6607">
          <cell r="G6607" t="str">
            <v>ago-17</v>
          </cell>
          <cell r="H6607">
            <v>1</v>
          </cell>
        </row>
        <row r="6608">
          <cell r="G6608" t="str">
            <v>sep-17</v>
          </cell>
          <cell r="H6608">
            <v>1</v>
          </cell>
        </row>
        <row r="6609">
          <cell r="G6609" t="str">
            <v>dic-17</v>
          </cell>
          <cell r="H6609">
            <v>3</v>
          </cell>
        </row>
        <row r="6610">
          <cell r="G6610" t="str">
            <v>ene-18</v>
          </cell>
          <cell r="H6610">
            <v>1</v>
          </cell>
        </row>
        <row r="6611">
          <cell r="G6611" t="str">
            <v>feb-18</v>
          </cell>
          <cell r="H6611">
            <v>1</v>
          </cell>
        </row>
        <row r="6612">
          <cell r="G6612" t="str">
            <v>abr-18</v>
          </cell>
          <cell r="H6612">
            <v>2</v>
          </cell>
        </row>
        <row r="6613">
          <cell r="G6613" t="str">
            <v>may-18</v>
          </cell>
          <cell r="H6613">
            <v>2</v>
          </cell>
        </row>
        <row r="6614">
          <cell r="G6614" t="str">
            <v>jun-18</v>
          </cell>
          <cell r="H6614">
            <v>1</v>
          </cell>
        </row>
        <row r="6615">
          <cell r="G6615" t="str">
            <v>jul-18</v>
          </cell>
          <cell r="H6615">
            <v>1</v>
          </cell>
        </row>
        <row r="6616">
          <cell r="G6616" t="str">
            <v>mar-18</v>
          </cell>
          <cell r="H6616">
            <v>10</v>
          </cell>
        </row>
        <row r="6617">
          <cell r="G6617" t="str">
            <v>may-18</v>
          </cell>
          <cell r="H6617">
            <v>8</v>
          </cell>
        </row>
        <row r="6618">
          <cell r="G6618" t="str">
            <v>feb-17</v>
          </cell>
          <cell r="H6618">
            <v>2</v>
          </cell>
        </row>
        <row r="6619">
          <cell r="G6619" t="str">
            <v>abr-17</v>
          </cell>
          <cell r="H6619">
            <v>2</v>
          </cell>
        </row>
        <row r="6620">
          <cell r="G6620" t="str">
            <v>may-17</v>
          </cell>
          <cell r="H6620">
            <v>1</v>
          </cell>
        </row>
        <row r="6621">
          <cell r="G6621" t="str">
            <v>ago-17</v>
          </cell>
          <cell r="H6621">
            <v>4</v>
          </cell>
        </row>
        <row r="6622">
          <cell r="G6622" t="str">
            <v>dic-17</v>
          </cell>
          <cell r="H6622">
            <v>1</v>
          </cell>
        </row>
        <row r="6623">
          <cell r="G6623" t="str">
            <v>feb-18</v>
          </cell>
          <cell r="H6623">
            <v>1</v>
          </cell>
        </row>
        <row r="6624">
          <cell r="G6624" t="str">
            <v>mar-18</v>
          </cell>
          <cell r="H6624">
            <v>5</v>
          </cell>
        </row>
        <row r="6625">
          <cell r="G6625" t="str">
            <v>abr-18</v>
          </cell>
          <cell r="H6625">
            <v>2</v>
          </cell>
        </row>
        <row r="6626">
          <cell r="G6626" t="str">
            <v>jun-18</v>
          </cell>
          <cell r="H6626">
            <v>1</v>
          </cell>
        </row>
        <row r="6627">
          <cell r="G6627" t="str">
            <v>jul-18</v>
          </cell>
          <cell r="H6627">
            <v>5</v>
          </cell>
        </row>
        <row r="6628">
          <cell r="G6628" t="str">
            <v>ago-18</v>
          </cell>
          <cell r="H6628">
            <v>1</v>
          </cell>
        </row>
        <row r="6629">
          <cell r="G6629" t="str">
            <v>dic-17</v>
          </cell>
          <cell r="H6629">
            <v>3</v>
          </cell>
        </row>
        <row r="6630">
          <cell r="G6630" t="str">
            <v>ene-17</v>
          </cell>
          <cell r="H6630">
            <v>6</v>
          </cell>
        </row>
        <row r="6631">
          <cell r="G6631" t="str">
            <v>feb-17</v>
          </cell>
          <cell r="H6631">
            <v>3</v>
          </cell>
        </row>
        <row r="6632">
          <cell r="G6632" t="str">
            <v>mar-17</v>
          </cell>
          <cell r="H6632">
            <v>6</v>
          </cell>
        </row>
        <row r="6633">
          <cell r="G6633" t="str">
            <v>abr-17</v>
          </cell>
          <cell r="H6633">
            <v>4</v>
          </cell>
        </row>
        <row r="6634">
          <cell r="G6634" t="str">
            <v>may-17</v>
          </cell>
          <cell r="H6634">
            <v>3</v>
          </cell>
        </row>
        <row r="6635">
          <cell r="G6635" t="str">
            <v>jun-17</v>
          </cell>
          <cell r="H6635">
            <v>1</v>
          </cell>
        </row>
        <row r="6636">
          <cell r="G6636" t="str">
            <v>jul-17</v>
          </cell>
          <cell r="H6636">
            <v>1</v>
          </cell>
        </row>
        <row r="6637">
          <cell r="G6637" t="str">
            <v>ago-17</v>
          </cell>
          <cell r="H6637">
            <v>4</v>
          </cell>
        </row>
        <row r="6638">
          <cell r="G6638" t="str">
            <v>sep-17</v>
          </cell>
          <cell r="H6638">
            <v>6</v>
          </cell>
        </row>
        <row r="6639">
          <cell r="G6639" t="str">
            <v>oct-17</v>
          </cell>
          <cell r="H6639">
            <v>8</v>
          </cell>
        </row>
        <row r="6640">
          <cell r="G6640" t="str">
            <v>nov-17</v>
          </cell>
          <cell r="H6640">
            <v>8</v>
          </cell>
        </row>
        <row r="6641">
          <cell r="G6641" t="str">
            <v>dic-17</v>
          </cell>
          <cell r="H6641">
            <v>9</v>
          </cell>
        </row>
        <row r="6642">
          <cell r="G6642" t="str">
            <v>ene-18</v>
          </cell>
          <cell r="H6642">
            <v>5</v>
          </cell>
        </row>
        <row r="6643">
          <cell r="G6643" t="str">
            <v>feb-18</v>
          </cell>
          <cell r="H6643">
            <v>3</v>
          </cell>
        </row>
        <row r="6644">
          <cell r="G6644" t="str">
            <v>mar-18</v>
          </cell>
          <cell r="H6644">
            <v>7</v>
          </cell>
        </row>
        <row r="6645">
          <cell r="G6645" t="str">
            <v>abr-18</v>
          </cell>
          <cell r="H6645">
            <v>8</v>
          </cell>
        </row>
        <row r="6646">
          <cell r="G6646" t="str">
            <v>jun-18</v>
          </cell>
          <cell r="H6646">
            <v>6</v>
          </cell>
        </row>
        <row r="6647">
          <cell r="G6647" t="str">
            <v>jul-18</v>
          </cell>
          <cell r="H6647">
            <v>4</v>
          </cell>
        </row>
        <row r="6648">
          <cell r="G6648" t="str">
            <v>ago-18</v>
          </cell>
          <cell r="H6648">
            <v>2</v>
          </cell>
        </row>
        <row r="6649">
          <cell r="G6649" t="str">
            <v>sep-18</v>
          </cell>
          <cell r="H6649">
            <v>4</v>
          </cell>
        </row>
        <row r="6650">
          <cell r="G6650" t="str">
            <v>feb-17</v>
          </cell>
          <cell r="H6650">
            <v>1</v>
          </cell>
        </row>
        <row r="6651">
          <cell r="G6651" t="str">
            <v>mar-17</v>
          </cell>
          <cell r="H6651">
            <v>3</v>
          </cell>
        </row>
        <row r="6652">
          <cell r="G6652" t="str">
            <v>abr-17</v>
          </cell>
          <cell r="H6652">
            <v>1</v>
          </cell>
        </row>
        <row r="6653">
          <cell r="G6653" t="str">
            <v>jun-17</v>
          </cell>
          <cell r="H6653">
            <v>3</v>
          </cell>
        </row>
        <row r="6654">
          <cell r="G6654" t="str">
            <v>jul-17</v>
          </cell>
          <cell r="H6654">
            <v>3</v>
          </cell>
        </row>
        <row r="6655">
          <cell r="G6655" t="str">
            <v>oct-17</v>
          </cell>
          <cell r="H6655">
            <v>2</v>
          </cell>
        </row>
        <row r="6656">
          <cell r="G6656" t="str">
            <v>ene-18</v>
          </cell>
          <cell r="H6656">
            <v>2</v>
          </cell>
        </row>
        <row r="6657">
          <cell r="G6657" t="str">
            <v>mar-18</v>
          </cell>
          <cell r="H6657">
            <v>1</v>
          </cell>
        </row>
        <row r="6658">
          <cell r="G6658" t="str">
            <v>abr-18</v>
          </cell>
          <cell r="H6658">
            <v>2</v>
          </cell>
        </row>
        <row r="6659">
          <cell r="G6659" t="str">
            <v>may-18</v>
          </cell>
          <cell r="H6659">
            <v>1</v>
          </cell>
        </row>
        <row r="6660">
          <cell r="G6660" t="str">
            <v>jul-18</v>
          </cell>
          <cell r="H6660">
            <v>1</v>
          </cell>
        </row>
        <row r="6661">
          <cell r="G6661" t="str">
            <v>ago-18</v>
          </cell>
          <cell r="H6661">
            <v>1</v>
          </cell>
        </row>
        <row r="6662">
          <cell r="G6662" t="str">
            <v>sep-18</v>
          </cell>
          <cell r="H6662">
            <v>1</v>
          </cell>
        </row>
        <row r="6663">
          <cell r="G6663" t="str">
            <v>jun-17</v>
          </cell>
          <cell r="H6663">
            <v>1</v>
          </cell>
        </row>
        <row r="6664">
          <cell r="G6664" t="str">
            <v>jul-18</v>
          </cell>
          <cell r="H6664">
            <v>1</v>
          </cell>
        </row>
        <row r="6665">
          <cell r="G6665" t="str">
            <v>ene-17</v>
          </cell>
          <cell r="H6665">
            <v>1</v>
          </cell>
        </row>
        <row r="6666">
          <cell r="G6666" t="str">
            <v>feb-17</v>
          </cell>
          <cell r="H6666">
            <v>1</v>
          </cell>
        </row>
        <row r="6667">
          <cell r="G6667" t="str">
            <v>mar-17</v>
          </cell>
          <cell r="H6667">
            <v>4</v>
          </cell>
        </row>
        <row r="6668">
          <cell r="G6668" t="str">
            <v>abr-17</v>
          </cell>
          <cell r="H6668">
            <v>1</v>
          </cell>
        </row>
        <row r="6669">
          <cell r="G6669" t="str">
            <v>may-17</v>
          </cell>
          <cell r="H6669">
            <v>2</v>
          </cell>
        </row>
        <row r="6670">
          <cell r="G6670" t="str">
            <v>jun-17</v>
          </cell>
          <cell r="H6670">
            <v>3</v>
          </cell>
        </row>
        <row r="6671">
          <cell r="G6671" t="str">
            <v>jul-17</v>
          </cell>
          <cell r="H6671">
            <v>2</v>
          </cell>
        </row>
        <row r="6672">
          <cell r="G6672" t="str">
            <v>oct-17</v>
          </cell>
          <cell r="H6672">
            <v>2</v>
          </cell>
        </row>
        <row r="6673">
          <cell r="G6673" t="str">
            <v>dic-17</v>
          </cell>
          <cell r="H6673">
            <v>1</v>
          </cell>
        </row>
        <row r="6674">
          <cell r="G6674" t="str">
            <v>may-18</v>
          </cell>
          <cell r="H6674">
            <v>1</v>
          </cell>
        </row>
        <row r="6675">
          <cell r="G6675" t="str">
            <v>jun-18</v>
          </cell>
          <cell r="H6675">
            <v>1</v>
          </cell>
        </row>
        <row r="6676">
          <cell r="G6676" t="str">
            <v>ago-18</v>
          </cell>
          <cell r="H6676">
            <v>3</v>
          </cell>
        </row>
        <row r="6677">
          <cell r="G6677" t="str">
            <v>mar-17</v>
          </cell>
          <cell r="H6677">
            <v>1</v>
          </cell>
        </row>
        <row r="6678">
          <cell r="G6678" t="str">
            <v>may-17</v>
          </cell>
          <cell r="H6678">
            <v>1</v>
          </cell>
        </row>
        <row r="6679">
          <cell r="G6679" t="str">
            <v>jun-17</v>
          </cell>
          <cell r="H6679">
            <v>1</v>
          </cell>
        </row>
        <row r="6680">
          <cell r="G6680" t="str">
            <v>nov-17</v>
          </cell>
          <cell r="H6680">
            <v>1</v>
          </cell>
        </row>
        <row r="6681">
          <cell r="G6681" t="str">
            <v>dic-17</v>
          </cell>
          <cell r="H6681">
            <v>1</v>
          </cell>
        </row>
        <row r="6682">
          <cell r="G6682" t="str">
            <v>mar-18</v>
          </cell>
          <cell r="H6682">
            <v>1</v>
          </cell>
        </row>
        <row r="6683">
          <cell r="G6683" t="str">
            <v>may-18</v>
          </cell>
          <cell r="H6683">
            <v>1</v>
          </cell>
        </row>
        <row r="6684">
          <cell r="G6684" t="str">
            <v>jun-18</v>
          </cell>
          <cell r="H6684">
            <v>1</v>
          </cell>
        </row>
        <row r="6685">
          <cell r="G6685" t="str">
            <v>ene-17</v>
          </cell>
          <cell r="H6685">
            <v>1</v>
          </cell>
        </row>
        <row r="6686">
          <cell r="G6686" t="str">
            <v>feb-17</v>
          </cell>
          <cell r="H6686">
            <v>2</v>
          </cell>
        </row>
        <row r="6687">
          <cell r="G6687" t="str">
            <v>mar-17</v>
          </cell>
          <cell r="H6687">
            <v>1</v>
          </cell>
        </row>
        <row r="6688">
          <cell r="G6688" t="str">
            <v>abr-17</v>
          </cell>
          <cell r="H6688">
            <v>1</v>
          </cell>
        </row>
        <row r="6689">
          <cell r="G6689" t="str">
            <v>sep-17</v>
          </cell>
          <cell r="H6689">
            <v>2</v>
          </cell>
        </row>
        <row r="6690">
          <cell r="G6690" t="str">
            <v>ene-18</v>
          </cell>
          <cell r="H6690">
            <v>1</v>
          </cell>
        </row>
        <row r="6691">
          <cell r="G6691" t="str">
            <v>feb-18</v>
          </cell>
          <cell r="H6691">
            <v>2</v>
          </cell>
        </row>
        <row r="6692">
          <cell r="G6692" t="str">
            <v>mar-18</v>
          </cell>
          <cell r="H6692">
            <v>1</v>
          </cell>
        </row>
        <row r="6693">
          <cell r="G6693" t="str">
            <v>may-18</v>
          </cell>
          <cell r="H6693">
            <v>1</v>
          </cell>
        </row>
        <row r="6694">
          <cell r="G6694" t="str">
            <v>ago-18</v>
          </cell>
          <cell r="H6694">
            <v>1</v>
          </cell>
        </row>
        <row r="6695">
          <cell r="G6695" t="str">
            <v>ene-17</v>
          </cell>
          <cell r="H6695">
            <v>5</v>
          </cell>
        </row>
        <row r="6696">
          <cell r="G6696" t="str">
            <v>feb-17</v>
          </cell>
          <cell r="H6696">
            <v>1</v>
          </cell>
        </row>
        <row r="6697">
          <cell r="G6697" t="str">
            <v>mar-17</v>
          </cell>
          <cell r="H6697">
            <v>2</v>
          </cell>
        </row>
        <row r="6698">
          <cell r="G6698" t="str">
            <v>abr-17</v>
          </cell>
          <cell r="H6698">
            <v>1</v>
          </cell>
        </row>
        <row r="6699">
          <cell r="G6699" t="str">
            <v>may-17</v>
          </cell>
          <cell r="H6699">
            <v>2</v>
          </cell>
        </row>
        <row r="6700">
          <cell r="G6700" t="str">
            <v>jun-17</v>
          </cell>
          <cell r="H6700">
            <v>1</v>
          </cell>
        </row>
        <row r="6701">
          <cell r="G6701" t="str">
            <v>jul-17</v>
          </cell>
          <cell r="H6701">
            <v>1</v>
          </cell>
        </row>
        <row r="6702">
          <cell r="G6702" t="str">
            <v>ago-17</v>
          </cell>
          <cell r="H6702">
            <v>1</v>
          </cell>
        </row>
        <row r="6703">
          <cell r="G6703" t="str">
            <v>sep-17</v>
          </cell>
          <cell r="H6703">
            <v>2</v>
          </cell>
        </row>
        <row r="6704">
          <cell r="G6704" t="str">
            <v>nov-17</v>
          </cell>
          <cell r="H6704">
            <v>2</v>
          </cell>
        </row>
        <row r="6705">
          <cell r="G6705" t="str">
            <v>dic-17</v>
          </cell>
          <cell r="H6705">
            <v>2</v>
          </cell>
        </row>
        <row r="6706">
          <cell r="G6706" t="str">
            <v>feb-18</v>
          </cell>
          <cell r="H6706">
            <v>1</v>
          </cell>
        </row>
        <row r="6707">
          <cell r="G6707" t="str">
            <v>abr-18</v>
          </cell>
          <cell r="H6707">
            <v>1</v>
          </cell>
        </row>
        <row r="6708">
          <cell r="G6708" t="str">
            <v>may-18</v>
          </cell>
          <cell r="H6708">
            <v>4</v>
          </cell>
        </row>
        <row r="6709">
          <cell r="G6709" t="str">
            <v>jul-18</v>
          </cell>
          <cell r="H6709">
            <v>2</v>
          </cell>
        </row>
        <row r="6710">
          <cell r="G6710" t="str">
            <v>ago-18</v>
          </cell>
          <cell r="H6710">
            <v>3</v>
          </cell>
        </row>
        <row r="6711">
          <cell r="G6711" t="str">
            <v>sep-18</v>
          </cell>
          <cell r="H6711">
            <v>2</v>
          </cell>
        </row>
        <row r="6712">
          <cell r="G6712" t="str">
            <v>ene-17</v>
          </cell>
          <cell r="H6712">
            <v>1</v>
          </cell>
        </row>
        <row r="6713">
          <cell r="G6713" t="str">
            <v>feb-17</v>
          </cell>
          <cell r="H6713">
            <v>10</v>
          </cell>
        </row>
        <row r="6714">
          <cell r="G6714" t="str">
            <v>mar-17</v>
          </cell>
          <cell r="H6714">
            <v>4</v>
          </cell>
        </row>
        <row r="6715">
          <cell r="G6715" t="str">
            <v>abr-17</v>
          </cell>
          <cell r="H6715">
            <v>5</v>
          </cell>
        </row>
        <row r="6716">
          <cell r="G6716" t="str">
            <v>jun-17</v>
          </cell>
          <cell r="H6716">
            <v>7</v>
          </cell>
        </row>
        <row r="6717">
          <cell r="G6717" t="str">
            <v>jul-17</v>
          </cell>
          <cell r="H6717">
            <v>8</v>
          </cell>
        </row>
        <row r="6718">
          <cell r="G6718" t="str">
            <v>ago-17</v>
          </cell>
          <cell r="H6718">
            <v>6</v>
          </cell>
        </row>
        <row r="6719">
          <cell r="G6719" t="str">
            <v>sep-17</v>
          </cell>
          <cell r="H6719">
            <v>16</v>
          </cell>
        </row>
        <row r="6720">
          <cell r="G6720" t="str">
            <v>oct-17</v>
          </cell>
          <cell r="H6720">
            <v>1</v>
          </cell>
        </row>
        <row r="6721">
          <cell r="G6721" t="str">
            <v>nov-17</v>
          </cell>
          <cell r="H6721">
            <v>4</v>
          </cell>
        </row>
        <row r="6722">
          <cell r="G6722" t="str">
            <v>dic-17</v>
          </cell>
          <cell r="H6722">
            <v>13</v>
          </cell>
        </row>
        <row r="6723">
          <cell r="G6723" t="str">
            <v>ene-18</v>
          </cell>
          <cell r="H6723">
            <v>6</v>
          </cell>
        </row>
        <row r="6724">
          <cell r="G6724" t="str">
            <v>feb-18</v>
          </cell>
          <cell r="H6724">
            <v>3</v>
          </cell>
        </row>
        <row r="6725">
          <cell r="G6725" t="str">
            <v>mar-18</v>
          </cell>
          <cell r="H6725">
            <v>1</v>
          </cell>
        </row>
        <row r="6726">
          <cell r="G6726" t="str">
            <v>abr-18</v>
          </cell>
          <cell r="H6726">
            <v>2</v>
          </cell>
        </row>
        <row r="6727">
          <cell r="G6727" t="str">
            <v>may-18</v>
          </cell>
          <cell r="H6727">
            <v>5</v>
          </cell>
        </row>
        <row r="6728">
          <cell r="G6728" t="str">
            <v>jun-18</v>
          </cell>
          <cell r="H6728">
            <v>5</v>
          </cell>
        </row>
        <row r="6729">
          <cell r="G6729" t="str">
            <v>ago-18</v>
          </cell>
          <cell r="H6729">
            <v>1</v>
          </cell>
        </row>
        <row r="6730">
          <cell r="G6730" t="str">
            <v>sep-18</v>
          </cell>
          <cell r="H6730">
            <v>4</v>
          </cell>
        </row>
        <row r="6731">
          <cell r="G6731" t="str">
            <v>mar-18</v>
          </cell>
          <cell r="H6731">
            <v>8</v>
          </cell>
        </row>
        <row r="6732">
          <cell r="G6732" t="str">
            <v>abr-18</v>
          </cell>
          <cell r="H6732">
            <v>7</v>
          </cell>
        </row>
        <row r="6733">
          <cell r="G6733" t="str">
            <v>may-18</v>
          </cell>
          <cell r="H6733">
            <v>11</v>
          </cell>
        </row>
        <row r="6734">
          <cell r="G6734" t="str">
            <v>jun-18</v>
          </cell>
          <cell r="H6734">
            <v>6</v>
          </cell>
        </row>
        <row r="6735">
          <cell r="G6735" t="str">
            <v>jul-18</v>
          </cell>
          <cell r="H6735">
            <v>6</v>
          </cell>
        </row>
        <row r="6736">
          <cell r="G6736" t="str">
            <v>ago-18</v>
          </cell>
          <cell r="H6736">
            <v>6</v>
          </cell>
        </row>
        <row r="6737">
          <cell r="G6737" t="str">
            <v>sep-18</v>
          </cell>
          <cell r="H6737">
            <v>5</v>
          </cell>
        </row>
        <row r="6738">
          <cell r="G6738" t="str">
            <v>feb-18</v>
          </cell>
          <cell r="H6738">
            <v>5</v>
          </cell>
        </row>
        <row r="6739">
          <cell r="G6739" t="str">
            <v>dic-17</v>
          </cell>
          <cell r="H6739">
            <v>7</v>
          </cell>
        </row>
        <row r="6740">
          <cell r="G6740" t="str">
            <v>ene-18</v>
          </cell>
          <cell r="H6740">
            <v>7</v>
          </cell>
        </row>
        <row r="6741">
          <cell r="G6741" t="str">
            <v>feb-18</v>
          </cell>
          <cell r="H6741">
            <v>10</v>
          </cell>
        </row>
        <row r="6742">
          <cell r="G6742" t="str">
            <v>mar-18</v>
          </cell>
          <cell r="H6742">
            <v>13</v>
          </cell>
        </row>
        <row r="6743">
          <cell r="G6743" t="str">
            <v>abr-18</v>
          </cell>
          <cell r="H6743">
            <v>10</v>
          </cell>
        </row>
        <row r="6744">
          <cell r="G6744" t="str">
            <v>may-18</v>
          </cell>
          <cell r="H6744">
            <v>6</v>
          </cell>
        </row>
        <row r="6745">
          <cell r="G6745" t="str">
            <v>jun-18</v>
          </cell>
          <cell r="H6745">
            <v>8</v>
          </cell>
        </row>
        <row r="6746">
          <cell r="G6746" t="str">
            <v>jul-18</v>
          </cell>
          <cell r="H6746">
            <v>6</v>
          </cell>
        </row>
        <row r="6747">
          <cell r="G6747" t="str">
            <v>ago-18</v>
          </cell>
          <cell r="H6747">
            <v>5</v>
          </cell>
        </row>
        <row r="6748">
          <cell r="G6748" t="str">
            <v>sep-18</v>
          </cell>
          <cell r="H6748">
            <v>2</v>
          </cell>
        </row>
        <row r="6749">
          <cell r="G6749" t="str">
            <v>dic-17</v>
          </cell>
          <cell r="H6749">
            <v>1</v>
          </cell>
        </row>
        <row r="6750">
          <cell r="G6750" t="str">
            <v>ene-18</v>
          </cell>
          <cell r="H6750">
            <v>1</v>
          </cell>
        </row>
        <row r="6751">
          <cell r="G6751" t="str">
            <v>feb-18</v>
          </cell>
          <cell r="H6751">
            <v>2</v>
          </cell>
        </row>
        <row r="6752">
          <cell r="G6752" t="str">
            <v>mar-18</v>
          </cell>
          <cell r="H6752">
            <v>2</v>
          </cell>
        </row>
        <row r="6753">
          <cell r="G6753" t="str">
            <v>abr-18</v>
          </cell>
          <cell r="H6753">
            <v>4</v>
          </cell>
        </row>
        <row r="6754">
          <cell r="G6754" t="str">
            <v>may-18</v>
          </cell>
          <cell r="H6754">
            <v>1</v>
          </cell>
        </row>
        <row r="6755">
          <cell r="G6755" t="str">
            <v>jun-18</v>
          </cell>
          <cell r="H6755">
            <v>1</v>
          </cell>
        </row>
        <row r="6756">
          <cell r="G6756" t="str">
            <v>jul-18</v>
          </cell>
          <cell r="H6756">
            <v>4</v>
          </cell>
        </row>
        <row r="6757">
          <cell r="G6757" t="str">
            <v>ago-18</v>
          </cell>
          <cell r="H6757">
            <v>2</v>
          </cell>
        </row>
        <row r="6758">
          <cell r="G6758" t="str">
            <v>sep-18</v>
          </cell>
          <cell r="H6758">
            <v>1</v>
          </cell>
        </row>
        <row r="6759">
          <cell r="G6759" t="str">
            <v>dic-17</v>
          </cell>
          <cell r="H6759">
            <v>1</v>
          </cell>
        </row>
        <row r="6760">
          <cell r="G6760" t="str">
            <v>ene-18</v>
          </cell>
          <cell r="H6760">
            <v>1</v>
          </cell>
        </row>
        <row r="6761">
          <cell r="G6761" t="str">
            <v>feb-18</v>
          </cell>
          <cell r="H6761">
            <v>1</v>
          </cell>
        </row>
        <row r="6762">
          <cell r="G6762" t="str">
            <v>abr-18</v>
          </cell>
          <cell r="H6762">
            <v>4</v>
          </cell>
        </row>
        <row r="6763">
          <cell r="G6763" t="str">
            <v>may-18</v>
          </cell>
          <cell r="H6763">
            <v>1</v>
          </cell>
        </row>
        <row r="6764">
          <cell r="G6764" t="str">
            <v>jun-18</v>
          </cell>
          <cell r="H6764">
            <v>1</v>
          </cell>
        </row>
        <row r="6765">
          <cell r="G6765" t="str">
            <v>jul-18</v>
          </cell>
          <cell r="H6765">
            <v>1</v>
          </cell>
        </row>
        <row r="6766">
          <cell r="G6766" t="str">
            <v>feb-17</v>
          </cell>
          <cell r="H6766">
            <v>1</v>
          </cell>
        </row>
        <row r="6767">
          <cell r="G6767" t="str">
            <v>mar-17</v>
          </cell>
          <cell r="H6767">
            <v>2</v>
          </cell>
        </row>
        <row r="6768">
          <cell r="G6768" t="str">
            <v>may-17</v>
          </cell>
          <cell r="H6768">
            <v>1</v>
          </cell>
        </row>
        <row r="6769">
          <cell r="G6769" t="str">
            <v>jun-17</v>
          </cell>
          <cell r="H6769">
            <v>2</v>
          </cell>
        </row>
        <row r="6770">
          <cell r="G6770" t="str">
            <v>jul-17</v>
          </cell>
          <cell r="H6770">
            <v>2</v>
          </cell>
        </row>
        <row r="6771">
          <cell r="G6771" t="str">
            <v>sep-17</v>
          </cell>
          <cell r="H6771">
            <v>1</v>
          </cell>
        </row>
        <row r="6772">
          <cell r="G6772" t="str">
            <v>oct-17</v>
          </cell>
          <cell r="H6772">
            <v>1</v>
          </cell>
        </row>
        <row r="6773">
          <cell r="G6773" t="str">
            <v>nov-17</v>
          </cell>
          <cell r="H6773">
            <v>1</v>
          </cell>
        </row>
        <row r="6774">
          <cell r="G6774" t="str">
            <v>feb-18</v>
          </cell>
          <cell r="H6774">
            <v>1</v>
          </cell>
        </row>
        <row r="6775">
          <cell r="G6775" t="str">
            <v>abr-18</v>
          </cell>
          <cell r="H6775">
            <v>1</v>
          </cell>
        </row>
        <row r="6776">
          <cell r="G6776" t="str">
            <v>jun-18</v>
          </cell>
          <cell r="H6776">
            <v>1</v>
          </cell>
        </row>
        <row r="6777">
          <cell r="G6777" t="str">
            <v>ago-18</v>
          </cell>
          <cell r="H6777">
            <v>1</v>
          </cell>
        </row>
        <row r="6778">
          <cell r="G6778" t="str">
            <v>sep-18</v>
          </cell>
          <cell r="H6778">
            <v>2</v>
          </cell>
        </row>
        <row r="6779">
          <cell r="G6779" t="str">
            <v>may-18</v>
          </cell>
          <cell r="H6779">
            <v>1</v>
          </cell>
        </row>
        <row r="6780">
          <cell r="G6780" t="str">
            <v>feb-17</v>
          </cell>
          <cell r="H6780">
            <v>6</v>
          </cell>
        </row>
        <row r="6781">
          <cell r="G6781" t="str">
            <v>mar-17</v>
          </cell>
          <cell r="H6781">
            <v>1</v>
          </cell>
        </row>
        <row r="6782">
          <cell r="G6782" t="str">
            <v>jun-17</v>
          </cell>
          <cell r="H6782">
            <v>4</v>
          </cell>
        </row>
        <row r="6783">
          <cell r="G6783" t="str">
            <v>sep-17</v>
          </cell>
          <cell r="H6783">
            <v>2</v>
          </cell>
        </row>
        <row r="6784">
          <cell r="G6784" t="str">
            <v>abr-18</v>
          </cell>
          <cell r="H6784">
            <v>8</v>
          </cell>
        </row>
        <row r="6785">
          <cell r="G6785" t="str">
            <v>jul-18</v>
          </cell>
          <cell r="H6785">
            <v>21</v>
          </cell>
        </row>
        <row r="6786">
          <cell r="G6786" t="str">
            <v>sep-18</v>
          </cell>
          <cell r="H6786">
            <v>1</v>
          </cell>
        </row>
        <row r="6787">
          <cell r="G6787" t="str">
            <v>mar-18</v>
          </cell>
          <cell r="H6787">
            <v>1</v>
          </cell>
        </row>
        <row r="6788">
          <cell r="G6788" t="str">
            <v>jun-18</v>
          </cell>
          <cell r="H6788">
            <v>1</v>
          </cell>
        </row>
        <row r="6789">
          <cell r="G6789" t="str">
            <v>jul-18</v>
          </cell>
          <cell r="H6789">
            <v>1</v>
          </cell>
        </row>
        <row r="6790">
          <cell r="G6790" t="str">
            <v>ago-18</v>
          </cell>
          <cell r="H6790">
            <v>2</v>
          </cell>
        </row>
        <row r="6791">
          <cell r="G6791" t="str">
            <v>sep-18</v>
          </cell>
          <cell r="H6791">
            <v>1</v>
          </cell>
        </row>
        <row r="6792">
          <cell r="G6792" t="str">
            <v>jun-18</v>
          </cell>
          <cell r="H6792">
            <v>1</v>
          </cell>
        </row>
        <row r="6793">
          <cell r="G6793" t="str">
            <v>dic-17</v>
          </cell>
          <cell r="H6793">
            <v>7</v>
          </cell>
        </row>
        <row r="6794">
          <cell r="G6794" t="str">
            <v>ene-18</v>
          </cell>
          <cell r="H6794">
            <v>6</v>
          </cell>
        </row>
        <row r="6795">
          <cell r="G6795" t="str">
            <v>feb-18</v>
          </cell>
          <cell r="H6795">
            <v>7</v>
          </cell>
        </row>
        <row r="6796">
          <cell r="G6796" t="str">
            <v>mar-18</v>
          </cell>
          <cell r="H6796">
            <v>8</v>
          </cell>
        </row>
        <row r="6797">
          <cell r="G6797" t="str">
            <v>abr-18</v>
          </cell>
          <cell r="H6797">
            <v>10</v>
          </cell>
        </row>
        <row r="6798">
          <cell r="G6798" t="str">
            <v>may-18</v>
          </cell>
          <cell r="H6798">
            <v>7</v>
          </cell>
        </row>
        <row r="6799">
          <cell r="G6799" t="str">
            <v>jun-18</v>
          </cell>
          <cell r="H6799">
            <v>12</v>
          </cell>
        </row>
        <row r="6800">
          <cell r="G6800" t="str">
            <v>jul-18</v>
          </cell>
          <cell r="H6800">
            <v>11</v>
          </cell>
        </row>
        <row r="6801">
          <cell r="G6801" t="str">
            <v>dic-17</v>
          </cell>
          <cell r="H6801">
            <v>2</v>
          </cell>
        </row>
        <row r="6802">
          <cell r="G6802" t="str">
            <v>ene-18</v>
          </cell>
          <cell r="H6802">
            <v>2</v>
          </cell>
        </row>
        <row r="6803">
          <cell r="G6803" t="str">
            <v>feb-18</v>
          </cell>
          <cell r="H6803">
            <v>3</v>
          </cell>
        </row>
        <row r="6804">
          <cell r="G6804" t="str">
            <v>mar-18</v>
          </cell>
          <cell r="H6804">
            <v>2</v>
          </cell>
        </row>
        <row r="6805">
          <cell r="G6805" t="str">
            <v>abr-18</v>
          </cell>
          <cell r="H6805">
            <v>3</v>
          </cell>
        </row>
        <row r="6806">
          <cell r="G6806" t="str">
            <v>may-18</v>
          </cell>
          <cell r="H6806">
            <v>2</v>
          </cell>
        </row>
        <row r="6807">
          <cell r="G6807" t="str">
            <v>jun-18</v>
          </cell>
          <cell r="H6807">
            <v>2</v>
          </cell>
        </row>
        <row r="6808">
          <cell r="G6808" t="str">
            <v>jul-18</v>
          </cell>
          <cell r="H6808">
            <v>5</v>
          </cell>
        </row>
        <row r="6809">
          <cell r="G6809" t="str">
            <v>jun-18</v>
          </cell>
          <cell r="H6809">
            <v>5</v>
          </cell>
        </row>
        <row r="6810">
          <cell r="G6810" t="str">
            <v>jul-18</v>
          </cell>
          <cell r="H6810">
            <v>3</v>
          </cell>
        </row>
        <row r="6811">
          <cell r="G6811" t="str">
            <v>ago-18</v>
          </cell>
          <cell r="H6811">
            <v>5</v>
          </cell>
        </row>
        <row r="6812">
          <cell r="G6812" t="str">
            <v>jun-17</v>
          </cell>
          <cell r="H6812">
            <v>1</v>
          </cell>
        </row>
        <row r="6813">
          <cell r="G6813" t="str">
            <v>ago-17</v>
          </cell>
          <cell r="H6813">
            <v>1</v>
          </cell>
        </row>
        <row r="6814">
          <cell r="G6814" t="str">
            <v>nov-17</v>
          </cell>
          <cell r="H6814">
            <v>1</v>
          </cell>
        </row>
        <row r="6815">
          <cell r="G6815" t="str">
            <v>may-18</v>
          </cell>
          <cell r="H6815">
            <v>1</v>
          </cell>
        </row>
        <row r="6816">
          <cell r="G6816" t="str">
            <v>jun-18</v>
          </cell>
          <cell r="H6816">
            <v>1</v>
          </cell>
        </row>
        <row r="6817">
          <cell r="G6817" t="str">
            <v>oct-18</v>
          </cell>
          <cell r="H6817">
            <v>1</v>
          </cell>
        </row>
        <row r="6818">
          <cell r="G6818" t="str">
            <v>nov-18</v>
          </cell>
          <cell r="H6818">
            <v>1</v>
          </cell>
        </row>
        <row r="6819">
          <cell r="G6819" t="str">
            <v>dic-17</v>
          </cell>
          <cell r="H6819">
            <v>1</v>
          </cell>
        </row>
        <row r="6820">
          <cell r="G6820" t="str">
            <v>mar-18</v>
          </cell>
          <cell r="H6820">
            <v>1</v>
          </cell>
        </row>
        <row r="6821">
          <cell r="G6821" t="str">
            <v>may-18</v>
          </cell>
          <cell r="H6821">
            <v>1</v>
          </cell>
        </row>
        <row r="6822">
          <cell r="G6822" t="str">
            <v>jun-18</v>
          </cell>
          <cell r="H6822">
            <v>1</v>
          </cell>
        </row>
        <row r="6823">
          <cell r="G6823" t="str">
            <v>jul-18</v>
          </cell>
          <cell r="H6823">
            <v>1</v>
          </cell>
        </row>
        <row r="6824">
          <cell r="G6824" t="str">
            <v>ago-18</v>
          </cell>
          <cell r="H6824">
            <v>2</v>
          </cell>
        </row>
        <row r="6825">
          <cell r="G6825" t="str">
            <v>oct-18</v>
          </cell>
          <cell r="H6825">
            <v>1</v>
          </cell>
        </row>
        <row r="6826">
          <cell r="G6826" t="str">
            <v>nov-18</v>
          </cell>
          <cell r="H6826">
            <v>1</v>
          </cell>
        </row>
        <row r="6827">
          <cell r="G6827" t="str">
            <v>jun-18</v>
          </cell>
          <cell r="H6827">
            <v>1</v>
          </cell>
        </row>
        <row r="6828">
          <cell r="G6828" t="str">
            <v>nov-18</v>
          </cell>
          <cell r="H6828">
            <v>1</v>
          </cell>
        </row>
        <row r="6829">
          <cell r="G6829" t="str">
            <v>sep-18</v>
          </cell>
          <cell r="H6829">
            <v>2</v>
          </cell>
        </row>
        <row r="6830">
          <cell r="G6830" t="str">
            <v>ago-17</v>
          </cell>
          <cell r="H6830">
            <v>1</v>
          </cell>
        </row>
        <row r="6831">
          <cell r="G6831" t="str">
            <v>dic-17</v>
          </cell>
          <cell r="H6831">
            <v>1</v>
          </cell>
        </row>
        <row r="6832">
          <cell r="G6832" t="str">
            <v>jul-18</v>
          </cell>
          <cell r="H6832">
            <v>1</v>
          </cell>
        </row>
        <row r="6833">
          <cell r="G6833" t="str">
            <v>ago-18</v>
          </cell>
          <cell r="H6833">
            <v>3</v>
          </cell>
        </row>
        <row r="6834">
          <cell r="G6834" t="str">
            <v>sep-18</v>
          </cell>
          <cell r="H6834">
            <v>1</v>
          </cell>
        </row>
        <row r="6835">
          <cell r="G6835" t="str">
            <v>ene-17</v>
          </cell>
          <cell r="H6835">
            <v>22</v>
          </cell>
        </row>
        <row r="6836">
          <cell r="G6836" t="str">
            <v>feb-17</v>
          </cell>
          <cell r="H6836">
            <v>13</v>
          </cell>
        </row>
        <row r="6837">
          <cell r="G6837" t="str">
            <v>mar-17</v>
          </cell>
          <cell r="H6837">
            <v>10</v>
          </cell>
        </row>
        <row r="6838">
          <cell r="G6838" t="str">
            <v>abr-17</v>
          </cell>
          <cell r="H6838">
            <v>5</v>
          </cell>
        </row>
        <row r="6839">
          <cell r="G6839" t="str">
            <v>may-17</v>
          </cell>
          <cell r="H6839">
            <v>9</v>
          </cell>
        </row>
        <row r="6840">
          <cell r="G6840" t="str">
            <v>jun-17</v>
          </cell>
          <cell r="H6840">
            <v>12</v>
          </cell>
        </row>
        <row r="6841">
          <cell r="G6841" t="str">
            <v>jul-17</v>
          </cell>
          <cell r="H6841">
            <v>6</v>
          </cell>
        </row>
        <row r="6842">
          <cell r="G6842" t="str">
            <v>ago-17</v>
          </cell>
          <cell r="H6842">
            <v>8</v>
          </cell>
        </row>
        <row r="6843">
          <cell r="G6843" t="str">
            <v>sep-17</v>
          </cell>
          <cell r="H6843">
            <v>11</v>
          </cell>
        </row>
        <row r="6844">
          <cell r="G6844" t="str">
            <v>oct-17</v>
          </cell>
          <cell r="H6844">
            <v>10</v>
          </cell>
        </row>
        <row r="6845">
          <cell r="G6845" t="str">
            <v>nov-17</v>
          </cell>
          <cell r="H6845">
            <v>8</v>
          </cell>
        </row>
        <row r="6846">
          <cell r="G6846" t="str">
            <v>dic-17</v>
          </cell>
          <cell r="H6846">
            <v>7</v>
          </cell>
        </row>
        <row r="6847">
          <cell r="G6847" t="str">
            <v>ene-18</v>
          </cell>
          <cell r="H6847">
            <v>17</v>
          </cell>
        </row>
        <row r="6848">
          <cell r="G6848" t="str">
            <v>feb-18</v>
          </cell>
          <cell r="H6848">
            <v>11</v>
          </cell>
        </row>
        <row r="6849">
          <cell r="G6849" t="str">
            <v>mar-18</v>
          </cell>
          <cell r="H6849">
            <v>7</v>
          </cell>
        </row>
        <row r="6850">
          <cell r="G6850" t="str">
            <v>abr-18</v>
          </cell>
          <cell r="H6850">
            <v>9</v>
          </cell>
        </row>
        <row r="6851">
          <cell r="G6851" t="str">
            <v>may-18</v>
          </cell>
          <cell r="H6851">
            <v>14</v>
          </cell>
        </row>
        <row r="6852">
          <cell r="G6852" t="str">
            <v>jun-18</v>
          </cell>
          <cell r="H6852">
            <v>11</v>
          </cell>
        </row>
        <row r="6853">
          <cell r="G6853" t="str">
            <v>jul-18</v>
          </cell>
          <cell r="H6853">
            <v>10</v>
          </cell>
        </row>
        <row r="6854">
          <cell r="G6854" t="str">
            <v>ago-18</v>
          </cell>
          <cell r="H6854">
            <v>21</v>
          </cell>
        </row>
        <row r="6855">
          <cell r="G6855" t="str">
            <v>sep-18</v>
          </cell>
          <cell r="H6855">
            <v>10</v>
          </cell>
        </row>
        <row r="6856">
          <cell r="G6856" t="str">
            <v>dic-17</v>
          </cell>
          <cell r="H6856">
            <v>1</v>
          </cell>
        </row>
        <row r="6857">
          <cell r="G6857" t="str">
            <v>abr-18</v>
          </cell>
          <cell r="H6857">
            <v>1</v>
          </cell>
        </row>
        <row r="6858">
          <cell r="G6858" t="str">
            <v>may-18</v>
          </cell>
          <cell r="H6858">
            <v>1</v>
          </cell>
        </row>
        <row r="6859">
          <cell r="G6859" t="str">
            <v>ago-18</v>
          </cell>
          <cell r="H6859">
            <v>1</v>
          </cell>
        </row>
        <row r="6860">
          <cell r="G6860" t="str">
            <v>ene-17</v>
          </cell>
          <cell r="H6860">
            <v>7</v>
          </cell>
        </row>
        <row r="6861">
          <cell r="G6861" t="str">
            <v>feb-17</v>
          </cell>
          <cell r="H6861">
            <v>8</v>
          </cell>
        </row>
        <row r="6862">
          <cell r="G6862" t="str">
            <v>mar-17</v>
          </cell>
          <cell r="H6862">
            <v>13</v>
          </cell>
        </row>
        <row r="6863">
          <cell r="G6863" t="str">
            <v>abr-17</v>
          </cell>
          <cell r="H6863">
            <v>7</v>
          </cell>
        </row>
        <row r="6864">
          <cell r="G6864" t="str">
            <v>may-17</v>
          </cell>
          <cell r="H6864">
            <v>5</v>
          </cell>
        </row>
        <row r="6865">
          <cell r="G6865" t="str">
            <v>ene-18</v>
          </cell>
          <cell r="H6865">
            <v>5</v>
          </cell>
        </row>
        <row r="6866">
          <cell r="G6866" t="str">
            <v>feb-18</v>
          </cell>
          <cell r="H6866">
            <v>7</v>
          </cell>
        </row>
        <row r="6867">
          <cell r="G6867" t="str">
            <v>mar-18</v>
          </cell>
          <cell r="H6867">
            <v>2</v>
          </cell>
        </row>
        <row r="6868">
          <cell r="G6868" t="str">
            <v>abr-18</v>
          </cell>
          <cell r="H6868">
            <v>2</v>
          </cell>
        </row>
        <row r="6869">
          <cell r="G6869" t="str">
            <v>may-18</v>
          </cell>
          <cell r="H6869">
            <v>8</v>
          </cell>
        </row>
        <row r="6870">
          <cell r="G6870" t="str">
            <v>jun-18</v>
          </cell>
          <cell r="H6870">
            <v>4</v>
          </cell>
        </row>
        <row r="6871">
          <cell r="G6871" t="str">
            <v>jul-18</v>
          </cell>
          <cell r="H6871">
            <v>8</v>
          </cell>
        </row>
        <row r="6872">
          <cell r="G6872" t="str">
            <v>ago-18</v>
          </cell>
          <cell r="H6872">
            <v>3</v>
          </cell>
        </row>
        <row r="6873">
          <cell r="G6873" t="str">
            <v>sep-18</v>
          </cell>
          <cell r="H6873">
            <v>5</v>
          </cell>
        </row>
        <row r="6874">
          <cell r="G6874" t="str">
            <v>jul-17</v>
          </cell>
          <cell r="H6874">
            <v>1</v>
          </cell>
        </row>
        <row r="6875">
          <cell r="G6875" t="str">
            <v>oct-17</v>
          </cell>
          <cell r="H6875">
            <v>2</v>
          </cell>
        </row>
        <row r="6876">
          <cell r="G6876" t="str">
            <v>nov-17</v>
          </cell>
          <cell r="H6876">
            <v>1</v>
          </cell>
        </row>
        <row r="6877">
          <cell r="G6877" t="str">
            <v>dic-17</v>
          </cell>
          <cell r="H6877">
            <v>1</v>
          </cell>
        </row>
        <row r="6878">
          <cell r="G6878" t="str">
            <v>mar-18</v>
          </cell>
          <cell r="H6878">
            <v>1</v>
          </cell>
        </row>
        <row r="6879">
          <cell r="G6879" t="str">
            <v>may-18</v>
          </cell>
          <cell r="H6879">
            <v>3</v>
          </cell>
        </row>
        <row r="6880">
          <cell r="G6880" t="str">
            <v>ago-18</v>
          </cell>
          <cell r="H6880">
            <v>1</v>
          </cell>
        </row>
        <row r="6881">
          <cell r="G6881" t="str">
            <v>sep-18</v>
          </cell>
          <cell r="H6881">
            <v>1</v>
          </cell>
        </row>
        <row r="6882">
          <cell r="G6882" t="str">
            <v>jul-18</v>
          </cell>
          <cell r="H6882">
            <v>1</v>
          </cell>
        </row>
        <row r="6883">
          <cell r="G6883" t="str">
            <v>mar-17</v>
          </cell>
          <cell r="H6883">
            <v>2</v>
          </cell>
        </row>
        <row r="6884">
          <cell r="G6884" t="str">
            <v>jun-17</v>
          </cell>
          <cell r="H6884">
            <v>2</v>
          </cell>
        </row>
        <row r="6885">
          <cell r="G6885" t="str">
            <v>jul-17</v>
          </cell>
          <cell r="H6885">
            <v>1</v>
          </cell>
        </row>
        <row r="6886">
          <cell r="G6886" t="str">
            <v>ago-17</v>
          </cell>
          <cell r="H6886">
            <v>1</v>
          </cell>
        </row>
        <row r="6887">
          <cell r="G6887" t="str">
            <v>oct-17</v>
          </cell>
          <cell r="H6887">
            <v>2</v>
          </cell>
        </row>
        <row r="6888">
          <cell r="G6888" t="str">
            <v>nov-17</v>
          </cell>
          <cell r="H6888">
            <v>1</v>
          </cell>
        </row>
        <row r="6889">
          <cell r="G6889" t="str">
            <v>dic-17</v>
          </cell>
          <cell r="H6889">
            <v>1</v>
          </cell>
        </row>
        <row r="6890">
          <cell r="G6890" t="str">
            <v>ene-18</v>
          </cell>
          <cell r="H6890">
            <v>1</v>
          </cell>
        </row>
        <row r="6891">
          <cell r="G6891" t="str">
            <v>mar-18</v>
          </cell>
          <cell r="H6891">
            <v>1</v>
          </cell>
        </row>
        <row r="6892">
          <cell r="G6892" t="str">
            <v>jun-18</v>
          </cell>
          <cell r="H6892">
            <v>2</v>
          </cell>
        </row>
        <row r="6893">
          <cell r="G6893" t="str">
            <v>ago-18</v>
          </cell>
          <cell r="H6893">
            <v>1</v>
          </cell>
        </row>
        <row r="6894">
          <cell r="G6894" t="str">
            <v>mar-18</v>
          </cell>
          <cell r="H6894">
            <v>2</v>
          </cell>
        </row>
        <row r="6895">
          <cell r="G6895" t="str">
            <v>abr-18</v>
          </cell>
          <cell r="H6895">
            <v>1</v>
          </cell>
        </row>
        <row r="6896">
          <cell r="G6896" t="str">
            <v>jul-18</v>
          </cell>
          <cell r="H6896">
            <v>2</v>
          </cell>
        </row>
        <row r="6897">
          <cell r="G6897" t="str">
            <v>ago-18</v>
          </cell>
          <cell r="H6897">
            <v>3</v>
          </cell>
        </row>
        <row r="6898">
          <cell r="G6898" t="str">
            <v>sep-18</v>
          </cell>
          <cell r="H6898">
            <v>2</v>
          </cell>
        </row>
        <row r="6899">
          <cell r="G6899" t="str">
            <v>dic-17</v>
          </cell>
          <cell r="H6899">
            <v>1</v>
          </cell>
        </row>
        <row r="6900">
          <cell r="G6900" t="str">
            <v>feb-18</v>
          </cell>
          <cell r="H6900">
            <v>1</v>
          </cell>
        </row>
        <row r="6901">
          <cell r="G6901" t="str">
            <v>sep-18</v>
          </cell>
          <cell r="H6901">
            <v>1</v>
          </cell>
        </row>
        <row r="6902">
          <cell r="G6902" t="str">
            <v>jul-17</v>
          </cell>
          <cell r="H6902">
            <v>1</v>
          </cell>
        </row>
        <row r="6903">
          <cell r="G6903" t="str">
            <v>ago-18</v>
          </cell>
          <cell r="H6903">
            <v>1</v>
          </cell>
        </row>
        <row r="6904">
          <cell r="G6904" t="str">
            <v>sep-18</v>
          </cell>
          <cell r="H6904">
            <v>1</v>
          </cell>
        </row>
        <row r="6905">
          <cell r="G6905" t="str">
            <v>jun-18</v>
          </cell>
          <cell r="H6905">
            <v>6</v>
          </cell>
        </row>
        <row r="6906">
          <cell r="G6906" t="str">
            <v>jul-18</v>
          </cell>
          <cell r="H6906">
            <v>8</v>
          </cell>
        </row>
        <row r="6907">
          <cell r="G6907" t="str">
            <v>ago-18</v>
          </cell>
          <cell r="H6907">
            <v>7</v>
          </cell>
        </row>
        <row r="6908">
          <cell r="G6908" t="str">
            <v>sep-18</v>
          </cell>
          <cell r="H6908">
            <v>6</v>
          </cell>
        </row>
        <row r="6909">
          <cell r="G6909" t="str">
            <v>ago-18</v>
          </cell>
          <cell r="H6909">
            <v>8</v>
          </cell>
        </row>
        <row r="6910">
          <cell r="G6910" t="str">
            <v>sep-18</v>
          </cell>
          <cell r="H6910">
            <v>8</v>
          </cell>
        </row>
        <row r="6911">
          <cell r="G6911" t="str">
            <v>abr-17</v>
          </cell>
          <cell r="H6911">
            <v>6</v>
          </cell>
        </row>
        <row r="6912">
          <cell r="G6912" t="str">
            <v>may-17</v>
          </cell>
          <cell r="H6912">
            <v>2</v>
          </cell>
        </row>
        <row r="6913">
          <cell r="G6913" t="str">
            <v>ene-18</v>
          </cell>
          <cell r="H6913">
            <v>3</v>
          </cell>
        </row>
        <row r="6914">
          <cell r="G6914" t="str">
            <v>feb-18</v>
          </cell>
          <cell r="H6914">
            <v>1</v>
          </cell>
        </row>
        <row r="6915">
          <cell r="G6915" t="str">
            <v>mar-18</v>
          </cell>
          <cell r="H6915">
            <v>1</v>
          </cell>
        </row>
        <row r="6916">
          <cell r="G6916" t="str">
            <v>abr-18</v>
          </cell>
          <cell r="H6916">
            <v>3</v>
          </cell>
        </row>
        <row r="6917">
          <cell r="G6917" t="str">
            <v>may-18</v>
          </cell>
          <cell r="H6917">
            <v>1</v>
          </cell>
        </row>
        <row r="6918">
          <cell r="G6918" t="str">
            <v>jun-18</v>
          </cell>
          <cell r="H6918">
            <v>6</v>
          </cell>
        </row>
        <row r="6919">
          <cell r="G6919" t="str">
            <v>jul-18</v>
          </cell>
          <cell r="H6919">
            <v>4</v>
          </cell>
        </row>
        <row r="6920">
          <cell r="G6920" t="str">
            <v>ago-18</v>
          </cell>
          <cell r="H6920">
            <v>3</v>
          </cell>
        </row>
        <row r="6921">
          <cell r="G6921" t="str">
            <v>sep-18</v>
          </cell>
          <cell r="H6921">
            <v>1</v>
          </cell>
        </row>
        <row r="6922">
          <cell r="G6922" t="str">
            <v>sep-18</v>
          </cell>
          <cell r="H6922">
            <v>1</v>
          </cell>
        </row>
        <row r="6923">
          <cell r="G6923" t="str">
            <v>feb-17</v>
          </cell>
          <cell r="H6923">
            <v>2</v>
          </cell>
        </row>
        <row r="6924">
          <cell r="G6924" t="str">
            <v>mar-17</v>
          </cell>
          <cell r="H6924">
            <v>4</v>
          </cell>
        </row>
        <row r="6925">
          <cell r="G6925" t="str">
            <v>may-17</v>
          </cell>
          <cell r="H6925">
            <v>2</v>
          </cell>
        </row>
        <row r="6926">
          <cell r="G6926" t="str">
            <v>jun-17</v>
          </cell>
          <cell r="H6926">
            <v>2</v>
          </cell>
        </row>
        <row r="6927">
          <cell r="G6927" t="str">
            <v>nov-17</v>
          </cell>
          <cell r="H6927">
            <v>4</v>
          </cell>
        </row>
        <row r="6928">
          <cell r="G6928" t="str">
            <v>dic-17</v>
          </cell>
          <cell r="H6928">
            <v>4</v>
          </cell>
        </row>
        <row r="6929">
          <cell r="G6929" t="str">
            <v>ene-18</v>
          </cell>
          <cell r="H6929">
            <v>4</v>
          </cell>
        </row>
        <row r="6930">
          <cell r="G6930" t="str">
            <v>feb-18</v>
          </cell>
          <cell r="H6930">
            <v>1</v>
          </cell>
        </row>
        <row r="6931">
          <cell r="G6931" t="str">
            <v>mar-18</v>
          </cell>
          <cell r="H6931">
            <v>1</v>
          </cell>
        </row>
        <row r="6932">
          <cell r="G6932" t="str">
            <v>abr-18</v>
          </cell>
          <cell r="H6932">
            <v>1</v>
          </cell>
        </row>
        <row r="6933">
          <cell r="G6933" t="str">
            <v>jun-18</v>
          </cell>
          <cell r="H6933">
            <v>1</v>
          </cell>
        </row>
        <row r="6934">
          <cell r="G6934" t="str">
            <v>jul-18</v>
          </cell>
          <cell r="H6934">
            <v>2</v>
          </cell>
        </row>
        <row r="6935">
          <cell r="G6935" t="str">
            <v>ago-18</v>
          </cell>
          <cell r="H6935">
            <v>1</v>
          </cell>
        </row>
        <row r="6936">
          <cell r="G6936" t="str">
            <v>sep-18</v>
          </cell>
          <cell r="H6936">
            <v>1</v>
          </cell>
        </row>
        <row r="6937">
          <cell r="G6937" t="str">
            <v>feb-18</v>
          </cell>
          <cell r="H6937">
            <v>1</v>
          </cell>
        </row>
        <row r="6938">
          <cell r="G6938" t="str">
            <v>jun-18</v>
          </cell>
          <cell r="H6938">
            <v>1</v>
          </cell>
        </row>
        <row r="6939">
          <cell r="G6939" t="str">
            <v>ene-18</v>
          </cell>
          <cell r="H6939">
            <v>2</v>
          </cell>
        </row>
        <row r="6940">
          <cell r="G6940" t="str">
            <v>feb-18</v>
          </cell>
          <cell r="H6940">
            <v>2</v>
          </cell>
        </row>
        <row r="6941">
          <cell r="G6941" t="str">
            <v>mar-18</v>
          </cell>
          <cell r="H6941">
            <v>2</v>
          </cell>
        </row>
        <row r="6942">
          <cell r="G6942" t="str">
            <v>may-18</v>
          </cell>
          <cell r="H6942">
            <v>3</v>
          </cell>
        </row>
        <row r="6943">
          <cell r="G6943" t="str">
            <v>ago-18</v>
          </cell>
          <cell r="H6943">
            <v>1</v>
          </cell>
        </row>
        <row r="6944">
          <cell r="G6944" t="str">
            <v>sep-18</v>
          </cell>
          <cell r="H6944">
            <v>1</v>
          </cell>
        </row>
        <row r="6945">
          <cell r="G6945" t="str">
            <v>ene-18</v>
          </cell>
          <cell r="H6945">
            <v>2</v>
          </cell>
        </row>
        <row r="6946">
          <cell r="G6946" t="str">
            <v>feb-18</v>
          </cell>
          <cell r="H6946">
            <v>6</v>
          </cell>
        </row>
        <row r="6947">
          <cell r="G6947" t="str">
            <v>jun-18</v>
          </cell>
          <cell r="H6947">
            <v>1</v>
          </cell>
        </row>
        <row r="6948">
          <cell r="G6948" t="str">
            <v>jul-18</v>
          </cell>
          <cell r="H6948">
            <v>3</v>
          </cell>
        </row>
        <row r="6949">
          <cell r="G6949" t="str">
            <v>ago-18</v>
          </cell>
          <cell r="H6949">
            <v>2</v>
          </cell>
        </row>
        <row r="6950">
          <cell r="G6950" t="str">
            <v>sep-18</v>
          </cell>
          <cell r="H6950">
            <v>1</v>
          </cell>
        </row>
        <row r="6951">
          <cell r="G6951" t="str">
            <v>ene-17</v>
          </cell>
          <cell r="H6951">
            <v>2</v>
          </cell>
        </row>
        <row r="6952">
          <cell r="G6952" t="str">
            <v>feb-17</v>
          </cell>
          <cell r="H6952">
            <v>3</v>
          </cell>
        </row>
        <row r="6953">
          <cell r="G6953" t="str">
            <v>mar-17</v>
          </cell>
          <cell r="H6953">
            <v>3</v>
          </cell>
        </row>
        <row r="6954">
          <cell r="G6954" t="str">
            <v>jul-17</v>
          </cell>
          <cell r="H6954">
            <v>2</v>
          </cell>
        </row>
        <row r="6955">
          <cell r="G6955" t="str">
            <v>ago-17</v>
          </cell>
          <cell r="H6955">
            <v>3</v>
          </cell>
        </row>
        <row r="6956">
          <cell r="G6956" t="str">
            <v>oct-17</v>
          </cell>
          <cell r="H6956">
            <v>1</v>
          </cell>
        </row>
        <row r="6957">
          <cell r="G6957" t="str">
            <v>dic-17</v>
          </cell>
          <cell r="H6957">
            <v>2</v>
          </cell>
        </row>
        <row r="6958">
          <cell r="G6958" t="str">
            <v>feb-18</v>
          </cell>
          <cell r="H6958">
            <v>1</v>
          </cell>
        </row>
        <row r="6959">
          <cell r="G6959" t="str">
            <v>mar-18</v>
          </cell>
          <cell r="H6959">
            <v>1</v>
          </cell>
        </row>
        <row r="6960">
          <cell r="G6960" t="str">
            <v>may-18</v>
          </cell>
          <cell r="H6960">
            <v>1</v>
          </cell>
        </row>
        <row r="6961">
          <cell r="G6961" t="str">
            <v>jul-18</v>
          </cell>
          <cell r="H6961">
            <v>2</v>
          </cell>
        </row>
        <row r="6962">
          <cell r="G6962" t="str">
            <v>ago-18</v>
          </cell>
          <cell r="H6962">
            <v>1</v>
          </cell>
        </row>
        <row r="6963">
          <cell r="G6963" t="str">
            <v>jun-17</v>
          </cell>
          <cell r="H6963">
            <v>1</v>
          </cell>
        </row>
        <row r="6964">
          <cell r="G6964" t="str">
            <v>oct-17</v>
          </cell>
          <cell r="H6964">
            <v>1</v>
          </cell>
        </row>
        <row r="6965">
          <cell r="G6965" t="str">
            <v>nov-17</v>
          </cell>
          <cell r="H6965">
            <v>3</v>
          </cell>
        </row>
        <row r="6966">
          <cell r="G6966" t="str">
            <v>dic-17</v>
          </cell>
          <cell r="H6966">
            <v>1</v>
          </cell>
        </row>
        <row r="6967">
          <cell r="G6967" t="str">
            <v>ene-18</v>
          </cell>
          <cell r="H6967">
            <v>1</v>
          </cell>
        </row>
        <row r="6968">
          <cell r="G6968" t="str">
            <v>feb-18</v>
          </cell>
          <cell r="H6968">
            <v>1</v>
          </cell>
        </row>
        <row r="6969">
          <cell r="G6969" t="str">
            <v>jul-17</v>
          </cell>
          <cell r="H6969">
            <v>1</v>
          </cell>
        </row>
        <row r="6970">
          <cell r="G6970" t="str">
            <v>sep-17</v>
          </cell>
          <cell r="H6970">
            <v>5</v>
          </cell>
        </row>
        <row r="6971">
          <cell r="G6971" t="str">
            <v>oct-17</v>
          </cell>
          <cell r="H6971">
            <v>2</v>
          </cell>
        </row>
        <row r="6972">
          <cell r="G6972" t="str">
            <v>nov-17</v>
          </cell>
          <cell r="H6972">
            <v>3</v>
          </cell>
        </row>
        <row r="6973">
          <cell r="G6973" t="str">
            <v>dic-17</v>
          </cell>
          <cell r="H6973">
            <v>1</v>
          </cell>
        </row>
        <row r="6974">
          <cell r="G6974" t="str">
            <v>ene-18</v>
          </cell>
          <cell r="H6974">
            <v>2</v>
          </cell>
        </row>
        <row r="6975">
          <cell r="G6975" t="str">
            <v>feb-18</v>
          </cell>
          <cell r="H6975">
            <v>1</v>
          </cell>
        </row>
        <row r="6976">
          <cell r="G6976" t="str">
            <v>may-18</v>
          </cell>
          <cell r="H6976">
            <v>2</v>
          </cell>
        </row>
        <row r="6977">
          <cell r="G6977" t="str">
            <v>sep-18</v>
          </cell>
          <cell r="H6977">
            <v>2</v>
          </cell>
        </row>
        <row r="6978">
          <cell r="G6978" t="str">
            <v>nov-17</v>
          </cell>
          <cell r="H6978">
            <v>1</v>
          </cell>
        </row>
        <row r="6979">
          <cell r="G6979" t="str">
            <v>dic-17</v>
          </cell>
          <cell r="H6979">
            <v>3</v>
          </cell>
        </row>
        <row r="6980">
          <cell r="G6980" t="str">
            <v>ene-18</v>
          </cell>
          <cell r="H6980">
            <v>14</v>
          </cell>
        </row>
        <row r="6981">
          <cell r="G6981" t="str">
            <v>feb-18</v>
          </cell>
          <cell r="H6981">
            <v>12</v>
          </cell>
        </row>
        <row r="6982">
          <cell r="G6982" t="str">
            <v>mar-18</v>
          </cell>
          <cell r="H6982">
            <v>4</v>
          </cell>
        </row>
        <row r="6983">
          <cell r="G6983" t="str">
            <v>jul-18</v>
          </cell>
          <cell r="H6983">
            <v>1</v>
          </cell>
        </row>
        <row r="6984">
          <cell r="G6984" t="str">
            <v>ago-18</v>
          </cell>
          <cell r="H6984">
            <v>1</v>
          </cell>
        </row>
        <row r="6985">
          <cell r="G6985" t="str">
            <v>sep-18</v>
          </cell>
          <cell r="H6985">
            <v>1</v>
          </cell>
        </row>
        <row r="6986">
          <cell r="G6986" t="str">
            <v>ene-17</v>
          </cell>
          <cell r="H6986">
            <v>1</v>
          </cell>
        </row>
        <row r="6987">
          <cell r="G6987" t="str">
            <v>abr-17</v>
          </cell>
          <cell r="H6987">
            <v>1</v>
          </cell>
        </row>
        <row r="6988">
          <cell r="G6988" t="str">
            <v>ago-17</v>
          </cell>
          <cell r="H6988">
            <v>1</v>
          </cell>
        </row>
        <row r="6989">
          <cell r="G6989" t="str">
            <v>oct-17</v>
          </cell>
          <cell r="H6989">
            <v>1</v>
          </cell>
        </row>
        <row r="6990">
          <cell r="G6990" t="str">
            <v>nov-17</v>
          </cell>
          <cell r="H6990">
            <v>2</v>
          </cell>
        </row>
        <row r="6991">
          <cell r="G6991" t="str">
            <v>dic-17</v>
          </cell>
          <cell r="H6991">
            <v>1</v>
          </cell>
        </row>
        <row r="6992">
          <cell r="G6992" t="str">
            <v>ene-18</v>
          </cell>
          <cell r="H6992">
            <v>1</v>
          </cell>
        </row>
        <row r="6993">
          <cell r="G6993" t="str">
            <v>feb-18</v>
          </cell>
          <cell r="H6993">
            <v>1</v>
          </cell>
        </row>
        <row r="6994">
          <cell r="G6994" t="str">
            <v>mar-18</v>
          </cell>
          <cell r="H6994">
            <v>1</v>
          </cell>
        </row>
        <row r="6995">
          <cell r="G6995" t="str">
            <v>abr-18</v>
          </cell>
          <cell r="H6995">
            <v>1</v>
          </cell>
        </row>
        <row r="6996">
          <cell r="G6996" t="str">
            <v>may-18</v>
          </cell>
          <cell r="H6996">
            <v>1</v>
          </cell>
        </row>
        <row r="6997">
          <cell r="G6997" t="str">
            <v>jul-18</v>
          </cell>
          <cell r="H6997">
            <v>1</v>
          </cell>
        </row>
        <row r="6998">
          <cell r="G6998" t="str">
            <v>sep-18</v>
          </cell>
          <cell r="H6998">
            <v>1</v>
          </cell>
        </row>
        <row r="6999">
          <cell r="G6999" t="str">
            <v>ene-17</v>
          </cell>
          <cell r="H6999">
            <v>1</v>
          </cell>
        </row>
        <row r="7000">
          <cell r="G7000" t="str">
            <v>abr-17</v>
          </cell>
          <cell r="H7000">
            <v>3</v>
          </cell>
        </row>
        <row r="7001">
          <cell r="G7001" t="str">
            <v>jun-17</v>
          </cell>
          <cell r="H7001">
            <v>3</v>
          </cell>
        </row>
        <row r="7002">
          <cell r="G7002" t="str">
            <v>ago-17</v>
          </cell>
          <cell r="H7002">
            <v>1</v>
          </cell>
        </row>
        <row r="7003">
          <cell r="G7003" t="str">
            <v>oct-17</v>
          </cell>
          <cell r="H7003">
            <v>4</v>
          </cell>
        </row>
        <row r="7004">
          <cell r="G7004" t="str">
            <v>nov-17</v>
          </cell>
          <cell r="H7004">
            <v>2</v>
          </cell>
        </row>
        <row r="7005">
          <cell r="G7005" t="str">
            <v>dic-17</v>
          </cell>
          <cell r="H7005">
            <v>1</v>
          </cell>
        </row>
        <row r="7006">
          <cell r="G7006" t="str">
            <v>ene-18</v>
          </cell>
          <cell r="H7006">
            <v>1</v>
          </cell>
        </row>
        <row r="7007">
          <cell r="G7007" t="str">
            <v>feb-18</v>
          </cell>
          <cell r="H7007">
            <v>2</v>
          </cell>
        </row>
        <row r="7008">
          <cell r="G7008" t="str">
            <v>mar-18</v>
          </cell>
          <cell r="H7008">
            <v>2</v>
          </cell>
        </row>
        <row r="7009">
          <cell r="G7009" t="str">
            <v>may-18</v>
          </cell>
          <cell r="H7009">
            <v>3</v>
          </cell>
        </row>
        <row r="7010">
          <cell r="G7010" t="str">
            <v>jun-18</v>
          </cell>
          <cell r="H7010">
            <v>2</v>
          </cell>
        </row>
        <row r="7011">
          <cell r="G7011" t="str">
            <v>jul-18</v>
          </cell>
          <cell r="H7011">
            <v>1</v>
          </cell>
        </row>
        <row r="7012">
          <cell r="G7012" t="str">
            <v>sep-18</v>
          </cell>
          <cell r="H7012">
            <v>2</v>
          </cell>
        </row>
        <row r="7013">
          <cell r="G7013" t="str">
            <v>mar-17</v>
          </cell>
          <cell r="H7013">
            <v>1</v>
          </cell>
        </row>
        <row r="7014">
          <cell r="G7014" t="str">
            <v>oct-17</v>
          </cell>
          <cell r="H7014">
            <v>1</v>
          </cell>
        </row>
        <row r="7015">
          <cell r="G7015" t="str">
            <v>nov-17</v>
          </cell>
          <cell r="H7015">
            <v>1</v>
          </cell>
        </row>
        <row r="7016">
          <cell r="G7016" t="str">
            <v>feb-18</v>
          </cell>
          <cell r="H7016">
            <v>2</v>
          </cell>
        </row>
        <row r="7017">
          <cell r="G7017" t="str">
            <v>may-18</v>
          </cell>
          <cell r="H7017">
            <v>1</v>
          </cell>
        </row>
        <row r="7018">
          <cell r="G7018" t="str">
            <v>nov-17</v>
          </cell>
          <cell r="H7018">
            <v>1</v>
          </cell>
        </row>
        <row r="7019">
          <cell r="G7019" t="str">
            <v>dic-17</v>
          </cell>
          <cell r="H7019">
            <v>1</v>
          </cell>
        </row>
        <row r="7020">
          <cell r="G7020" t="str">
            <v>feb-18</v>
          </cell>
          <cell r="H7020">
            <v>2</v>
          </cell>
        </row>
        <row r="7021">
          <cell r="G7021" t="str">
            <v>sep-17</v>
          </cell>
          <cell r="H7021">
            <v>1</v>
          </cell>
        </row>
        <row r="7022">
          <cell r="G7022" t="str">
            <v>oct-17</v>
          </cell>
          <cell r="H7022">
            <v>1</v>
          </cell>
        </row>
        <row r="7023">
          <cell r="G7023" t="str">
            <v>nov-17</v>
          </cell>
          <cell r="H7023">
            <v>1</v>
          </cell>
        </row>
        <row r="7024">
          <cell r="G7024" t="str">
            <v>dic-17</v>
          </cell>
          <cell r="H7024">
            <v>1</v>
          </cell>
        </row>
        <row r="7025">
          <cell r="G7025" t="str">
            <v>feb-18</v>
          </cell>
          <cell r="H7025">
            <v>1</v>
          </cell>
        </row>
        <row r="7026">
          <cell r="G7026" t="str">
            <v>may-18</v>
          </cell>
          <cell r="H7026">
            <v>2</v>
          </cell>
        </row>
        <row r="7027">
          <cell r="G7027" t="str">
            <v>jul-18</v>
          </cell>
          <cell r="H7027">
            <v>1</v>
          </cell>
        </row>
        <row r="7028">
          <cell r="G7028" t="str">
            <v>feb-17</v>
          </cell>
          <cell r="H7028">
            <v>1</v>
          </cell>
        </row>
        <row r="7029">
          <cell r="G7029" t="str">
            <v>oct-17</v>
          </cell>
          <cell r="H7029">
            <v>1</v>
          </cell>
        </row>
        <row r="7030">
          <cell r="G7030" t="str">
            <v>nov-17</v>
          </cell>
          <cell r="H7030">
            <v>1</v>
          </cell>
        </row>
        <row r="7031">
          <cell r="G7031" t="str">
            <v>dic-17</v>
          </cell>
          <cell r="H7031">
            <v>1</v>
          </cell>
        </row>
        <row r="7032">
          <cell r="G7032" t="str">
            <v>feb-18</v>
          </cell>
          <cell r="H7032">
            <v>2</v>
          </cell>
        </row>
        <row r="7033">
          <cell r="G7033" t="str">
            <v>may-18</v>
          </cell>
          <cell r="H7033">
            <v>3</v>
          </cell>
        </row>
        <row r="7034">
          <cell r="G7034" t="str">
            <v>jul-18</v>
          </cell>
          <cell r="H7034">
            <v>1</v>
          </cell>
        </row>
        <row r="7035">
          <cell r="G7035" t="str">
            <v>feb-18</v>
          </cell>
          <cell r="H7035">
            <v>3</v>
          </cell>
        </row>
        <row r="7036">
          <cell r="G7036" t="str">
            <v>jun-18</v>
          </cell>
          <cell r="H7036">
            <v>1</v>
          </cell>
        </row>
        <row r="7037">
          <cell r="G7037" t="str">
            <v>nov-17</v>
          </cell>
          <cell r="H7037">
            <v>2</v>
          </cell>
        </row>
        <row r="7038">
          <cell r="G7038" t="str">
            <v>sep-17</v>
          </cell>
          <cell r="H7038">
            <v>1</v>
          </cell>
        </row>
        <row r="7039">
          <cell r="G7039" t="str">
            <v>oct-17</v>
          </cell>
          <cell r="H7039">
            <v>2</v>
          </cell>
        </row>
        <row r="7040">
          <cell r="G7040" t="str">
            <v>nov-17</v>
          </cell>
          <cell r="H7040">
            <v>1</v>
          </cell>
        </row>
        <row r="7041">
          <cell r="G7041" t="str">
            <v>jun-18</v>
          </cell>
          <cell r="H7041">
            <v>2</v>
          </cell>
        </row>
        <row r="7042">
          <cell r="G7042" t="str">
            <v>jul-18</v>
          </cell>
          <cell r="H7042">
            <v>1</v>
          </cell>
        </row>
        <row r="7043">
          <cell r="G7043" t="str">
            <v>ago-18</v>
          </cell>
          <cell r="H7043">
            <v>1</v>
          </cell>
        </row>
        <row r="7044">
          <cell r="G7044" t="str">
            <v>feb-17</v>
          </cell>
          <cell r="H7044">
            <v>2</v>
          </cell>
        </row>
        <row r="7045">
          <cell r="G7045" t="str">
            <v>mar-17</v>
          </cell>
          <cell r="H7045">
            <v>2</v>
          </cell>
        </row>
        <row r="7046">
          <cell r="G7046" t="str">
            <v>abr-17</v>
          </cell>
          <cell r="H7046">
            <v>6</v>
          </cell>
        </row>
        <row r="7047">
          <cell r="G7047" t="str">
            <v>may-17</v>
          </cell>
          <cell r="H7047">
            <v>4</v>
          </cell>
        </row>
        <row r="7048">
          <cell r="G7048" t="str">
            <v>jun-17</v>
          </cell>
          <cell r="H7048">
            <v>8</v>
          </cell>
        </row>
        <row r="7049">
          <cell r="G7049" t="str">
            <v>ago-17</v>
          </cell>
          <cell r="H7049">
            <v>2</v>
          </cell>
        </row>
        <row r="7050">
          <cell r="G7050" t="str">
            <v>nov-17</v>
          </cell>
          <cell r="H7050">
            <v>4</v>
          </cell>
        </row>
        <row r="7051">
          <cell r="G7051" t="str">
            <v>dic-17</v>
          </cell>
          <cell r="H7051">
            <v>2</v>
          </cell>
        </row>
        <row r="7052">
          <cell r="G7052" t="str">
            <v>jun-18</v>
          </cell>
          <cell r="H7052">
            <v>3</v>
          </cell>
        </row>
        <row r="7053">
          <cell r="G7053" t="str">
            <v>jun-17</v>
          </cell>
          <cell r="H7053">
            <v>1</v>
          </cell>
        </row>
        <row r="7054">
          <cell r="G7054" t="str">
            <v>dic-17</v>
          </cell>
          <cell r="H7054">
            <v>1</v>
          </cell>
        </row>
        <row r="7055">
          <cell r="G7055" t="str">
            <v>sep-18</v>
          </cell>
          <cell r="H7055">
            <v>1</v>
          </cell>
        </row>
        <row r="7056">
          <cell r="G7056" t="str">
            <v>feb-17</v>
          </cell>
          <cell r="H7056">
            <v>1</v>
          </cell>
        </row>
        <row r="7057">
          <cell r="G7057" t="str">
            <v>mar-17</v>
          </cell>
          <cell r="H7057">
            <v>3</v>
          </cell>
        </row>
        <row r="7058">
          <cell r="G7058" t="str">
            <v>jun-17</v>
          </cell>
          <cell r="H7058">
            <v>1</v>
          </cell>
        </row>
        <row r="7059">
          <cell r="G7059" t="str">
            <v>jul-17</v>
          </cell>
          <cell r="H7059">
            <v>3</v>
          </cell>
        </row>
        <row r="7060">
          <cell r="G7060" t="str">
            <v>ago-17</v>
          </cell>
          <cell r="H7060">
            <v>1</v>
          </cell>
        </row>
        <row r="7061">
          <cell r="G7061" t="str">
            <v>oct-17</v>
          </cell>
          <cell r="H7061">
            <v>1</v>
          </cell>
        </row>
        <row r="7062">
          <cell r="G7062" t="str">
            <v>nov-17</v>
          </cell>
          <cell r="H7062">
            <v>2</v>
          </cell>
        </row>
        <row r="7063">
          <cell r="G7063" t="str">
            <v>dic-17</v>
          </cell>
          <cell r="H7063">
            <v>6</v>
          </cell>
        </row>
        <row r="7064">
          <cell r="G7064" t="str">
            <v>ene-18</v>
          </cell>
          <cell r="H7064">
            <v>51</v>
          </cell>
        </row>
        <row r="7065">
          <cell r="G7065" t="str">
            <v>feb-18</v>
          </cell>
          <cell r="H7065">
            <v>58</v>
          </cell>
        </row>
        <row r="7066">
          <cell r="G7066" t="str">
            <v>mar-18</v>
          </cell>
          <cell r="H7066">
            <v>37</v>
          </cell>
        </row>
        <row r="7067">
          <cell r="G7067" t="str">
            <v>abr-18</v>
          </cell>
          <cell r="H7067">
            <v>42</v>
          </cell>
        </row>
        <row r="7068">
          <cell r="G7068" t="str">
            <v>may-18</v>
          </cell>
          <cell r="H7068">
            <v>114</v>
          </cell>
        </row>
        <row r="7069">
          <cell r="G7069" t="str">
            <v>jun-18</v>
          </cell>
          <cell r="H7069">
            <v>42</v>
          </cell>
        </row>
        <row r="7070">
          <cell r="G7070" t="str">
            <v>jul-18</v>
          </cell>
          <cell r="H7070">
            <v>24</v>
          </cell>
        </row>
        <row r="7071">
          <cell r="G7071" t="str">
            <v>ago-18</v>
          </cell>
          <cell r="H7071">
            <v>18</v>
          </cell>
        </row>
        <row r="7072">
          <cell r="G7072" t="str">
            <v>sep-18</v>
          </cell>
          <cell r="H7072">
            <v>8</v>
          </cell>
        </row>
        <row r="7073">
          <cell r="G7073" t="str">
            <v>ene-18</v>
          </cell>
          <cell r="H7073">
            <v>7</v>
          </cell>
        </row>
        <row r="7074">
          <cell r="G7074" t="str">
            <v>feb-18</v>
          </cell>
          <cell r="H7074">
            <v>6</v>
          </cell>
        </row>
        <row r="7075">
          <cell r="G7075" t="str">
            <v>mar-18</v>
          </cell>
          <cell r="H7075">
            <v>10</v>
          </cell>
        </row>
        <row r="7076">
          <cell r="G7076" t="str">
            <v>abr-18</v>
          </cell>
          <cell r="H7076">
            <v>8</v>
          </cell>
        </row>
        <row r="7077">
          <cell r="G7077" t="str">
            <v>may-18</v>
          </cell>
          <cell r="H7077">
            <v>11</v>
          </cell>
        </row>
        <row r="7078">
          <cell r="G7078" t="str">
            <v>jun-18</v>
          </cell>
          <cell r="H7078">
            <v>7</v>
          </cell>
        </row>
        <row r="7079">
          <cell r="G7079" t="str">
            <v>jul-18</v>
          </cell>
          <cell r="H7079">
            <v>8</v>
          </cell>
        </row>
        <row r="7080">
          <cell r="G7080" t="str">
            <v>ago-18</v>
          </cell>
          <cell r="H7080">
            <v>4</v>
          </cell>
        </row>
        <row r="7081">
          <cell r="G7081" t="str">
            <v>sep-18</v>
          </cell>
          <cell r="H7081">
            <v>7</v>
          </cell>
        </row>
        <row r="7082">
          <cell r="G7082" t="str">
            <v>ene-17</v>
          </cell>
          <cell r="H7082">
            <v>7</v>
          </cell>
        </row>
        <row r="7083">
          <cell r="G7083" t="str">
            <v>feb-17</v>
          </cell>
          <cell r="H7083">
            <v>14</v>
          </cell>
        </row>
        <row r="7084">
          <cell r="G7084" t="str">
            <v>mar-17</v>
          </cell>
          <cell r="H7084">
            <v>5</v>
          </cell>
        </row>
        <row r="7085">
          <cell r="G7085" t="str">
            <v>abr-17</v>
          </cell>
          <cell r="H7085">
            <v>6</v>
          </cell>
        </row>
        <row r="7086">
          <cell r="G7086" t="str">
            <v>may-17</v>
          </cell>
          <cell r="H7086">
            <v>7</v>
          </cell>
        </row>
        <row r="7087">
          <cell r="G7087" t="str">
            <v>jun-17</v>
          </cell>
          <cell r="H7087">
            <v>3</v>
          </cell>
        </row>
        <row r="7088">
          <cell r="G7088" t="str">
            <v>jul-17</v>
          </cell>
          <cell r="H7088">
            <v>1</v>
          </cell>
        </row>
        <row r="7089">
          <cell r="G7089" t="str">
            <v>ago-17</v>
          </cell>
          <cell r="H7089">
            <v>6</v>
          </cell>
        </row>
        <row r="7090">
          <cell r="G7090" t="str">
            <v>sep-17</v>
          </cell>
          <cell r="H7090">
            <v>2</v>
          </cell>
        </row>
        <row r="7091">
          <cell r="G7091" t="str">
            <v>oct-17</v>
          </cell>
          <cell r="H7091">
            <v>8</v>
          </cell>
        </row>
        <row r="7092">
          <cell r="G7092" t="str">
            <v>nov-17</v>
          </cell>
          <cell r="H7092">
            <v>5</v>
          </cell>
        </row>
        <row r="7093">
          <cell r="G7093" t="str">
            <v>dic-17</v>
          </cell>
          <cell r="H7093">
            <v>6</v>
          </cell>
        </row>
        <row r="7094">
          <cell r="G7094" t="str">
            <v>ene-18</v>
          </cell>
          <cell r="H7094">
            <v>7</v>
          </cell>
        </row>
        <row r="7095">
          <cell r="G7095" t="str">
            <v>feb-18</v>
          </cell>
          <cell r="H7095">
            <v>7</v>
          </cell>
        </row>
        <row r="7096">
          <cell r="G7096" t="str">
            <v>mar-18</v>
          </cell>
          <cell r="H7096">
            <v>6</v>
          </cell>
        </row>
        <row r="7097">
          <cell r="G7097" t="str">
            <v>abr-18</v>
          </cell>
          <cell r="H7097">
            <v>10</v>
          </cell>
        </row>
        <row r="7098">
          <cell r="G7098" t="str">
            <v>may-18</v>
          </cell>
          <cell r="H7098">
            <v>9</v>
          </cell>
        </row>
        <row r="7099">
          <cell r="G7099" t="str">
            <v>jun-18</v>
          </cell>
          <cell r="H7099">
            <v>6</v>
          </cell>
        </row>
        <row r="7100">
          <cell r="G7100" t="str">
            <v>jul-18</v>
          </cell>
          <cell r="H7100">
            <v>3</v>
          </cell>
        </row>
        <row r="7101">
          <cell r="G7101" t="str">
            <v>ago-18</v>
          </cell>
          <cell r="H7101">
            <v>2</v>
          </cell>
        </row>
        <row r="7102">
          <cell r="G7102" t="str">
            <v>sep-18</v>
          </cell>
          <cell r="H7102">
            <v>5</v>
          </cell>
        </row>
        <row r="7103">
          <cell r="G7103" t="str">
            <v>sep-18</v>
          </cell>
          <cell r="H7103">
            <v>1</v>
          </cell>
        </row>
        <row r="7104">
          <cell r="G7104" t="str">
            <v>may-18</v>
          </cell>
          <cell r="H7104">
            <v>5</v>
          </cell>
        </row>
        <row r="7105">
          <cell r="G7105" t="str">
            <v>jun-18</v>
          </cell>
          <cell r="H7105">
            <v>5</v>
          </cell>
        </row>
        <row r="7106">
          <cell r="G7106" t="str">
            <v>jul-18</v>
          </cell>
          <cell r="H7106">
            <v>5</v>
          </cell>
        </row>
        <row r="7107">
          <cell r="G7107" t="str">
            <v>ago-18</v>
          </cell>
          <cell r="H7107">
            <v>7</v>
          </cell>
        </row>
        <row r="7108">
          <cell r="G7108" t="str">
            <v>sep-18</v>
          </cell>
          <cell r="H7108">
            <v>9</v>
          </cell>
        </row>
        <row r="7109">
          <cell r="G7109" t="str">
            <v>dic-17</v>
          </cell>
          <cell r="H7109">
            <v>7</v>
          </cell>
        </row>
        <row r="7110">
          <cell r="G7110" t="str">
            <v>ene-18</v>
          </cell>
          <cell r="H7110">
            <v>6</v>
          </cell>
        </row>
        <row r="7111">
          <cell r="G7111" t="str">
            <v>feb-18</v>
          </cell>
          <cell r="H7111">
            <v>5</v>
          </cell>
        </row>
        <row r="7112">
          <cell r="G7112" t="str">
            <v>mar-18</v>
          </cell>
          <cell r="H7112">
            <v>4</v>
          </cell>
        </row>
        <row r="7113">
          <cell r="G7113" t="str">
            <v>abr-18</v>
          </cell>
          <cell r="H7113">
            <v>7</v>
          </cell>
        </row>
        <row r="7114">
          <cell r="G7114" t="str">
            <v>mar-17</v>
          </cell>
          <cell r="H7114">
            <v>1</v>
          </cell>
        </row>
        <row r="7115">
          <cell r="G7115" t="str">
            <v>jul-17</v>
          </cell>
          <cell r="H7115">
            <v>2</v>
          </cell>
        </row>
        <row r="7116">
          <cell r="G7116" t="str">
            <v>sep-17</v>
          </cell>
          <cell r="H7116">
            <v>1</v>
          </cell>
        </row>
        <row r="7117">
          <cell r="G7117" t="str">
            <v>jun-18</v>
          </cell>
          <cell r="H7117">
            <v>1</v>
          </cell>
        </row>
        <row r="7118">
          <cell r="G7118" t="str">
            <v>feb-17</v>
          </cell>
          <cell r="H7118">
            <v>1</v>
          </cell>
        </row>
        <row r="7119">
          <cell r="G7119" t="str">
            <v>abr-17</v>
          </cell>
          <cell r="H7119">
            <v>1</v>
          </cell>
        </row>
        <row r="7120">
          <cell r="G7120" t="str">
            <v>jun-17</v>
          </cell>
          <cell r="H7120">
            <v>1</v>
          </cell>
        </row>
        <row r="7121">
          <cell r="G7121" t="str">
            <v>jul-17</v>
          </cell>
          <cell r="H7121">
            <v>1</v>
          </cell>
        </row>
        <row r="7122">
          <cell r="G7122" t="str">
            <v>ago-17</v>
          </cell>
          <cell r="H7122">
            <v>1</v>
          </cell>
        </row>
        <row r="7123">
          <cell r="G7123" t="str">
            <v>abr-17</v>
          </cell>
          <cell r="H7123">
            <v>1</v>
          </cell>
        </row>
        <row r="7124">
          <cell r="G7124" t="str">
            <v>sep-17</v>
          </cell>
          <cell r="H7124">
            <v>2</v>
          </cell>
        </row>
        <row r="7125">
          <cell r="G7125" t="str">
            <v>oct-17</v>
          </cell>
          <cell r="H7125">
            <v>1</v>
          </cell>
        </row>
        <row r="7126">
          <cell r="G7126" t="str">
            <v>dic-17</v>
          </cell>
          <cell r="H7126">
            <v>2</v>
          </cell>
        </row>
        <row r="7127">
          <cell r="G7127" t="str">
            <v>mar-18</v>
          </cell>
          <cell r="H7127">
            <v>1</v>
          </cell>
        </row>
        <row r="7128">
          <cell r="G7128" t="str">
            <v>jun-18</v>
          </cell>
          <cell r="H7128">
            <v>1</v>
          </cell>
        </row>
        <row r="7129">
          <cell r="G7129" t="str">
            <v>jul-18</v>
          </cell>
          <cell r="H7129">
            <v>1</v>
          </cell>
        </row>
        <row r="7130">
          <cell r="G7130" t="str">
            <v>dic-17</v>
          </cell>
          <cell r="H7130">
            <v>8</v>
          </cell>
        </row>
        <row r="7131">
          <cell r="G7131" t="str">
            <v>ene-18</v>
          </cell>
          <cell r="H7131">
            <v>4</v>
          </cell>
        </row>
        <row r="7132">
          <cell r="G7132" t="str">
            <v>feb-18</v>
          </cell>
          <cell r="H7132">
            <v>5</v>
          </cell>
        </row>
        <row r="7133">
          <cell r="G7133" t="str">
            <v>mar-18</v>
          </cell>
          <cell r="H7133">
            <v>7</v>
          </cell>
        </row>
        <row r="7134">
          <cell r="G7134" t="str">
            <v>abr-18</v>
          </cell>
          <cell r="H7134">
            <v>8</v>
          </cell>
        </row>
        <row r="7135">
          <cell r="G7135" t="str">
            <v>may-18</v>
          </cell>
          <cell r="H7135">
            <v>8</v>
          </cell>
        </row>
        <row r="7136">
          <cell r="G7136" t="str">
            <v>jun-18</v>
          </cell>
          <cell r="H7136">
            <v>7</v>
          </cell>
        </row>
        <row r="7137">
          <cell r="G7137" t="str">
            <v>jul-18</v>
          </cell>
          <cell r="H7137">
            <v>1</v>
          </cell>
        </row>
        <row r="7138">
          <cell r="G7138" t="str">
            <v>ago-18</v>
          </cell>
          <cell r="H7138">
            <v>3</v>
          </cell>
        </row>
        <row r="7139">
          <cell r="G7139" t="str">
            <v>sep-18</v>
          </cell>
          <cell r="H7139">
            <v>8</v>
          </cell>
        </row>
        <row r="7140">
          <cell r="G7140" t="str">
            <v>ene-17</v>
          </cell>
          <cell r="H7140">
            <v>1</v>
          </cell>
        </row>
        <row r="7141">
          <cell r="G7141" t="str">
            <v>mar-17</v>
          </cell>
          <cell r="H7141">
            <v>4</v>
          </cell>
        </row>
        <row r="7142">
          <cell r="G7142" t="str">
            <v>abr-17</v>
          </cell>
          <cell r="H7142">
            <v>1</v>
          </cell>
        </row>
        <row r="7143">
          <cell r="G7143" t="str">
            <v>may-17</v>
          </cell>
          <cell r="H7143">
            <v>3</v>
          </cell>
        </row>
        <row r="7144">
          <cell r="G7144" t="str">
            <v>jun-17</v>
          </cell>
          <cell r="H7144">
            <v>2</v>
          </cell>
        </row>
        <row r="7145">
          <cell r="G7145" t="str">
            <v>jul-17</v>
          </cell>
          <cell r="H7145">
            <v>3</v>
          </cell>
        </row>
        <row r="7146">
          <cell r="G7146" t="str">
            <v>sep-17</v>
          </cell>
          <cell r="H7146">
            <v>3</v>
          </cell>
        </row>
        <row r="7147">
          <cell r="G7147" t="str">
            <v>oct-17</v>
          </cell>
          <cell r="H7147">
            <v>1</v>
          </cell>
        </row>
        <row r="7148">
          <cell r="G7148" t="str">
            <v>nov-17</v>
          </cell>
          <cell r="H7148">
            <v>4</v>
          </cell>
        </row>
        <row r="7149">
          <cell r="G7149" t="str">
            <v>dic-17</v>
          </cell>
          <cell r="H7149">
            <v>3</v>
          </cell>
        </row>
        <row r="7150">
          <cell r="G7150" t="str">
            <v>ene-18</v>
          </cell>
          <cell r="H7150">
            <v>2</v>
          </cell>
        </row>
        <row r="7151">
          <cell r="G7151" t="str">
            <v>feb-18</v>
          </cell>
          <cell r="H7151">
            <v>4</v>
          </cell>
        </row>
        <row r="7152">
          <cell r="G7152" t="str">
            <v>abr-18</v>
          </cell>
          <cell r="H7152">
            <v>3</v>
          </cell>
        </row>
        <row r="7153">
          <cell r="G7153" t="str">
            <v>may-18</v>
          </cell>
          <cell r="H7153">
            <v>3</v>
          </cell>
        </row>
        <row r="7154">
          <cell r="G7154" t="str">
            <v>jun-18</v>
          </cell>
          <cell r="H7154">
            <v>5</v>
          </cell>
        </row>
        <row r="7155">
          <cell r="G7155" t="str">
            <v>jul-18</v>
          </cell>
          <cell r="H7155">
            <v>2</v>
          </cell>
        </row>
        <row r="7156">
          <cell r="G7156" t="str">
            <v>ago-18</v>
          </cell>
          <cell r="H7156">
            <v>2</v>
          </cell>
        </row>
        <row r="7157">
          <cell r="G7157" t="str">
            <v>sep-18</v>
          </cell>
          <cell r="H7157">
            <v>2</v>
          </cell>
        </row>
        <row r="7158">
          <cell r="G7158" t="str">
            <v>dic-17</v>
          </cell>
          <cell r="H7158">
            <v>11</v>
          </cell>
        </row>
        <row r="7159">
          <cell r="G7159" t="str">
            <v>ene-18</v>
          </cell>
          <cell r="H7159">
            <v>2</v>
          </cell>
        </row>
        <row r="7160">
          <cell r="G7160" t="str">
            <v>feb-18</v>
          </cell>
          <cell r="H7160">
            <v>2</v>
          </cell>
        </row>
        <row r="7161">
          <cell r="G7161" t="str">
            <v>mar-18</v>
          </cell>
          <cell r="H7161">
            <v>2</v>
          </cell>
        </row>
        <row r="7162">
          <cell r="G7162" t="str">
            <v>abr-18</v>
          </cell>
          <cell r="H7162">
            <v>2</v>
          </cell>
        </row>
        <row r="7163">
          <cell r="G7163" t="str">
            <v>may-18</v>
          </cell>
          <cell r="H7163">
            <v>1</v>
          </cell>
        </row>
        <row r="7164">
          <cell r="G7164" t="str">
            <v>jun-18</v>
          </cell>
          <cell r="H7164">
            <v>1</v>
          </cell>
        </row>
        <row r="7165">
          <cell r="G7165" t="str">
            <v>jul-18</v>
          </cell>
          <cell r="H7165">
            <v>1</v>
          </cell>
        </row>
        <row r="7166">
          <cell r="G7166" t="str">
            <v>sep-18</v>
          </cell>
          <cell r="H7166">
            <v>1</v>
          </cell>
        </row>
        <row r="7167">
          <cell r="G7167" t="str">
            <v>ene-18</v>
          </cell>
          <cell r="H7167">
            <v>2</v>
          </cell>
        </row>
        <row r="7168">
          <cell r="G7168" t="str">
            <v>may-18</v>
          </cell>
          <cell r="H7168">
            <v>1</v>
          </cell>
        </row>
        <row r="7169">
          <cell r="G7169" t="str">
            <v>jun-18</v>
          </cell>
          <cell r="H7169">
            <v>2</v>
          </cell>
        </row>
        <row r="7170">
          <cell r="G7170" t="str">
            <v>jul-18</v>
          </cell>
          <cell r="H7170">
            <v>2</v>
          </cell>
        </row>
        <row r="7171">
          <cell r="G7171" t="str">
            <v>ago-18</v>
          </cell>
          <cell r="H7171">
            <v>4</v>
          </cell>
        </row>
        <row r="7172">
          <cell r="G7172" t="str">
            <v>sep-18</v>
          </cell>
          <cell r="H7172">
            <v>7</v>
          </cell>
        </row>
        <row r="7173">
          <cell r="G7173" t="str">
            <v>mar-18</v>
          </cell>
          <cell r="H7173">
            <v>1</v>
          </cell>
        </row>
        <row r="7174">
          <cell r="G7174" t="str">
            <v>feb-18</v>
          </cell>
          <cell r="H7174">
            <v>1</v>
          </cell>
        </row>
        <row r="7175">
          <cell r="G7175" t="str">
            <v>jul-17</v>
          </cell>
          <cell r="H7175">
            <v>1</v>
          </cell>
        </row>
        <row r="7176">
          <cell r="G7176" t="str">
            <v>nov-17</v>
          </cell>
          <cell r="H7176">
            <v>2</v>
          </cell>
        </row>
        <row r="7177">
          <cell r="G7177" t="str">
            <v>feb-18</v>
          </cell>
          <cell r="H7177">
            <v>2</v>
          </cell>
        </row>
        <row r="7178">
          <cell r="G7178" t="str">
            <v>sep-18</v>
          </cell>
          <cell r="H7178">
            <v>2</v>
          </cell>
        </row>
        <row r="7179">
          <cell r="G7179" t="str">
            <v>may-18</v>
          </cell>
          <cell r="H7179">
            <v>1</v>
          </cell>
        </row>
        <row r="7180">
          <cell r="G7180" t="str">
            <v>mar-17</v>
          </cell>
          <cell r="H7180">
            <v>1</v>
          </cell>
        </row>
        <row r="7181">
          <cell r="G7181" t="str">
            <v>abr-17</v>
          </cell>
          <cell r="H7181">
            <v>2</v>
          </cell>
        </row>
        <row r="7182">
          <cell r="G7182" t="str">
            <v>nov-17</v>
          </cell>
          <cell r="H7182">
            <v>2</v>
          </cell>
        </row>
        <row r="7183">
          <cell r="G7183" t="str">
            <v>ene-18</v>
          </cell>
          <cell r="H7183">
            <v>1</v>
          </cell>
        </row>
        <row r="7184">
          <cell r="G7184" t="str">
            <v>abr-18</v>
          </cell>
          <cell r="H7184">
            <v>1</v>
          </cell>
        </row>
        <row r="7185">
          <cell r="G7185" t="str">
            <v>may-18</v>
          </cell>
          <cell r="H7185">
            <v>2</v>
          </cell>
        </row>
        <row r="7186">
          <cell r="G7186" t="str">
            <v>sep-18</v>
          </cell>
          <cell r="H7186">
            <v>1</v>
          </cell>
        </row>
        <row r="7187">
          <cell r="G7187" t="str">
            <v>ene-18</v>
          </cell>
          <cell r="H7187">
            <v>3</v>
          </cell>
        </row>
        <row r="7188">
          <cell r="G7188" t="str">
            <v>mar-18</v>
          </cell>
          <cell r="H7188">
            <v>14</v>
          </cell>
        </row>
        <row r="7189">
          <cell r="G7189" t="str">
            <v>abr-18</v>
          </cell>
          <cell r="H7189">
            <v>5</v>
          </cell>
        </row>
        <row r="7190">
          <cell r="G7190" t="str">
            <v>may-18</v>
          </cell>
          <cell r="H7190">
            <v>1</v>
          </cell>
        </row>
        <row r="7191">
          <cell r="G7191" t="str">
            <v>jun-18</v>
          </cell>
          <cell r="H7191">
            <v>5</v>
          </cell>
        </row>
        <row r="7192">
          <cell r="G7192" t="str">
            <v>ago-18</v>
          </cell>
          <cell r="H7192">
            <v>1</v>
          </cell>
        </row>
        <row r="7193">
          <cell r="G7193" t="str">
            <v>sep-18</v>
          </cell>
          <cell r="H7193">
            <v>2</v>
          </cell>
        </row>
        <row r="7194">
          <cell r="G7194" t="str">
            <v>ene-18</v>
          </cell>
          <cell r="H7194">
            <v>2</v>
          </cell>
        </row>
        <row r="7195">
          <cell r="G7195" t="str">
            <v>feb-18</v>
          </cell>
          <cell r="H7195">
            <v>1</v>
          </cell>
        </row>
        <row r="7196">
          <cell r="G7196" t="str">
            <v>mar-18</v>
          </cell>
          <cell r="H7196">
            <v>8</v>
          </cell>
        </row>
        <row r="7197">
          <cell r="G7197" t="str">
            <v>abr-18</v>
          </cell>
          <cell r="H7197">
            <v>4</v>
          </cell>
        </row>
        <row r="7198">
          <cell r="G7198" t="str">
            <v>may-18</v>
          </cell>
          <cell r="H7198">
            <v>1</v>
          </cell>
        </row>
        <row r="7199">
          <cell r="G7199" t="str">
            <v>jul-18</v>
          </cell>
          <cell r="H7199">
            <v>1</v>
          </cell>
        </row>
        <row r="7200">
          <cell r="G7200" t="str">
            <v>ago-18</v>
          </cell>
          <cell r="H7200">
            <v>2</v>
          </cell>
        </row>
        <row r="7201">
          <cell r="G7201" t="str">
            <v>sep-18</v>
          </cell>
          <cell r="H7201">
            <v>2</v>
          </cell>
        </row>
        <row r="7202">
          <cell r="G7202" t="str">
            <v>feb-17</v>
          </cell>
          <cell r="H7202">
            <v>1</v>
          </cell>
        </row>
        <row r="7203">
          <cell r="G7203" t="str">
            <v>mar-17</v>
          </cell>
          <cell r="H7203">
            <v>1</v>
          </cell>
        </row>
        <row r="7204">
          <cell r="G7204" t="str">
            <v>abr-17</v>
          </cell>
          <cell r="H7204">
            <v>2</v>
          </cell>
        </row>
        <row r="7205">
          <cell r="G7205" t="str">
            <v>may-17</v>
          </cell>
          <cell r="H7205">
            <v>2</v>
          </cell>
        </row>
        <row r="7206">
          <cell r="G7206" t="str">
            <v>jun-17</v>
          </cell>
          <cell r="H7206">
            <v>2</v>
          </cell>
        </row>
        <row r="7207">
          <cell r="G7207" t="str">
            <v>jul-17</v>
          </cell>
          <cell r="H7207">
            <v>4</v>
          </cell>
        </row>
        <row r="7208">
          <cell r="G7208" t="str">
            <v>ago-17</v>
          </cell>
          <cell r="H7208">
            <v>1</v>
          </cell>
        </row>
        <row r="7209">
          <cell r="G7209" t="str">
            <v>oct-17</v>
          </cell>
          <cell r="H7209">
            <v>3</v>
          </cell>
        </row>
        <row r="7210">
          <cell r="G7210" t="str">
            <v>nov-17</v>
          </cell>
          <cell r="H7210">
            <v>2</v>
          </cell>
        </row>
        <row r="7211">
          <cell r="G7211" t="str">
            <v>dic-17</v>
          </cell>
          <cell r="H7211">
            <v>1</v>
          </cell>
        </row>
        <row r="7212">
          <cell r="G7212" t="str">
            <v>ene-18</v>
          </cell>
          <cell r="H7212">
            <v>1</v>
          </cell>
        </row>
        <row r="7213">
          <cell r="G7213" t="str">
            <v>mar-18</v>
          </cell>
          <cell r="H7213">
            <v>3</v>
          </cell>
        </row>
        <row r="7214">
          <cell r="G7214" t="str">
            <v>abr-18</v>
          </cell>
          <cell r="H7214">
            <v>2</v>
          </cell>
        </row>
        <row r="7215">
          <cell r="G7215" t="str">
            <v>jun-18</v>
          </cell>
          <cell r="H7215">
            <v>7</v>
          </cell>
        </row>
        <row r="7216">
          <cell r="G7216" t="str">
            <v>jul-18</v>
          </cell>
          <cell r="H7216">
            <v>1</v>
          </cell>
        </row>
        <row r="7217">
          <cell r="G7217" t="str">
            <v>ago-18</v>
          </cell>
          <cell r="H7217">
            <v>1</v>
          </cell>
        </row>
        <row r="7218">
          <cell r="G7218" t="str">
            <v>feb-17</v>
          </cell>
          <cell r="H7218">
            <v>1</v>
          </cell>
        </row>
        <row r="7219">
          <cell r="G7219" t="str">
            <v>mar-17</v>
          </cell>
          <cell r="H7219">
            <v>1</v>
          </cell>
        </row>
        <row r="7220">
          <cell r="G7220" t="str">
            <v>abr-17</v>
          </cell>
          <cell r="H7220">
            <v>1</v>
          </cell>
        </row>
        <row r="7221">
          <cell r="G7221" t="str">
            <v>may-17</v>
          </cell>
          <cell r="H7221">
            <v>2</v>
          </cell>
        </row>
        <row r="7222">
          <cell r="G7222" t="str">
            <v>jun-17</v>
          </cell>
          <cell r="H7222">
            <v>1</v>
          </cell>
        </row>
        <row r="7223">
          <cell r="G7223" t="str">
            <v>jul-17</v>
          </cell>
          <cell r="H7223">
            <v>3</v>
          </cell>
        </row>
        <row r="7224">
          <cell r="G7224" t="str">
            <v>ago-17</v>
          </cell>
          <cell r="H7224">
            <v>1</v>
          </cell>
        </row>
        <row r="7225">
          <cell r="G7225" t="str">
            <v>oct-17</v>
          </cell>
          <cell r="H7225">
            <v>2</v>
          </cell>
        </row>
        <row r="7226">
          <cell r="G7226" t="str">
            <v>dic-17</v>
          </cell>
          <cell r="H7226">
            <v>2</v>
          </cell>
        </row>
        <row r="7227">
          <cell r="G7227" t="str">
            <v>ene-18</v>
          </cell>
          <cell r="H7227">
            <v>1</v>
          </cell>
        </row>
        <row r="7228">
          <cell r="G7228" t="str">
            <v>mar-18</v>
          </cell>
          <cell r="H7228">
            <v>2</v>
          </cell>
        </row>
        <row r="7229">
          <cell r="G7229" t="str">
            <v>abr-18</v>
          </cell>
          <cell r="H7229">
            <v>1</v>
          </cell>
        </row>
        <row r="7230">
          <cell r="G7230" t="str">
            <v>jun-18</v>
          </cell>
          <cell r="H7230">
            <v>2</v>
          </cell>
        </row>
        <row r="7231">
          <cell r="G7231" t="str">
            <v>jul-18</v>
          </cell>
          <cell r="H7231">
            <v>2</v>
          </cell>
        </row>
        <row r="7232">
          <cell r="G7232" t="str">
            <v>jul-18</v>
          </cell>
          <cell r="H7232">
            <v>1</v>
          </cell>
        </row>
        <row r="7233">
          <cell r="G7233" t="str">
            <v>abr-18</v>
          </cell>
          <cell r="H7233">
            <v>3</v>
          </cell>
        </row>
        <row r="7234">
          <cell r="G7234" t="str">
            <v>may-18</v>
          </cell>
          <cell r="H7234">
            <v>4</v>
          </cell>
        </row>
        <row r="7235">
          <cell r="G7235" t="str">
            <v>jun-18</v>
          </cell>
          <cell r="H7235">
            <v>4</v>
          </cell>
        </row>
        <row r="7236">
          <cell r="G7236" t="str">
            <v>jul-18</v>
          </cell>
          <cell r="H7236">
            <v>2</v>
          </cell>
        </row>
        <row r="7237">
          <cell r="G7237" t="str">
            <v>sep-18</v>
          </cell>
          <cell r="H7237">
            <v>2</v>
          </cell>
        </row>
        <row r="7238">
          <cell r="G7238" t="str">
            <v>abr-18</v>
          </cell>
          <cell r="H7238">
            <v>3</v>
          </cell>
        </row>
        <row r="7239">
          <cell r="G7239" t="str">
            <v>may-18</v>
          </cell>
          <cell r="H7239">
            <v>4</v>
          </cell>
        </row>
        <row r="7240">
          <cell r="G7240" t="str">
            <v>jun-18</v>
          </cell>
          <cell r="H7240">
            <v>4</v>
          </cell>
        </row>
        <row r="7241">
          <cell r="G7241" t="str">
            <v>sep-18</v>
          </cell>
          <cell r="H7241">
            <v>2</v>
          </cell>
        </row>
        <row r="7242">
          <cell r="G7242" t="str">
            <v>sep-18</v>
          </cell>
          <cell r="H7242">
            <v>2</v>
          </cell>
        </row>
        <row r="7243">
          <cell r="G7243" t="str">
            <v>oct-18</v>
          </cell>
          <cell r="H7243">
            <v>1</v>
          </cell>
        </row>
        <row r="7244">
          <cell r="G7244" t="str">
            <v>nov-18</v>
          </cell>
          <cell r="H7244">
            <v>3</v>
          </cell>
        </row>
        <row r="7245">
          <cell r="G7245" t="str">
            <v>oct-18</v>
          </cell>
          <cell r="H7245">
            <v>10</v>
          </cell>
        </row>
        <row r="7246">
          <cell r="G7246" t="str">
            <v>nov-18</v>
          </cell>
          <cell r="H7246">
            <v>9</v>
          </cell>
        </row>
        <row r="7247">
          <cell r="G7247" t="str">
            <v>oct-18</v>
          </cell>
          <cell r="H7247">
            <v>14</v>
          </cell>
        </row>
        <row r="7248">
          <cell r="G7248" t="str">
            <v>nov-18</v>
          </cell>
          <cell r="H7248">
            <v>13</v>
          </cell>
        </row>
        <row r="7249">
          <cell r="G7249" t="str">
            <v>oct-18</v>
          </cell>
          <cell r="H7249">
            <v>7</v>
          </cell>
        </row>
        <row r="7250">
          <cell r="G7250" t="str">
            <v>nov-18</v>
          </cell>
          <cell r="H7250">
            <v>2</v>
          </cell>
        </row>
        <row r="7251">
          <cell r="G7251" t="str">
            <v>oct-18</v>
          </cell>
          <cell r="H7251">
            <v>13</v>
          </cell>
        </row>
        <row r="7252">
          <cell r="G7252" t="str">
            <v>nov-18</v>
          </cell>
          <cell r="H7252">
            <v>4</v>
          </cell>
        </row>
        <row r="7253">
          <cell r="G7253" t="str">
            <v>oct-18</v>
          </cell>
          <cell r="H7253">
            <v>12</v>
          </cell>
        </row>
        <row r="7254">
          <cell r="G7254" t="str">
            <v>nov-18</v>
          </cell>
          <cell r="H7254">
            <v>3</v>
          </cell>
        </row>
        <row r="7255">
          <cell r="G7255" t="str">
            <v>oct-18</v>
          </cell>
          <cell r="H7255">
            <v>2</v>
          </cell>
        </row>
        <row r="7256">
          <cell r="G7256" t="str">
            <v>nov-18</v>
          </cell>
          <cell r="H7256">
            <v>3</v>
          </cell>
        </row>
        <row r="7257">
          <cell r="G7257" t="str">
            <v>oct-18</v>
          </cell>
          <cell r="H7257">
            <v>9</v>
          </cell>
        </row>
        <row r="7258">
          <cell r="G7258" t="str">
            <v>nov-18</v>
          </cell>
          <cell r="H7258">
            <v>5</v>
          </cell>
        </row>
        <row r="7259">
          <cell r="G7259" t="str">
            <v>oct-18</v>
          </cell>
          <cell r="H7259">
            <v>6</v>
          </cell>
        </row>
        <row r="7260">
          <cell r="G7260" t="str">
            <v>nov-18</v>
          </cell>
          <cell r="H7260">
            <v>2</v>
          </cell>
        </row>
        <row r="7261">
          <cell r="G7261" t="str">
            <v>oct-18</v>
          </cell>
          <cell r="H7261">
            <v>2</v>
          </cell>
        </row>
        <row r="7262">
          <cell r="G7262" t="str">
            <v>nov-18</v>
          </cell>
          <cell r="H7262">
            <v>4</v>
          </cell>
        </row>
        <row r="7263">
          <cell r="G7263" t="str">
            <v>oct-18</v>
          </cell>
          <cell r="H7263">
            <v>2</v>
          </cell>
        </row>
        <row r="7264">
          <cell r="G7264" t="str">
            <v>nov-18</v>
          </cell>
          <cell r="H7264">
            <v>1</v>
          </cell>
        </row>
        <row r="7265">
          <cell r="G7265" t="str">
            <v>oct-18</v>
          </cell>
          <cell r="H7265">
            <v>23</v>
          </cell>
        </row>
        <row r="7266">
          <cell r="G7266" t="str">
            <v>nov-18</v>
          </cell>
          <cell r="H7266">
            <v>20</v>
          </cell>
        </row>
        <row r="7267">
          <cell r="G7267" t="str">
            <v>oct-18</v>
          </cell>
          <cell r="H7267">
            <v>7</v>
          </cell>
        </row>
        <row r="7268">
          <cell r="G7268" t="str">
            <v>nov-18</v>
          </cell>
          <cell r="H7268">
            <v>4</v>
          </cell>
        </row>
        <row r="7269">
          <cell r="G7269" t="str">
            <v>oct-18</v>
          </cell>
          <cell r="H7269">
            <v>11</v>
          </cell>
        </row>
        <row r="7270">
          <cell r="G7270" t="str">
            <v>nov-18</v>
          </cell>
          <cell r="H7270">
            <v>5</v>
          </cell>
        </row>
        <row r="7271">
          <cell r="G7271" t="str">
            <v>oct-18</v>
          </cell>
          <cell r="H7271">
            <v>1</v>
          </cell>
        </row>
        <row r="7272">
          <cell r="G7272" t="str">
            <v>nov-18</v>
          </cell>
          <cell r="H7272">
            <v>2</v>
          </cell>
        </row>
        <row r="7273">
          <cell r="G7273" t="str">
            <v>oct-18</v>
          </cell>
          <cell r="H7273">
            <v>3</v>
          </cell>
        </row>
        <row r="7274">
          <cell r="G7274" t="str">
            <v>nov-18</v>
          </cell>
          <cell r="H7274">
            <v>40</v>
          </cell>
        </row>
        <row r="7275">
          <cell r="G7275" t="str">
            <v>oct-18</v>
          </cell>
          <cell r="H7275">
            <v>1</v>
          </cell>
        </row>
        <row r="7276">
          <cell r="G7276" t="str">
            <v>oct-18</v>
          </cell>
          <cell r="H7276">
            <v>2</v>
          </cell>
        </row>
        <row r="7277">
          <cell r="G7277" t="str">
            <v>oct-18</v>
          </cell>
          <cell r="H7277">
            <v>5</v>
          </cell>
        </row>
        <row r="7278">
          <cell r="G7278" t="str">
            <v>nov-18</v>
          </cell>
          <cell r="H7278">
            <v>1</v>
          </cell>
        </row>
        <row r="7279">
          <cell r="G7279" t="str">
            <v>oct-18</v>
          </cell>
          <cell r="H7279">
            <v>2</v>
          </cell>
        </row>
        <row r="7280">
          <cell r="G7280" t="str">
            <v>nov-18</v>
          </cell>
          <cell r="H7280">
            <v>3</v>
          </cell>
        </row>
        <row r="7281">
          <cell r="G7281" t="str">
            <v>oct-18</v>
          </cell>
          <cell r="H7281">
            <v>2</v>
          </cell>
        </row>
        <row r="7282">
          <cell r="G7282" t="str">
            <v>oct-18</v>
          </cell>
          <cell r="H7282">
            <v>2</v>
          </cell>
        </row>
        <row r="7283">
          <cell r="G7283" t="str">
            <v>nov-18</v>
          </cell>
          <cell r="H7283">
            <v>2</v>
          </cell>
        </row>
        <row r="7284">
          <cell r="G7284" t="str">
            <v>oct-18</v>
          </cell>
          <cell r="H7284">
            <v>5</v>
          </cell>
        </row>
        <row r="7285">
          <cell r="G7285" t="str">
            <v>nov-18</v>
          </cell>
          <cell r="H7285">
            <v>3</v>
          </cell>
        </row>
        <row r="7286">
          <cell r="G7286" t="str">
            <v>oct-18</v>
          </cell>
          <cell r="H7286">
            <v>5</v>
          </cell>
        </row>
        <row r="7287">
          <cell r="G7287" t="str">
            <v>nov-18</v>
          </cell>
          <cell r="H7287">
            <v>5</v>
          </cell>
        </row>
        <row r="7288">
          <cell r="G7288" t="str">
            <v>oct-18</v>
          </cell>
          <cell r="H7288">
            <v>4</v>
          </cell>
        </row>
        <row r="7289">
          <cell r="G7289" t="str">
            <v>nov-18</v>
          </cell>
          <cell r="H7289">
            <v>4</v>
          </cell>
        </row>
        <row r="7290">
          <cell r="G7290" t="str">
            <v>oct-18</v>
          </cell>
          <cell r="H7290">
            <v>3</v>
          </cell>
        </row>
        <row r="7291">
          <cell r="G7291" t="str">
            <v>nov-18</v>
          </cell>
          <cell r="H7291">
            <v>3</v>
          </cell>
        </row>
        <row r="7292">
          <cell r="G7292" t="str">
            <v>oct-18</v>
          </cell>
          <cell r="H7292">
            <v>1</v>
          </cell>
        </row>
        <row r="7293">
          <cell r="G7293" t="str">
            <v>oct-18</v>
          </cell>
          <cell r="H7293">
            <v>4</v>
          </cell>
        </row>
        <row r="7294">
          <cell r="G7294" t="str">
            <v>nov-18</v>
          </cell>
          <cell r="H7294">
            <v>5</v>
          </cell>
        </row>
        <row r="7295">
          <cell r="G7295" t="str">
            <v>oct-18</v>
          </cell>
          <cell r="H7295">
            <v>1</v>
          </cell>
        </row>
        <row r="7296">
          <cell r="G7296" t="str">
            <v>nov-18</v>
          </cell>
          <cell r="H7296">
            <v>1</v>
          </cell>
        </row>
        <row r="7297">
          <cell r="G7297" t="str">
            <v>oct-18</v>
          </cell>
          <cell r="H7297">
            <v>1</v>
          </cell>
        </row>
        <row r="7298">
          <cell r="G7298" t="str">
            <v>oct-18</v>
          </cell>
          <cell r="H7298">
            <v>3</v>
          </cell>
        </row>
        <row r="7299">
          <cell r="G7299" t="str">
            <v>nov-18</v>
          </cell>
          <cell r="H7299">
            <v>1</v>
          </cell>
        </row>
        <row r="7300">
          <cell r="G7300" t="str">
            <v>oct-18</v>
          </cell>
          <cell r="H7300">
            <v>1</v>
          </cell>
        </row>
        <row r="7301">
          <cell r="G7301" t="str">
            <v>nov-18</v>
          </cell>
          <cell r="H7301">
            <v>2</v>
          </cell>
        </row>
        <row r="7302">
          <cell r="G7302" t="str">
            <v>oct-18</v>
          </cell>
          <cell r="H7302">
            <v>2</v>
          </cell>
        </row>
        <row r="7303">
          <cell r="G7303" t="str">
            <v>nov-18</v>
          </cell>
          <cell r="H7303">
            <v>3</v>
          </cell>
        </row>
        <row r="7304">
          <cell r="G7304" t="str">
            <v>oct-18</v>
          </cell>
          <cell r="H7304">
            <v>3</v>
          </cell>
        </row>
        <row r="7305">
          <cell r="G7305" t="str">
            <v>nov-18</v>
          </cell>
          <cell r="H7305">
            <v>1</v>
          </cell>
        </row>
        <row r="7306">
          <cell r="G7306" t="str">
            <v>oct-18</v>
          </cell>
          <cell r="H7306">
            <v>1</v>
          </cell>
        </row>
        <row r="7307">
          <cell r="G7307" t="str">
            <v>nov-18</v>
          </cell>
          <cell r="H7307">
            <v>1</v>
          </cell>
        </row>
        <row r="7308">
          <cell r="G7308" t="str">
            <v>oct-18</v>
          </cell>
          <cell r="H7308">
            <v>1</v>
          </cell>
        </row>
        <row r="7309">
          <cell r="G7309" t="str">
            <v>oct-18</v>
          </cell>
          <cell r="H7309">
            <v>2</v>
          </cell>
        </row>
        <row r="7310">
          <cell r="G7310" t="str">
            <v>nov-18</v>
          </cell>
          <cell r="H7310">
            <v>1</v>
          </cell>
        </row>
        <row r="7311">
          <cell r="G7311" t="str">
            <v>oct-18</v>
          </cell>
          <cell r="H7311">
            <v>2</v>
          </cell>
        </row>
        <row r="7312">
          <cell r="G7312" t="str">
            <v>nov-18</v>
          </cell>
          <cell r="H7312">
            <v>1</v>
          </cell>
        </row>
        <row r="7313">
          <cell r="G7313" t="str">
            <v>oct-18</v>
          </cell>
          <cell r="H7313">
            <v>1</v>
          </cell>
        </row>
        <row r="7314">
          <cell r="G7314" t="str">
            <v>nov-18</v>
          </cell>
          <cell r="H7314">
            <v>1</v>
          </cell>
        </row>
        <row r="7315">
          <cell r="G7315" t="str">
            <v>oct-18</v>
          </cell>
          <cell r="H7315">
            <v>1</v>
          </cell>
        </row>
        <row r="7316">
          <cell r="G7316" t="str">
            <v>oct-18</v>
          </cell>
          <cell r="H7316">
            <v>1</v>
          </cell>
        </row>
        <row r="7317">
          <cell r="G7317" t="str">
            <v>nov-18</v>
          </cell>
          <cell r="H7317">
            <v>4</v>
          </cell>
        </row>
        <row r="7318">
          <cell r="G7318" t="str">
            <v>nov-18</v>
          </cell>
          <cell r="H7318">
            <v>1</v>
          </cell>
        </row>
        <row r="7319">
          <cell r="G7319" t="str">
            <v>oct-18</v>
          </cell>
          <cell r="H7319">
            <v>3</v>
          </cell>
        </row>
        <row r="7320">
          <cell r="G7320" t="str">
            <v>nov-18</v>
          </cell>
          <cell r="H7320">
            <v>2</v>
          </cell>
        </row>
        <row r="7321">
          <cell r="G7321" t="str">
            <v>nov-18</v>
          </cell>
          <cell r="H7321">
            <v>5</v>
          </cell>
        </row>
        <row r="7322">
          <cell r="G7322" t="str">
            <v>oct-18</v>
          </cell>
          <cell r="H7322">
            <v>8</v>
          </cell>
        </row>
        <row r="7323">
          <cell r="G7323" t="str">
            <v>nov-18</v>
          </cell>
          <cell r="H7323">
            <v>2</v>
          </cell>
        </row>
        <row r="7324">
          <cell r="G7324" t="str">
            <v>oct-18</v>
          </cell>
          <cell r="H7324">
            <v>2</v>
          </cell>
        </row>
        <row r="7325">
          <cell r="G7325" t="str">
            <v>nov-18</v>
          </cell>
          <cell r="H7325">
            <v>1</v>
          </cell>
        </row>
        <row r="7326">
          <cell r="G7326" t="str">
            <v>oct-18</v>
          </cell>
          <cell r="H7326">
            <v>1</v>
          </cell>
        </row>
        <row r="7327">
          <cell r="G7327" t="str">
            <v>oct-18</v>
          </cell>
          <cell r="H7327">
            <v>5</v>
          </cell>
        </row>
        <row r="7328">
          <cell r="G7328" t="str">
            <v>nov-18</v>
          </cell>
          <cell r="H7328">
            <v>3</v>
          </cell>
        </row>
        <row r="7329">
          <cell r="G7329" t="str">
            <v>nov-18</v>
          </cell>
          <cell r="H7329">
            <v>1</v>
          </cell>
        </row>
        <row r="7330">
          <cell r="G7330" t="str">
            <v>oct-18</v>
          </cell>
          <cell r="H7330">
            <v>1</v>
          </cell>
        </row>
        <row r="7331">
          <cell r="G7331" t="str">
            <v>oct-18</v>
          </cell>
          <cell r="H7331">
            <v>4</v>
          </cell>
        </row>
        <row r="7332">
          <cell r="G7332" t="str">
            <v>nov-18</v>
          </cell>
          <cell r="H7332">
            <v>2</v>
          </cell>
        </row>
        <row r="7333">
          <cell r="G7333" t="str">
            <v>oct-18</v>
          </cell>
          <cell r="H7333">
            <v>3</v>
          </cell>
        </row>
        <row r="7334">
          <cell r="G7334" t="str">
            <v>nov-18</v>
          </cell>
          <cell r="H7334">
            <v>1</v>
          </cell>
        </row>
        <row r="7335">
          <cell r="G7335" t="str">
            <v>oct-18</v>
          </cell>
          <cell r="H7335">
            <v>1</v>
          </cell>
        </row>
        <row r="7336">
          <cell r="G7336" t="str">
            <v>oct-18</v>
          </cell>
          <cell r="H7336">
            <v>3</v>
          </cell>
        </row>
        <row r="7337">
          <cell r="G7337" t="str">
            <v>nov-18</v>
          </cell>
          <cell r="H7337">
            <v>3</v>
          </cell>
        </row>
        <row r="7338">
          <cell r="G7338" t="str">
            <v>oct-18</v>
          </cell>
          <cell r="H7338">
            <v>4</v>
          </cell>
        </row>
        <row r="7339">
          <cell r="G7339" t="str">
            <v>oct-18</v>
          </cell>
          <cell r="H7339">
            <v>1</v>
          </cell>
        </row>
        <row r="7340">
          <cell r="G7340" t="str">
            <v>oct-18</v>
          </cell>
          <cell r="H7340">
            <v>1</v>
          </cell>
        </row>
        <row r="7341">
          <cell r="G7341" t="str">
            <v>nov-18</v>
          </cell>
          <cell r="H7341">
            <v>1</v>
          </cell>
        </row>
        <row r="7342">
          <cell r="G7342" t="str">
            <v>oct-18</v>
          </cell>
          <cell r="H7342">
            <v>1</v>
          </cell>
        </row>
        <row r="7343">
          <cell r="G7343" t="str">
            <v>nov-18</v>
          </cell>
          <cell r="H7343">
            <v>2</v>
          </cell>
        </row>
        <row r="7344">
          <cell r="G7344" t="str">
            <v>oct-18</v>
          </cell>
          <cell r="H7344">
            <v>2</v>
          </cell>
        </row>
        <row r="7345">
          <cell r="G7345" t="str">
            <v>nov-18</v>
          </cell>
          <cell r="H7345">
            <v>7</v>
          </cell>
        </row>
        <row r="7346">
          <cell r="G7346" t="str">
            <v>oct-18</v>
          </cell>
          <cell r="H7346">
            <v>1</v>
          </cell>
        </row>
        <row r="7347">
          <cell r="G7347" t="str">
            <v>oct-18</v>
          </cell>
          <cell r="H7347">
            <v>1</v>
          </cell>
        </row>
        <row r="7348">
          <cell r="G7348" t="str">
            <v>nov-18</v>
          </cell>
          <cell r="H7348">
            <v>1</v>
          </cell>
        </row>
        <row r="7349">
          <cell r="G7349" t="str">
            <v>oct-18</v>
          </cell>
          <cell r="H7349">
            <v>1</v>
          </cell>
        </row>
        <row r="7350">
          <cell r="G7350" t="str">
            <v>oct-18</v>
          </cell>
          <cell r="H7350">
            <v>1</v>
          </cell>
        </row>
        <row r="7351">
          <cell r="G7351" t="str">
            <v>nov-18</v>
          </cell>
          <cell r="H7351">
            <v>1</v>
          </cell>
        </row>
        <row r="7352">
          <cell r="G7352" t="str">
            <v>oct-18</v>
          </cell>
          <cell r="H7352">
            <v>2</v>
          </cell>
        </row>
        <row r="7353">
          <cell r="G7353" t="str">
            <v>nov-18</v>
          </cell>
          <cell r="H7353">
            <v>4</v>
          </cell>
        </row>
        <row r="7354">
          <cell r="G7354" t="str">
            <v>oct-18</v>
          </cell>
          <cell r="H7354">
            <v>1</v>
          </cell>
        </row>
        <row r="7355">
          <cell r="G7355" t="str">
            <v>nov-18</v>
          </cell>
          <cell r="H7355">
            <v>1</v>
          </cell>
        </row>
        <row r="7356">
          <cell r="G7356" t="str">
            <v>oct-18</v>
          </cell>
          <cell r="H7356">
            <v>1</v>
          </cell>
        </row>
        <row r="7357">
          <cell r="G7357" t="str">
            <v>nov-18</v>
          </cell>
          <cell r="H7357">
            <v>1</v>
          </cell>
        </row>
        <row r="7358">
          <cell r="G7358" t="str">
            <v>oct-18</v>
          </cell>
          <cell r="H7358">
            <v>1</v>
          </cell>
        </row>
        <row r="7359">
          <cell r="G7359" t="str">
            <v>nov-18</v>
          </cell>
          <cell r="H7359">
            <v>2</v>
          </cell>
        </row>
        <row r="7360">
          <cell r="G7360" t="str">
            <v>oct-18</v>
          </cell>
          <cell r="H7360">
            <v>1</v>
          </cell>
        </row>
        <row r="7361">
          <cell r="G7361" t="str">
            <v>oct-18</v>
          </cell>
          <cell r="H7361">
            <v>3</v>
          </cell>
        </row>
        <row r="7362">
          <cell r="G7362" t="str">
            <v>nov-18</v>
          </cell>
          <cell r="H7362">
            <v>1</v>
          </cell>
        </row>
        <row r="7363">
          <cell r="G7363" t="str">
            <v>nov-18</v>
          </cell>
          <cell r="H7363">
            <v>1</v>
          </cell>
        </row>
        <row r="7364">
          <cell r="G7364" t="str">
            <v>oct-18</v>
          </cell>
          <cell r="H7364">
            <v>4</v>
          </cell>
        </row>
        <row r="7365">
          <cell r="G7365" t="str">
            <v>nov-18</v>
          </cell>
          <cell r="H7365">
            <v>2</v>
          </cell>
        </row>
        <row r="7366">
          <cell r="G7366" t="str">
            <v>oct-18</v>
          </cell>
          <cell r="H7366">
            <v>1</v>
          </cell>
        </row>
        <row r="7367">
          <cell r="G7367" t="str">
            <v>oct-18</v>
          </cell>
          <cell r="H7367">
            <v>2</v>
          </cell>
        </row>
        <row r="7368">
          <cell r="G7368" t="str">
            <v>oct-18</v>
          </cell>
          <cell r="H7368">
            <v>1</v>
          </cell>
        </row>
        <row r="7369">
          <cell r="G7369" t="str">
            <v>nov-18</v>
          </cell>
          <cell r="H7369">
            <v>2</v>
          </cell>
        </row>
        <row r="7370">
          <cell r="G7370" t="str">
            <v>oct-18</v>
          </cell>
          <cell r="H7370">
            <v>1</v>
          </cell>
        </row>
        <row r="7371">
          <cell r="G7371" t="str">
            <v>oct-18</v>
          </cell>
          <cell r="H7371">
            <v>2</v>
          </cell>
        </row>
        <row r="7372">
          <cell r="G7372" t="str">
            <v>nov-18</v>
          </cell>
          <cell r="H7372">
            <v>1</v>
          </cell>
        </row>
        <row r="7373">
          <cell r="G7373" t="str">
            <v>oct-18</v>
          </cell>
          <cell r="H7373">
            <v>1</v>
          </cell>
        </row>
        <row r="7374">
          <cell r="G7374" t="str">
            <v>nov-18</v>
          </cell>
          <cell r="H7374">
            <v>1</v>
          </cell>
        </row>
        <row r="7375">
          <cell r="G7375" t="str">
            <v>oct-18</v>
          </cell>
          <cell r="H7375">
            <v>2</v>
          </cell>
        </row>
        <row r="7376">
          <cell r="G7376" t="str">
            <v>nov-18</v>
          </cell>
          <cell r="H7376">
            <v>1</v>
          </cell>
        </row>
        <row r="7377">
          <cell r="G7377" t="str">
            <v>oct-18</v>
          </cell>
          <cell r="H7377">
            <v>1</v>
          </cell>
        </row>
        <row r="7378">
          <cell r="G7378" t="str">
            <v>oct-18</v>
          </cell>
          <cell r="H7378">
            <v>5</v>
          </cell>
        </row>
        <row r="7379">
          <cell r="G7379" t="str">
            <v>oct-18</v>
          </cell>
          <cell r="H7379">
            <v>1</v>
          </cell>
        </row>
        <row r="7380">
          <cell r="G7380" t="str">
            <v>nov-18</v>
          </cell>
          <cell r="H7380">
            <v>1</v>
          </cell>
        </row>
        <row r="7381">
          <cell r="G7381" t="str">
            <v>oct-18</v>
          </cell>
          <cell r="H7381">
            <v>2</v>
          </cell>
        </row>
        <row r="7382">
          <cell r="G7382" t="str">
            <v>nov-18</v>
          </cell>
          <cell r="H7382">
            <v>1</v>
          </cell>
        </row>
        <row r="7383">
          <cell r="G7383" t="str">
            <v>nov-18</v>
          </cell>
          <cell r="H7383">
            <v>3</v>
          </cell>
        </row>
        <row r="7384">
          <cell r="G7384" t="str">
            <v>nov-18</v>
          </cell>
          <cell r="H7384">
            <v>1</v>
          </cell>
        </row>
        <row r="7385">
          <cell r="G7385" t="str">
            <v>nov-18</v>
          </cell>
          <cell r="H7385">
            <v>1</v>
          </cell>
        </row>
        <row r="7386">
          <cell r="G7386" t="str">
            <v>nov-18</v>
          </cell>
          <cell r="H7386">
            <v>1</v>
          </cell>
        </row>
        <row r="7387">
          <cell r="G7387" t="str">
            <v>nov-18</v>
          </cell>
          <cell r="H7387">
            <v>1</v>
          </cell>
        </row>
        <row r="7388">
          <cell r="G7388" t="str">
            <v>nov-18</v>
          </cell>
          <cell r="H7388">
            <v>1</v>
          </cell>
        </row>
        <row r="7389">
          <cell r="G7389" t="str">
            <v>nov-18</v>
          </cell>
          <cell r="H7389">
            <v>1</v>
          </cell>
        </row>
        <row r="7390">
          <cell r="G7390" t="str">
            <v>nov-18</v>
          </cell>
          <cell r="H7390">
            <v>1</v>
          </cell>
        </row>
        <row r="7391">
          <cell r="G7391" t="str">
            <v>nov-18</v>
          </cell>
          <cell r="H7391">
            <v>1</v>
          </cell>
        </row>
        <row r="7392">
          <cell r="G7392" t="str">
            <v>nov-18</v>
          </cell>
          <cell r="H7392">
            <v>1</v>
          </cell>
        </row>
        <row r="7393">
          <cell r="G7393" t="str">
            <v>nov-18</v>
          </cell>
          <cell r="H7393">
            <v>2</v>
          </cell>
        </row>
        <row r="7394">
          <cell r="G7394" t="str">
            <v>nov-18</v>
          </cell>
          <cell r="H7394">
            <v>15</v>
          </cell>
        </row>
        <row r="7395">
          <cell r="G7395" t="str">
            <v>nov-18</v>
          </cell>
          <cell r="H7395">
            <v>1</v>
          </cell>
        </row>
        <row r="7396">
          <cell r="G7396" t="str">
            <v>nov-18</v>
          </cell>
          <cell r="H7396">
            <v>2</v>
          </cell>
        </row>
        <row r="7397">
          <cell r="G7397" t="str">
            <v>nov-18</v>
          </cell>
          <cell r="H7397">
            <v>1</v>
          </cell>
        </row>
        <row r="7398">
          <cell r="G7398" t="str">
            <v>nov-18</v>
          </cell>
          <cell r="H7398">
            <v>1</v>
          </cell>
        </row>
        <row r="7399">
          <cell r="G7399" t="str">
            <v>nov-18</v>
          </cell>
          <cell r="H7399">
            <v>1</v>
          </cell>
        </row>
        <row r="7400">
          <cell r="G7400" t="str">
            <v>nov-18</v>
          </cell>
          <cell r="H7400">
            <v>1</v>
          </cell>
        </row>
        <row r="7401">
          <cell r="G7401" t="str">
            <v>ago-18</v>
          </cell>
          <cell r="H7401">
            <v>2</v>
          </cell>
        </row>
        <row r="7402">
          <cell r="G7402" t="str">
            <v>sep-18</v>
          </cell>
          <cell r="H7402">
            <v>7</v>
          </cell>
        </row>
        <row r="7403">
          <cell r="G7403" t="str">
            <v>nov-17</v>
          </cell>
          <cell r="H7403">
            <v>1</v>
          </cell>
        </row>
        <row r="7404">
          <cell r="G7404" t="str">
            <v>dic-17</v>
          </cell>
          <cell r="H7404">
            <v>2</v>
          </cell>
        </row>
        <row r="7405">
          <cell r="G7405" t="str">
            <v>mar-18</v>
          </cell>
          <cell r="H7405">
            <v>1</v>
          </cell>
        </row>
        <row r="7406">
          <cell r="G7406" t="str">
            <v>ene-17</v>
          </cell>
          <cell r="H7406">
            <v>1</v>
          </cell>
        </row>
        <row r="7407">
          <cell r="G7407" t="str">
            <v>feb-17</v>
          </cell>
          <cell r="H7407">
            <v>3</v>
          </cell>
        </row>
        <row r="7408">
          <cell r="G7408" t="str">
            <v>mar-17</v>
          </cell>
          <cell r="H7408">
            <v>1</v>
          </cell>
        </row>
        <row r="7409">
          <cell r="G7409" t="str">
            <v>may-17</v>
          </cell>
          <cell r="H7409">
            <v>1</v>
          </cell>
        </row>
        <row r="7410">
          <cell r="G7410" t="str">
            <v>oct-17</v>
          </cell>
          <cell r="H7410">
            <v>2</v>
          </cell>
        </row>
        <row r="7411">
          <cell r="G7411" t="str">
            <v>ene-17</v>
          </cell>
          <cell r="H7411">
            <v>1</v>
          </cell>
        </row>
        <row r="7412">
          <cell r="G7412" t="str">
            <v>feb-17</v>
          </cell>
          <cell r="H7412">
            <v>2</v>
          </cell>
        </row>
        <row r="7413">
          <cell r="G7413" t="str">
            <v>mar-17</v>
          </cell>
          <cell r="H7413">
            <v>3</v>
          </cell>
        </row>
        <row r="7414">
          <cell r="G7414" t="str">
            <v>abr-17</v>
          </cell>
          <cell r="H7414">
            <v>1</v>
          </cell>
        </row>
        <row r="7415">
          <cell r="G7415" t="str">
            <v>may-17</v>
          </cell>
          <cell r="H7415">
            <v>2</v>
          </cell>
        </row>
        <row r="7416">
          <cell r="G7416" t="str">
            <v>jul-17</v>
          </cell>
          <cell r="H7416">
            <v>1</v>
          </cell>
        </row>
        <row r="7417">
          <cell r="G7417" t="str">
            <v>ago-17</v>
          </cell>
          <cell r="H7417">
            <v>2</v>
          </cell>
        </row>
        <row r="7418">
          <cell r="G7418" t="str">
            <v>oct-17</v>
          </cell>
          <cell r="H7418">
            <v>1</v>
          </cell>
        </row>
        <row r="7419">
          <cell r="G7419" t="str">
            <v>dic-17</v>
          </cell>
          <cell r="H7419">
            <v>2</v>
          </cell>
        </row>
        <row r="7420">
          <cell r="G7420" t="str">
            <v>ene-18</v>
          </cell>
          <cell r="H7420">
            <v>1</v>
          </cell>
        </row>
        <row r="7421">
          <cell r="G7421" t="str">
            <v>mar-18</v>
          </cell>
          <cell r="H7421">
            <v>4</v>
          </cell>
        </row>
        <row r="7422">
          <cell r="G7422" t="str">
            <v>abr-18</v>
          </cell>
          <cell r="H7422">
            <v>5</v>
          </cell>
        </row>
        <row r="7423">
          <cell r="G7423" t="str">
            <v>may-18</v>
          </cell>
          <cell r="H7423">
            <v>3</v>
          </cell>
        </row>
        <row r="7424">
          <cell r="G7424" t="str">
            <v>jun-18</v>
          </cell>
          <cell r="H7424">
            <v>2</v>
          </cell>
        </row>
        <row r="7425">
          <cell r="G7425" t="str">
            <v>ago-18</v>
          </cell>
          <cell r="H7425">
            <v>1</v>
          </cell>
        </row>
        <row r="7426">
          <cell r="G7426" t="str">
            <v>sep-18</v>
          </cell>
          <cell r="H7426">
            <v>2</v>
          </cell>
        </row>
        <row r="7427">
          <cell r="G7427" t="str">
            <v>sep-17</v>
          </cell>
          <cell r="H7427">
            <v>1</v>
          </cell>
        </row>
        <row r="7428">
          <cell r="G7428" t="str">
            <v>feb-17</v>
          </cell>
          <cell r="H7428">
            <v>1</v>
          </cell>
        </row>
        <row r="7429">
          <cell r="G7429" t="str">
            <v>may-17</v>
          </cell>
          <cell r="H7429">
            <v>1</v>
          </cell>
        </row>
        <row r="7430">
          <cell r="G7430" t="str">
            <v>jul-17</v>
          </cell>
          <cell r="H7430">
            <v>1</v>
          </cell>
        </row>
        <row r="7431">
          <cell r="G7431" t="str">
            <v>sep-17</v>
          </cell>
          <cell r="H7431">
            <v>1</v>
          </cell>
        </row>
        <row r="7432">
          <cell r="G7432" t="str">
            <v>dic-17</v>
          </cell>
          <cell r="H7432">
            <v>1</v>
          </cell>
        </row>
        <row r="7433">
          <cell r="G7433" t="str">
            <v>mar-18</v>
          </cell>
          <cell r="H7433">
            <v>1</v>
          </cell>
        </row>
        <row r="7434">
          <cell r="G7434" t="str">
            <v>ago-18</v>
          </cell>
          <cell r="H7434">
            <v>2</v>
          </cell>
        </row>
        <row r="7435">
          <cell r="G7435" t="str">
            <v>ene-17</v>
          </cell>
          <cell r="H7435">
            <v>1</v>
          </cell>
        </row>
        <row r="7436">
          <cell r="G7436" t="str">
            <v>abr-17</v>
          </cell>
          <cell r="H7436">
            <v>3</v>
          </cell>
        </row>
        <row r="7437">
          <cell r="G7437" t="str">
            <v>jun-17</v>
          </cell>
          <cell r="H7437">
            <v>1</v>
          </cell>
        </row>
        <row r="7438">
          <cell r="G7438" t="str">
            <v>jul-17</v>
          </cell>
          <cell r="H7438">
            <v>1</v>
          </cell>
        </row>
        <row r="7439">
          <cell r="G7439" t="str">
            <v>sep-17</v>
          </cell>
          <cell r="H7439">
            <v>1</v>
          </cell>
        </row>
        <row r="7440">
          <cell r="G7440" t="str">
            <v>may-17</v>
          </cell>
          <cell r="H7440">
            <v>1</v>
          </cell>
        </row>
        <row r="7441">
          <cell r="G7441" t="str">
            <v>may-18</v>
          </cell>
          <cell r="H7441">
            <v>1</v>
          </cell>
        </row>
        <row r="7442">
          <cell r="G7442" t="str">
            <v>feb-17</v>
          </cell>
          <cell r="H7442">
            <v>1</v>
          </cell>
        </row>
        <row r="7443">
          <cell r="G7443" t="str">
            <v>sep-17</v>
          </cell>
          <cell r="H7443">
            <v>1</v>
          </cell>
        </row>
        <row r="7444">
          <cell r="G7444" t="str">
            <v>oct-17</v>
          </cell>
          <cell r="H7444">
            <v>1</v>
          </cell>
        </row>
        <row r="7445">
          <cell r="G7445" t="str">
            <v>nov-17</v>
          </cell>
          <cell r="H7445">
            <v>1</v>
          </cell>
        </row>
        <row r="7446">
          <cell r="G7446" t="str">
            <v>feb-18</v>
          </cell>
          <cell r="H7446">
            <v>1</v>
          </cell>
        </row>
        <row r="7447">
          <cell r="G7447" t="str">
            <v>may-17</v>
          </cell>
          <cell r="H7447">
            <v>1</v>
          </cell>
        </row>
        <row r="7448">
          <cell r="G7448" t="str">
            <v>sep-18</v>
          </cell>
          <cell r="H7448">
            <v>1</v>
          </cell>
        </row>
        <row r="7449">
          <cell r="G7449" t="str">
            <v>oct-17</v>
          </cell>
          <cell r="H7449">
            <v>1</v>
          </cell>
        </row>
        <row r="7450">
          <cell r="G7450" t="str">
            <v>dic-17</v>
          </cell>
          <cell r="H7450">
            <v>1</v>
          </cell>
        </row>
        <row r="7451">
          <cell r="G7451" t="str">
            <v>abr-18</v>
          </cell>
          <cell r="H7451">
            <v>1</v>
          </cell>
        </row>
        <row r="7452">
          <cell r="G7452" t="str">
            <v>jul-18</v>
          </cell>
          <cell r="H7452">
            <v>1</v>
          </cell>
        </row>
        <row r="7453">
          <cell r="G7453" t="str">
            <v>feb-17</v>
          </cell>
          <cell r="H7453">
            <v>1</v>
          </cell>
        </row>
        <row r="7454">
          <cell r="G7454" t="str">
            <v>jul-17</v>
          </cell>
          <cell r="H7454">
            <v>1</v>
          </cell>
        </row>
        <row r="7455">
          <cell r="G7455" t="str">
            <v>sep-17</v>
          </cell>
          <cell r="H7455">
            <v>1</v>
          </cell>
        </row>
        <row r="7456">
          <cell r="G7456" t="str">
            <v>nov-17</v>
          </cell>
          <cell r="H7456">
            <v>1</v>
          </cell>
        </row>
        <row r="7457">
          <cell r="G7457" t="str">
            <v>mar-17</v>
          </cell>
          <cell r="H7457">
            <v>1</v>
          </cell>
        </row>
        <row r="7458">
          <cell r="G7458" t="str">
            <v>jun-17</v>
          </cell>
          <cell r="H7458">
            <v>1</v>
          </cell>
        </row>
        <row r="7459">
          <cell r="G7459" t="str">
            <v>oct-17</v>
          </cell>
          <cell r="H7459">
            <v>1</v>
          </cell>
        </row>
        <row r="7460">
          <cell r="G7460" t="str">
            <v>jul-17</v>
          </cell>
          <cell r="H7460">
            <v>1</v>
          </cell>
        </row>
        <row r="7461">
          <cell r="G7461" t="str">
            <v>sep-17</v>
          </cell>
          <cell r="H7461">
            <v>1</v>
          </cell>
        </row>
        <row r="7462">
          <cell r="G7462" t="str">
            <v>ene-18</v>
          </cell>
          <cell r="H7462">
            <v>1</v>
          </cell>
        </row>
        <row r="7463">
          <cell r="G7463" t="str">
            <v>abr-18</v>
          </cell>
          <cell r="H7463">
            <v>1</v>
          </cell>
        </row>
        <row r="7464">
          <cell r="G7464" t="str">
            <v>jun-18</v>
          </cell>
          <cell r="H7464">
            <v>1</v>
          </cell>
        </row>
        <row r="7465">
          <cell r="G7465" t="str">
            <v>jul-18</v>
          </cell>
          <cell r="H7465">
            <v>2</v>
          </cell>
        </row>
        <row r="7466">
          <cell r="G7466" t="str">
            <v>sep-18</v>
          </cell>
          <cell r="H7466">
            <v>4</v>
          </cell>
        </row>
        <row r="7467">
          <cell r="G7467" t="str">
            <v>feb-17</v>
          </cell>
          <cell r="H7467">
            <v>1</v>
          </cell>
        </row>
        <row r="7468">
          <cell r="G7468" t="str">
            <v>abr-17</v>
          </cell>
          <cell r="H7468">
            <v>1</v>
          </cell>
        </row>
        <row r="7469">
          <cell r="G7469" t="str">
            <v>may-17</v>
          </cell>
          <cell r="H7469">
            <v>1</v>
          </cell>
        </row>
        <row r="7470">
          <cell r="G7470" t="str">
            <v>jun-17</v>
          </cell>
          <cell r="H7470">
            <v>1</v>
          </cell>
        </row>
        <row r="7471">
          <cell r="G7471" t="str">
            <v>jul-17</v>
          </cell>
          <cell r="H7471">
            <v>1</v>
          </cell>
        </row>
        <row r="7472">
          <cell r="G7472" t="str">
            <v>ago-17</v>
          </cell>
          <cell r="H7472">
            <v>1</v>
          </cell>
        </row>
        <row r="7473">
          <cell r="G7473" t="str">
            <v>sep-17</v>
          </cell>
          <cell r="H7473">
            <v>1</v>
          </cell>
        </row>
        <row r="7474">
          <cell r="G7474" t="str">
            <v>oct-17</v>
          </cell>
          <cell r="H7474">
            <v>1</v>
          </cell>
        </row>
        <row r="7475">
          <cell r="G7475" t="str">
            <v>abr-18</v>
          </cell>
          <cell r="H7475">
            <v>2</v>
          </cell>
        </row>
        <row r="7476">
          <cell r="G7476" t="str">
            <v>jun-18</v>
          </cell>
          <cell r="H7476">
            <v>1</v>
          </cell>
        </row>
        <row r="7477">
          <cell r="G7477" t="str">
            <v>jul-18</v>
          </cell>
          <cell r="H7477">
            <v>1</v>
          </cell>
        </row>
        <row r="7478">
          <cell r="G7478" t="str">
            <v>ago-18</v>
          </cell>
          <cell r="H7478">
            <v>1</v>
          </cell>
        </row>
        <row r="7479">
          <cell r="G7479" t="str">
            <v>sep-18</v>
          </cell>
          <cell r="H7479">
            <v>4</v>
          </cell>
        </row>
        <row r="7480">
          <cell r="G7480" t="str">
            <v>dic-17</v>
          </cell>
          <cell r="H7480">
            <v>1</v>
          </cell>
        </row>
        <row r="7481">
          <cell r="G7481" t="str">
            <v>ene-18</v>
          </cell>
          <cell r="H7481">
            <v>1</v>
          </cell>
        </row>
        <row r="7482">
          <cell r="G7482" t="str">
            <v>may-18</v>
          </cell>
          <cell r="H7482">
            <v>1</v>
          </cell>
        </row>
        <row r="7483">
          <cell r="G7483" t="str">
            <v>ene-17</v>
          </cell>
          <cell r="H7483">
            <v>23</v>
          </cell>
        </row>
        <row r="7484">
          <cell r="G7484" t="str">
            <v>mar-17</v>
          </cell>
          <cell r="H7484">
            <v>1</v>
          </cell>
        </row>
        <row r="7485">
          <cell r="G7485" t="str">
            <v>abr-17</v>
          </cell>
          <cell r="H7485">
            <v>1</v>
          </cell>
        </row>
        <row r="7486">
          <cell r="G7486" t="str">
            <v>jun-17</v>
          </cell>
          <cell r="H7486">
            <v>10</v>
          </cell>
        </row>
        <row r="7487">
          <cell r="G7487" t="str">
            <v>oct-17</v>
          </cell>
          <cell r="H7487">
            <v>4</v>
          </cell>
        </row>
        <row r="7488">
          <cell r="G7488" t="str">
            <v>nov-17</v>
          </cell>
          <cell r="H7488">
            <v>4</v>
          </cell>
        </row>
        <row r="7489">
          <cell r="G7489" t="str">
            <v>ene-18</v>
          </cell>
          <cell r="H7489">
            <v>2</v>
          </cell>
        </row>
        <row r="7490">
          <cell r="G7490" t="str">
            <v>feb-18</v>
          </cell>
          <cell r="H7490">
            <v>1</v>
          </cell>
        </row>
        <row r="7491">
          <cell r="G7491" t="str">
            <v>mar-18</v>
          </cell>
          <cell r="H7491">
            <v>1</v>
          </cell>
        </row>
        <row r="7492">
          <cell r="G7492" t="str">
            <v>may-18</v>
          </cell>
          <cell r="H7492">
            <v>2</v>
          </cell>
        </row>
        <row r="7493">
          <cell r="G7493" t="str">
            <v>jun-18</v>
          </cell>
          <cell r="H7493">
            <v>1</v>
          </cell>
        </row>
        <row r="7494">
          <cell r="G7494" t="str">
            <v>jul-18</v>
          </cell>
          <cell r="H7494">
            <v>1</v>
          </cell>
        </row>
        <row r="7495">
          <cell r="G7495" t="str">
            <v>ago-18</v>
          </cell>
          <cell r="H7495">
            <v>1</v>
          </cell>
        </row>
        <row r="7496">
          <cell r="G7496" t="str">
            <v>ene-17</v>
          </cell>
          <cell r="H7496">
            <v>1</v>
          </cell>
        </row>
        <row r="7497">
          <cell r="G7497" t="str">
            <v>abr-17</v>
          </cell>
          <cell r="H7497">
            <v>1</v>
          </cell>
        </row>
        <row r="7498">
          <cell r="G7498" t="str">
            <v>jun-17</v>
          </cell>
          <cell r="H7498">
            <v>1</v>
          </cell>
        </row>
        <row r="7499">
          <cell r="G7499" t="str">
            <v>ago-17</v>
          </cell>
          <cell r="H7499">
            <v>1</v>
          </cell>
        </row>
        <row r="7500">
          <cell r="G7500" t="str">
            <v>abr-18</v>
          </cell>
          <cell r="H7500">
            <v>1</v>
          </cell>
        </row>
        <row r="7501">
          <cell r="G7501" t="str">
            <v>may-18</v>
          </cell>
          <cell r="H7501">
            <v>1</v>
          </cell>
        </row>
        <row r="7502">
          <cell r="G7502" t="str">
            <v>jun-18</v>
          </cell>
          <cell r="H7502">
            <v>1</v>
          </cell>
        </row>
        <row r="7503">
          <cell r="G7503" t="str">
            <v>jul-18</v>
          </cell>
          <cell r="H7503">
            <v>2</v>
          </cell>
        </row>
        <row r="7504">
          <cell r="G7504" t="str">
            <v>ago-18</v>
          </cell>
          <cell r="H7504">
            <v>1</v>
          </cell>
        </row>
        <row r="7505">
          <cell r="G7505" t="str">
            <v>ene-17</v>
          </cell>
          <cell r="H7505">
            <v>1</v>
          </cell>
        </row>
        <row r="7506">
          <cell r="G7506" t="str">
            <v>may-17</v>
          </cell>
          <cell r="H7506">
            <v>3</v>
          </cell>
        </row>
        <row r="7507">
          <cell r="G7507" t="str">
            <v>jul-17</v>
          </cell>
          <cell r="H7507">
            <v>3</v>
          </cell>
        </row>
        <row r="7508">
          <cell r="G7508" t="str">
            <v>ago-17</v>
          </cell>
          <cell r="H7508">
            <v>1</v>
          </cell>
        </row>
        <row r="7509">
          <cell r="G7509" t="str">
            <v>sep-17</v>
          </cell>
          <cell r="H7509">
            <v>3</v>
          </cell>
        </row>
        <row r="7510">
          <cell r="G7510" t="str">
            <v>oct-17</v>
          </cell>
          <cell r="H7510">
            <v>1</v>
          </cell>
        </row>
        <row r="7511">
          <cell r="G7511" t="str">
            <v>nov-17</v>
          </cell>
          <cell r="H7511">
            <v>1</v>
          </cell>
        </row>
        <row r="7512">
          <cell r="G7512" t="str">
            <v>dic-17</v>
          </cell>
          <cell r="H7512">
            <v>2</v>
          </cell>
        </row>
        <row r="7513">
          <cell r="G7513" t="str">
            <v>ene-18</v>
          </cell>
          <cell r="H7513">
            <v>2</v>
          </cell>
        </row>
        <row r="7514">
          <cell r="G7514" t="str">
            <v>feb-18</v>
          </cell>
          <cell r="H7514">
            <v>1</v>
          </cell>
        </row>
        <row r="7515">
          <cell r="G7515" t="str">
            <v>mar-18</v>
          </cell>
          <cell r="H7515">
            <v>2</v>
          </cell>
        </row>
        <row r="7516">
          <cell r="G7516" t="str">
            <v>abr-18</v>
          </cell>
          <cell r="H7516">
            <v>2</v>
          </cell>
        </row>
        <row r="7517">
          <cell r="G7517" t="str">
            <v>may-18</v>
          </cell>
          <cell r="H7517">
            <v>2</v>
          </cell>
        </row>
        <row r="7518">
          <cell r="G7518" t="str">
            <v>ago-18</v>
          </cell>
          <cell r="H7518">
            <v>1</v>
          </cell>
        </row>
        <row r="7519">
          <cell r="G7519" t="str">
            <v>mar-17</v>
          </cell>
          <cell r="H7519">
            <v>1</v>
          </cell>
        </row>
        <row r="7520">
          <cell r="G7520" t="str">
            <v>sep-18</v>
          </cell>
          <cell r="H7520">
            <v>1</v>
          </cell>
        </row>
        <row r="7521">
          <cell r="G7521" t="str">
            <v>ene-17</v>
          </cell>
          <cell r="H7521">
            <v>2</v>
          </cell>
        </row>
        <row r="7522">
          <cell r="G7522" t="str">
            <v>feb-17</v>
          </cell>
          <cell r="H7522">
            <v>1</v>
          </cell>
        </row>
        <row r="7523">
          <cell r="G7523" t="str">
            <v>jun-17</v>
          </cell>
          <cell r="H7523">
            <v>2</v>
          </cell>
        </row>
        <row r="7524">
          <cell r="G7524" t="str">
            <v>oct-17</v>
          </cell>
          <cell r="H7524">
            <v>1</v>
          </cell>
        </row>
        <row r="7525">
          <cell r="G7525" t="str">
            <v>jul-18</v>
          </cell>
          <cell r="H7525">
            <v>1</v>
          </cell>
        </row>
        <row r="7526">
          <cell r="G7526" t="str">
            <v>ago-18</v>
          </cell>
          <cell r="H7526">
            <v>1</v>
          </cell>
        </row>
        <row r="7527">
          <cell r="G7527" t="str">
            <v>ene-17</v>
          </cell>
          <cell r="H7527">
            <v>1</v>
          </cell>
        </row>
        <row r="7528">
          <cell r="G7528" t="str">
            <v>feb-17</v>
          </cell>
          <cell r="H7528">
            <v>1</v>
          </cell>
        </row>
        <row r="7529">
          <cell r="G7529" t="str">
            <v>abr-17</v>
          </cell>
          <cell r="H7529">
            <v>1</v>
          </cell>
        </row>
        <row r="7530">
          <cell r="G7530" t="str">
            <v>may-17</v>
          </cell>
          <cell r="H7530">
            <v>2</v>
          </cell>
        </row>
        <row r="7531">
          <cell r="G7531" t="str">
            <v>ago-17</v>
          </cell>
          <cell r="H7531">
            <v>2</v>
          </cell>
        </row>
        <row r="7532">
          <cell r="G7532" t="str">
            <v>sep-17</v>
          </cell>
          <cell r="H7532">
            <v>3</v>
          </cell>
        </row>
        <row r="7533">
          <cell r="G7533" t="str">
            <v>dic-17</v>
          </cell>
          <cell r="H7533">
            <v>2</v>
          </cell>
        </row>
        <row r="7534">
          <cell r="G7534" t="str">
            <v>feb-18</v>
          </cell>
          <cell r="H7534">
            <v>1</v>
          </cell>
        </row>
        <row r="7535">
          <cell r="G7535" t="str">
            <v>mar-18</v>
          </cell>
          <cell r="H7535">
            <v>1</v>
          </cell>
        </row>
        <row r="7536">
          <cell r="G7536" t="str">
            <v>abr-18</v>
          </cell>
          <cell r="H7536">
            <v>1</v>
          </cell>
        </row>
        <row r="7537">
          <cell r="G7537" t="str">
            <v>ago-18</v>
          </cell>
          <cell r="H7537">
            <v>1</v>
          </cell>
        </row>
        <row r="7538">
          <cell r="G7538" t="str">
            <v>feb-17</v>
          </cell>
          <cell r="H7538">
            <v>3</v>
          </cell>
        </row>
        <row r="7539">
          <cell r="G7539" t="str">
            <v>may-17</v>
          </cell>
          <cell r="H7539">
            <v>1</v>
          </cell>
        </row>
        <row r="7540">
          <cell r="G7540" t="str">
            <v>jun-17</v>
          </cell>
          <cell r="H7540">
            <v>1</v>
          </cell>
        </row>
        <row r="7541">
          <cell r="G7541" t="str">
            <v>oct-17</v>
          </cell>
          <cell r="H7541">
            <v>2</v>
          </cell>
        </row>
        <row r="7542">
          <cell r="G7542" t="str">
            <v>nov-17</v>
          </cell>
          <cell r="H7542">
            <v>1</v>
          </cell>
        </row>
        <row r="7543">
          <cell r="G7543" t="str">
            <v>mar-18</v>
          </cell>
          <cell r="H7543">
            <v>2</v>
          </cell>
        </row>
        <row r="7544">
          <cell r="G7544" t="str">
            <v>mar-17</v>
          </cell>
          <cell r="H7544">
            <v>2</v>
          </cell>
        </row>
        <row r="7545">
          <cell r="G7545" t="str">
            <v>may-17</v>
          </cell>
          <cell r="H7545">
            <v>2</v>
          </cell>
        </row>
        <row r="7546">
          <cell r="G7546" t="str">
            <v>sep-17</v>
          </cell>
          <cell r="H7546">
            <v>1</v>
          </cell>
        </row>
        <row r="7547">
          <cell r="G7547" t="str">
            <v>oct-17</v>
          </cell>
          <cell r="H7547">
            <v>1</v>
          </cell>
        </row>
        <row r="7548">
          <cell r="G7548" t="str">
            <v>may-18</v>
          </cell>
          <cell r="H7548">
            <v>1</v>
          </cell>
        </row>
        <row r="7549">
          <cell r="G7549" t="str">
            <v>feb-17</v>
          </cell>
          <cell r="H7549">
            <v>1</v>
          </cell>
        </row>
        <row r="7550">
          <cell r="G7550" t="str">
            <v>ene-18</v>
          </cell>
          <cell r="H7550">
            <v>21</v>
          </cell>
        </row>
        <row r="7551">
          <cell r="G7551" t="str">
            <v>jun-18</v>
          </cell>
          <cell r="H7551">
            <v>5</v>
          </cell>
        </row>
        <row r="7552">
          <cell r="G7552" t="str">
            <v>sep-18</v>
          </cell>
          <cell r="H7552">
            <v>1</v>
          </cell>
        </row>
        <row r="7553">
          <cell r="G7553" t="str">
            <v>feb-17</v>
          </cell>
          <cell r="H7553">
            <v>1</v>
          </cell>
        </row>
        <row r="7554">
          <cell r="G7554" t="str">
            <v>ene-17</v>
          </cell>
          <cell r="H7554">
            <v>7</v>
          </cell>
        </row>
        <row r="7555">
          <cell r="G7555" t="str">
            <v>feb-17</v>
          </cell>
          <cell r="H7555">
            <v>11</v>
          </cell>
        </row>
        <row r="7556">
          <cell r="G7556" t="str">
            <v>mar-17</v>
          </cell>
          <cell r="H7556">
            <v>5</v>
          </cell>
        </row>
        <row r="7557">
          <cell r="G7557" t="str">
            <v>abr-17</v>
          </cell>
          <cell r="H7557">
            <v>6</v>
          </cell>
        </row>
        <row r="7558">
          <cell r="G7558" t="str">
            <v>may-17</v>
          </cell>
          <cell r="H7558">
            <v>3</v>
          </cell>
        </row>
        <row r="7559">
          <cell r="G7559" t="str">
            <v>jun-17</v>
          </cell>
          <cell r="H7559">
            <v>8</v>
          </cell>
        </row>
        <row r="7560">
          <cell r="G7560" t="str">
            <v>jul-17</v>
          </cell>
          <cell r="H7560">
            <v>8</v>
          </cell>
        </row>
        <row r="7561">
          <cell r="G7561" t="str">
            <v>ago-17</v>
          </cell>
          <cell r="H7561">
            <v>4</v>
          </cell>
        </row>
        <row r="7562">
          <cell r="G7562" t="str">
            <v>sep-17</v>
          </cell>
          <cell r="H7562">
            <v>4</v>
          </cell>
        </row>
        <row r="7563">
          <cell r="G7563" t="str">
            <v>oct-17</v>
          </cell>
          <cell r="H7563">
            <v>5</v>
          </cell>
        </row>
        <row r="7564">
          <cell r="G7564" t="str">
            <v>nov-17</v>
          </cell>
          <cell r="H7564">
            <v>5</v>
          </cell>
        </row>
        <row r="7565">
          <cell r="G7565" t="str">
            <v>dic-17</v>
          </cell>
          <cell r="H7565">
            <v>4</v>
          </cell>
        </row>
        <row r="7566">
          <cell r="G7566" t="str">
            <v>ene-18</v>
          </cell>
          <cell r="H7566">
            <v>7</v>
          </cell>
        </row>
        <row r="7567">
          <cell r="G7567" t="str">
            <v>ene-17</v>
          </cell>
          <cell r="H7567">
            <v>1</v>
          </cell>
        </row>
        <row r="7568">
          <cell r="G7568" t="str">
            <v>feb-17</v>
          </cell>
          <cell r="H7568">
            <v>1</v>
          </cell>
        </row>
        <row r="7569">
          <cell r="G7569" t="str">
            <v>mar-17</v>
          </cell>
          <cell r="H7569">
            <v>1</v>
          </cell>
        </row>
        <row r="7570">
          <cell r="G7570" t="str">
            <v>may-17</v>
          </cell>
          <cell r="H7570">
            <v>1</v>
          </cell>
        </row>
        <row r="7571">
          <cell r="G7571" t="str">
            <v>jun-17</v>
          </cell>
          <cell r="H7571">
            <v>2</v>
          </cell>
        </row>
        <row r="7572">
          <cell r="G7572" t="str">
            <v>jul-17</v>
          </cell>
          <cell r="H7572">
            <v>2</v>
          </cell>
        </row>
        <row r="7573">
          <cell r="G7573" t="str">
            <v>ago-17</v>
          </cell>
          <cell r="H7573">
            <v>1</v>
          </cell>
        </row>
        <row r="7574">
          <cell r="G7574" t="str">
            <v>oct-17</v>
          </cell>
          <cell r="H7574">
            <v>1</v>
          </cell>
        </row>
        <row r="7575">
          <cell r="G7575" t="str">
            <v>nov-17</v>
          </cell>
          <cell r="H7575">
            <v>5</v>
          </cell>
        </row>
        <row r="7576">
          <cell r="G7576" t="str">
            <v>dic-17</v>
          </cell>
          <cell r="H7576">
            <v>1</v>
          </cell>
        </row>
        <row r="7577">
          <cell r="G7577" t="str">
            <v>mar-18</v>
          </cell>
          <cell r="H7577">
            <v>1</v>
          </cell>
        </row>
        <row r="7578">
          <cell r="G7578" t="str">
            <v>abr-18</v>
          </cell>
          <cell r="H7578">
            <v>4</v>
          </cell>
        </row>
        <row r="7579">
          <cell r="G7579" t="str">
            <v>may-18</v>
          </cell>
          <cell r="H7579">
            <v>5</v>
          </cell>
        </row>
        <row r="7580">
          <cell r="G7580" t="str">
            <v>jun-18</v>
          </cell>
          <cell r="H7580">
            <v>3</v>
          </cell>
        </row>
        <row r="7581">
          <cell r="G7581" t="str">
            <v>jul-18</v>
          </cell>
          <cell r="H7581">
            <v>1</v>
          </cell>
        </row>
        <row r="7582">
          <cell r="G7582" t="str">
            <v>ago-18</v>
          </cell>
          <cell r="H7582">
            <v>2</v>
          </cell>
        </row>
        <row r="7583">
          <cell r="G7583" t="str">
            <v>sep-18</v>
          </cell>
          <cell r="H7583">
            <v>3</v>
          </cell>
        </row>
        <row r="7584">
          <cell r="G7584" t="str">
            <v>ene-17</v>
          </cell>
          <cell r="H7584">
            <v>2</v>
          </cell>
        </row>
        <row r="7585">
          <cell r="G7585" t="str">
            <v>feb-17</v>
          </cell>
          <cell r="H7585">
            <v>2</v>
          </cell>
        </row>
        <row r="7586">
          <cell r="G7586" t="str">
            <v>mar-17</v>
          </cell>
          <cell r="H7586">
            <v>3</v>
          </cell>
        </row>
        <row r="7587">
          <cell r="G7587" t="str">
            <v>abr-17</v>
          </cell>
          <cell r="H7587">
            <v>3</v>
          </cell>
        </row>
        <row r="7588">
          <cell r="G7588" t="str">
            <v>jun-17</v>
          </cell>
          <cell r="H7588">
            <v>1</v>
          </cell>
        </row>
        <row r="7589">
          <cell r="G7589" t="str">
            <v>jul-17</v>
          </cell>
          <cell r="H7589">
            <v>2</v>
          </cell>
        </row>
        <row r="7590">
          <cell r="G7590" t="str">
            <v>ago-17</v>
          </cell>
          <cell r="H7590">
            <v>2</v>
          </cell>
        </row>
        <row r="7591">
          <cell r="G7591" t="str">
            <v>sep-17</v>
          </cell>
          <cell r="H7591">
            <v>1</v>
          </cell>
        </row>
        <row r="7592">
          <cell r="G7592" t="str">
            <v>nov-17</v>
          </cell>
          <cell r="H7592">
            <v>1</v>
          </cell>
        </row>
        <row r="7593">
          <cell r="G7593" t="str">
            <v>dic-17</v>
          </cell>
          <cell r="H7593">
            <v>3</v>
          </cell>
        </row>
        <row r="7594">
          <cell r="G7594" t="str">
            <v>ene-18</v>
          </cell>
          <cell r="H7594">
            <v>1</v>
          </cell>
        </row>
        <row r="7595">
          <cell r="G7595" t="str">
            <v>abr-18</v>
          </cell>
          <cell r="H7595">
            <v>1</v>
          </cell>
        </row>
        <row r="7596">
          <cell r="G7596" t="str">
            <v>may-18</v>
          </cell>
          <cell r="H7596">
            <v>3</v>
          </cell>
        </row>
        <row r="7597">
          <cell r="G7597" t="str">
            <v>jun-18</v>
          </cell>
          <cell r="H7597">
            <v>1</v>
          </cell>
        </row>
        <row r="7598">
          <cell r="G7598" t="str">
            <v>jul-18</v>
          </cell>
          <cell r="H7598">
            <v>1</v>
          </cell>
        </row>
        <row r="7599">
          <cell r="G7599" t="str">
            <v>ago-18</v>
          </cell>
          <cell r="H7599">
            <v>4</v>
          </cell>
        </row>
        <row r="7600">
          <cell r="G7600" t="str">
            <v>sep-18</v>
          </cell>
          <cell r="H7600">
            <v>3</v>
          </cell>
        </row>
        <row r="7601">
          <cell r="G7601" t="str">
            <v>abr-17</v>
          </cell>
          <cell r="H7601">
            <v>1</v>
          </cell>
        </row>
        <row r="7602">
          <cell r="G7602" t="str">
            <v>feb-17</v>
          </cell>
          <cell r="H7602">
            <v>2</v>
          </cell>
        </row>
        <row r="7603">
          <cell r="G7603" t="str">
            <v>mar-17</v>
          </cell>
          <cell r="H7603">
            <v>2</v>
          </cell>
        </row>
        <row r="7604">
          <cell r="G7604" t="str">
            <v>abr-17</v>
          </cell>
          <cell r="H7604">
            <v>3</v>
          </cell>
        </row>
        <row r="7605">
          <cell r="G7605" t="str">
            <v>jun-17</v>
          </cell>
          <cell r="H7605">
            <v>1</v>
          </cell>
        </row>
        <row r="7606">
          <cell r="G7606" t="str">
            <v>sep-17</v>
          </cell>
          <cell r="H7606">
            <v>2</v>
          </cell>
        </row>
        <row r="7607">
          <cell r="G7607" t="str">
            <v>dic-17</v>
          </cell>
          <cell r="H7607">
            <v>1</v>
          </cell>
        </row>
        <row r="7608">
          <cell r="G7608" t="str">
            <v>feb-18</v>
          </cell>
          <cell r="H7608">
            <v>1</v>
          </cell>
        </row>
        <row r="7609">
          <cell r="G7609" t="str">
            <v>mar-18</v>
          </cell>
          <cell r="H7609">
            <v>3</v>
          </cell>
        </row>
        <row r="7610">
          <cell r="G7610" t="str">
            <v>abr-18</v>
          </cell>
          <cell r="H7610">
            <v>3</v>
          </cell>
        </row>
        <row r="7611">
          <cell r="G7611" t="str">
            <v>may-18</v>
          </cell>
          <cell r="H7611">
            <v>1</v>
          </cell>
        </row>
        <row r="7612">
          <cell r="G7612" t="str">
            <v>jul-18</v>
          </cell>
          <cell r="H7612">
            <v>3</v>
          </cell>
        </row>
        <row r="7613">
          <cell r="G7613" t="str">
            <v>feb-17</v>
          </cell>
          <cell r="H7613">
            <v>1</v>
          </cell>
        </row>
        <row r="7614">
          <cell r="G7614" t="str">
            <v>mar-17</v>
          </cell>
          <cell r="H7614">
            <v>2</v>
          </cell>
        </row>
        <row r="7615">
          <cell r="G7615" t="str">
            <v>abr-17</v>
          </cell>
          <cell r="H7615">
            <v>2</v>
          </cell>
        </row>
        <row r="7616">
          <cell r="G7616" t="str">
            <v>may-17</v>
          </cell>
          <cell r="H7616">
            <v>2</v>
          </cell>
        </row>
        <row r="7617">
          <cell r="G7617" t="str">
            <v>jul-17</v>
          </cell>
          <cell r="H7617">
            <v>2</v>
          </cell>
        </row>
        <row r="7618">
          <cell r="G7618" t="str">
            <v>ago-17</v>
          </cell>
          <cell r="H7618">
            <v>2</v>
          </cell>
        </row>
        <row r="7619">
          <cell r="G7619" t="str">
            <v>sep-17</v>
          </cell>
          <cell r="H7619">
            <v>4</v>
          </cell>
        </row>
        <row r="7620">
          <cell r="G7620" t="str">
            <v>oct-17</v>
          </cell>
          <cell r="H7620">
            <v>2</v>
          </cell>
        </row>
        <row r="7621">
          <cell r="G7621" t="str">
            <v>jul-17</v>
          </cell>
          <cell r="H7621">
            <v>1</v>
          </cell>
        </row>
        <row r="7622">
          <cell r="G7622" t="str">
            <v>may-17</v>
          </cell>
          <cell r="H7622">
            <v>1</v>
          </cell>
        </row>
        <row r="7623">
          <cell r="G7623" t="str">
            <v>jul-17</v>
          </cell>
          <cell r="H7623">
            <v>1</v>
          </cell>
        </row>
        <row r="7624">
          <cell r="G7624" t="str">
            <v>ene-17</v>
          </cell>
          <cell r="H7624">
            <v>2</v>
          </cell>
        </row>
        <row r="7625">
          <cell r="G7625" t="str">
            <v>feb-17</v>
          </cell>
          <cell r="H7625">
            <v>1</v>
          </cell>
        </row>
        <row r="7626">
          <cell r="G7626" t="str">
            <v>mar-17</v>
          </cell>
          <cell r="H7626">
            <v>2</v>
          </cell>
        </row>
        <row r="7627">
          <cell r="G7627" t="str">
            <v>abr-17</v>
          </cell>
          <cell r="H7627">
            <v>3</v>
          </cell>
        </row>
        <row r="7628">
          <cell r="G7628" t="str">
            <v>may-17</v>
          </cell>
          <cell r="H7628">
            <v>4</v>
          </cell>
        </row>
        <row r="7629">
          <cell r="G7629" t="str">
            <v>jun-17</v>
          </cell>
          <cell r="H7629">
            <v>4</v>
          </cell>
        </row>
        <row r="7630">
          <cell r="G7630" t="str">
            <v>jul-17</v>
          </cell>
          <cell r="H7630">
            <v>6</v>
          </cell>
        </row>
        <row r="7631">
          <cell r="G7631" t="str">
            <v>ago-17</v>
          </cell>
          <cell r="H7631">
            <v>6</v>
          </cell>
        </row>
        <row r="7632">
          <cell r="G7632" t="str">
            <v>sep-17</v>
          </cell>
          <cell r="H7632">
            <v>2</v>
          </cell>
        </row>
        <row r="7633">
          <cell r="G7633" t="str">
            <v>oct-17</v>
          </cell>
          <cell r="H7633">
            <v>2</v>
          </cell>
        </row>
        <row r="7634">
          <cell r="G7634" t="str">
            <v>nov-17</v>
          </cell>
          <cell r="H7634">
            <v>4</v>
          </cell>
        </row>
        <row r="7635">
          <cell r="G7635" t="str">
            <v>dic-17</v>
          </cell>
          <cell r="H7635">
            <v>5</v>
          </cell>
        </row>
        <row r="7636">
          <cell r="G7636" t="str">
            <v>ene-18</v>
          </cell>
          <cell r="H7636">
            <v>6</v>
          </cell>
        </row>
        <row r="7637">
          <cell r="G7637" t="str">
            <v>mar-18</v>
          </cell>
          <cell r="H7637">
            <v>2</v>
          </cell>
        </row>
        <row r="7638">
          <cell r="G7638" t="str">
            <v>abr-18</v>
          </cell>
          <cell r="H7638">
            <v>1</v>
          </cell>
        </row>
        <row r="7639">
          <cell r="G7639" t="str">
            <v>jul-18</v>
          </cell>
          <cell r="H7639">
            <v>3</v>
          </cell>
        </row>
        <row r="7640">
          <cell r="G7640" t="str">
            <v>feb-17</v>
          </cell>
          <cell r="H7640">
            <v>1</v>
          </cell>
        </row>
        <row r="7641">
          <cell r="G7641" t="str">
            <v>oct-17</v>
          </cell>
          <cell r="H7641">
            <v>1</v>
          </cell>
        </row>
        <row r="7642">
          <cell r="G7642" t="str">
            <v>feb-17</v>
          </cell>
          <cell r="H7642">
            <v>1</v>
          </cell>
        </row>
        <row r="7643">
          <cell r="G7643" t="str">
            <v>abr-17</v>
          </cell>
          <cell r="H7643">
            <v>1</v>
          </cell>
        </row>
        <row r="7644">
          <cell r="G7644" t="str">
            <v>dic-17</v>
          </cell>
          <cell r="H7644">
            <v>3</v>
          </cell>
        </row>
        <row r="7645">
          <cell r="G7645" t="str">
            <v>abr-18</v>
          </cell>
          <cell r="H7645">
            <v>1</v>
          </cell>
        </row>
        <row r="7646">
          <cell r="G7646" t="str">
            <v>ago-18</v>
          </cell>
          <cell r="H7646">
            <v>1</v>
          </cell>
        </row>
        <row r="7647">
          <cell r="G7647" t="str">
            <v>jul-17</v>
          </cell>
          <cell r="H7647">
            <v>1</v>
          </cell>
        </row>
        <row r="7648">
          <cell r="G7648" t="str">
            <v>oct-17</v>
          </cell>
          <cell r="H7648">
            <v>1</v>
          </cell>
        </row>
        <row r="7649">
          <cell r="G7649" t="str">
            <v>nov-17</v>
          </cell>
          <cell r="H7649">
            <v>2</v>
          </cell>
        </row>
        <row r="7650">
          <cell r="G7650" t="str">
            <v>abr-18</v>
          </cell>
          <cell r="H7650">
            <v>2</v>
          </cell>
        </row>
        <row r="7651">
          <cell r="G7651" t="str">
            <v>mar-18</v>
          </cell>
          <cell r="H7651">
            <v>1</v>
          </cell>
        </row>
        <row r="7652">
          <cell r="G7652" t="str">
            <v>jun-18</v>
          </cell>
          <cell r="H7652">
            <v>1</v>
          </cell>
        </row>
        <row r="7653">
          <cell r="G7653" t="str">
            <v>ago-18</v>
          </cell>
          <cell r="H7653">
            <v>1</v>
          </cell>
        </row>
        <row r="7654">
          <cell r="G7654" t="str">
            <v>ene-17</v>
          </cell>
          <cell r="H7654">
            <v>1</v>
          </cell>
        </row>
        <row r="7655">
          <cell r="G7655" t="str">
            <v>jun-17</v>
          </cell>
          <cell r="H7655">
            <v>1</v>
          </cell>
        </row>
        <row r="7656">
          <cell r="G7656" t="str">
            <v>dic-17</v>
          </cell>
          <cell r="H7656">
            <v>1</v>
          </cell>
        </row>
        <row r="7657">
          <cell r="G7657" t="str">
            <v>jun-18</v>
          </cell>
          <cell r="H7657">
            <v>1</v>
          </cell>
        </row>
        <row r="7658">
          <cell r="G7658" t="str">
            <v>ago-18</v>
          </cell>
          <cell r="H7658">
            <v>1</v>
          </cell>
        </row>
        <row r="7659">
          <cell r="G7659" t="str">
            <v>ene-18</v>
          </cell>
          <cell r="H7659">
            <v>1</v>
          </cell>
        </row>
        <row r="7660">
          <cell r="G7660" t="str">
            <v>mar-17</v>
          </cell>
          <cell r="H7660">
            <v>1</v>
          </cell>
        </row>
        <row r="7661">
          <cell r="G7661" t="str">
            <v>jul-18</v>
          </cell>
          <cell r="H7661">
            <v>1</v>
          </cell>
        </row>
        <row r="7662">
          <cell r="G7662" t="str">
            <v>oct-17</v>
          </cell>
          <cell r="H7662">
            <v>1</v>
          </cell>
        </row>
        <row r="7663">
          <cell r="G7663" t="str">
            <v>jul-17</v>
          </cell>
          <cell r="H7663">
            <v>1</v>
          </cell>
        </row>
        <row r="7664">
          <cell r="G7664" t="str">
            <v>oct-18</v>
          </cell>
          <cell r="H7664">
            <v>1</v>
          </cell>
        </row>
        <row r="7665">
          <cell r="G7665" t="str">
            <v>mar-17</v>
          </cell>
          <cell r="H7665">
            <v>1</v>
          </cell>
        </row>
        <row r="7666">
          <cell r="G7666" t="str">
            <v>ago-17</v>
          </cell>
          <cell r="H7666">
            <v>1</v>
          </cell>
        </row>
        <row r="7667">
          <cell r="G7667" t="str">
            <v>sep-17</v>
          </cell>
          <cell r="H7667">
            <v>1</v>
          </cell>
        </row>
        <row r="7668">
          <cell r="G7668" t="str">
            <v>dic-17</v>
          </cell>
          <cell r="H7668">
            <v>2</v>
          </cell>
        </row>
        <row r="7669">
          <cell r="G7669" t="str">
            <v>feb-18</v>
          </cell>
          <cell r="H7669">
            <v>1</v>
          </cell>
        </row>
        <row r="7670">
          <cell r="G7670" t="str">
            <v>abr-18</v>
          </cell>
          <cell r="H7670">
            <v>2</v>
          </cell>
        </row>
        <row r="7671">
          <cell r="G7671" t="str">
            <v>ago-18</v>
          </cell>
          <cell r="H7671">
            <v>1</v>
          </cell>
        </row>
        <row r="7672">
          <cell r="G7672" t="str">
            <v>sep-18</v>
          </cell>
          <cell r="H7672">
            <v>1</v>
          </cell>
        </row>
        <row r="7673">
          <cell r="G7673" t="str">
            <v>oct-18</v>
          </cell>
          <cell r="H7673">
            <v>1</v>
          </cell>
        </row>
        <row r="7674">
          <cell r="G7674" t="str">
            <v>nov-18</v>
          </cell>
          <cell r="H7674">
            <v>1</v>
          </cell>
        </row>
        <row r="7675">
          <cell r="G7675" t="str">
            <v>sep-18</v>
          </cell>
          <cell r="H7675">
            <v>1</v>
          </cell>
        </row>
        <row r="7676">
          <cell r="G7676" t="str">
            <v>abr-17</v>
          </cell>
          <cell r="H7676">
            <v>1</v>
          </cell>
        </row>
        <row r="7677">
          <cell r="G7677" t="str">
            <v>jun-17</v>
          </cell>
          <cell r="H7677">
            <v>1</v>
          </cell>
        </row>
        <row r="7678">
          <cell r="G7678" t="str">
            <v>ene-18</v>
          </cell>
          <cell r="H7678">
            <v>1</v>
          </cell>
        </row>
        <row r="7679">
          <cell r="G7679" t="str">
            <v>may-18</v>
          </cell>
          <cell r="H7679">
            <v>1</v>
          </cell>
        </row>
        <row r="7680">
          <cell r="G7680" t="str">
            <v>ene-17</v>
          </cell>
          <cell r="H7680">
            <v>20</v>
          </cell>
        </row>
        <row r="7681">
          <cell r="G7681" t="str">
            <v>feb-17</v>
          </cell>
          <cell r="H7681">
            <v>21</v>
          </cell>
        </row>
        <row r="7682">
          <cell r="G7682" t="str">
            <v>mar-17</v>
          </cell>
          <cell r="H7682">
            <v>12</v>
          </cell>
        </row>
        <row r="7683">
          <cell r="G7683" t="str">
            <v>abr-17</v>
          </cell>
          <cell r="H7683">
            <v>13</v>
          </cell>
        </row>
        <row r="7684">
          <cell r="G7684" t="str">
            <v>may-17</v>
          </cell>
          <cell r="H7684">
            <v>14</v>
          </cell>
        </row>
        <row r="7685">
          <cell r="G7685" t="str">
            <v>jun-17</v>
          </cell>
          <cell r="H7685">
            <v>23</v>
          </cell>
        </row>
        <row r="7686">
          <cell r="G7686" t="str">
            <v>jul-17</v>
          </cell>
          <cell r="H7686">
            <v>17</v>
          </cell>
        </row>
        <row r="7687">
          <cell r="G7687" t="str">
            <v>ago-17</v>
          </cell>
          <cell r="H7687">
            <v>19</v>
          </cell>
        </row>
        <row r="7688">
          <cell r="G7688" t="str">
            <v>sep-17</v>
          </cell>
          <cell r="H7688">
            <v>15</v>
          </cell>
        </row>
        <row r="7689">
          <cell r="G7689" t="str">
            <v>oct-17</v>
          </cell>
          <cell r="H7689">
            <v>15</v>
          </cell>
        </row>
        <row r="7690">
          <cell r="G7690" t="str">
            <v>nov-17</v>
          </cell>
          <cell r="H7690">
            <v>11</v>
          </cell>
        </row>
        <row r="7691">
          <cell r="G7691" t="str">
            <v>dic-17</v>
          </cell>
          <cell r="H7691">
            <v>11</v>
          </cell>
        </row>
        <row r="7692">
          <cell r="G7692" t="str">
            <v>ene-18</v>
          </cell>
          <cell r="H7692">
            <v>16</v>
          </cell>
        </row>
        <row r="7693">
          <cell r="G7693" t="str">
            <v>feb-18</v>
          </cell>
          <cell r="H7693">
            <v>19</v>
          </cell>
        </row>
        <row r="7694">
          <cell r="G7694" t="str">
            <v>mar-18</v>
          </cell>
          <cell r="H7694">
            <v>8</v>
          </cell>
        </row>
        <row r="7695">
          <cell r="G7695" t="str">
            <v>abr-18</v>
          </cell>
          <cell r="H7695">
            <v>18</v>
          </cell>
        </row>
        <row r="7696">
          <cell r="G7696" t="str">
            <v>may-18</v>
          </cell>
          <cell r="H7696">
            <v>17</v>
          </cell>
        </row>
        <row r="7697">
          <cell r="G7697" t="str">
            <v>jun-18</v>
          </cell>
          <cell r="H7697">
            <v>15</v>
          </cell>
        </row>
        <row r="7698">
          <cell r="G7698" t="str">
            <v>jul-18</v>
          </cell>
          <cell r="H7698">
            <v>20</v>
          </cell>
        </row>
        <row r="7699">
          <cell r="G7699" t="str">
            <v>ago-18</v>
          </cell>
          <cell r="H7699">
            <v>12</v>
          </cell>
        </row>
        <row r="7700">
          <cell r="G7700" t="str">
            <v>sep-18</v>
          </cell>
          <cell r="H7700">
            <v>13</v>
          </cell>
        </row>
        <row r="7701">
          <cell r="G7701" t="str">
            <v>ene-17</v>
          </cell>
          <cell r="H7701">
            <v>1</v>
          </cell>
        </row>
        <row r="7702">
          <cell r="G7702" t="str">
            <v>feb-17</v>
          </cell>
          <cell r="H7702">
            <v>1</v>
          </cell>
        </row>
        <row r="7703">
          <cell r="G7703" t="str">
            <v>oct-17</v>
          </cell>
          <cell r="H7703">
            <v>2</v>
          </cell>
        </row>
        <row r="7704">
          <cell r="G7704" t="str">
            <v>nov-17</v>
          </cell>
          <cell r="H7704">
            <v>1</v>
          </cell>
        </row>
        <row r="7705">
          <cell r="G7705" t="str">
            <v>ene-17</v>
          </cell>
          <cell r="H7705">
            <v>3</v>
          </cell>
        </row>
        <row r="7706">
          <cell r="G7706" t="str">
            <v>feb-17</v>
          </cell>
          <cell r="H7706">
            <v>1</v>
          </cell>
        </row>
        <row r="7707">
          <cell r="G7707" t="str">
            <v>mar-17</v>
          </cell>
          <cell r="H7707">
            <v>1</v>
          </cell>
        </row>
        <row r="7708">
          <cell r="G7708" t="str">
            <v>abr-17</v>
          </cell>
          <cell r="H7708">
            <v>2</v>
          </cell>
        </row>
        <row r="7709">
          <cell r="G7709" t="str">
            <v>may-17</v>
          </cell>
          <cell r="H7709">
            <v>1</v>
          </cell>
        </row>
        <row r="7710">
          <cell r="G7710" t="str">
            <v>nov-17</v>
          </cell>
          <cell r="H7710">
            <v>1</v>
          </cell>
        </row>
        <row r="7711">
          <cell r="G7711" t="str">
            <v>feb-18</v>
          </cell>
          <cell r="H7711">
            <v>1</v>
          </cell>
        </row>
        <row r="7712">
          <cell r="G7712" t="str">
            <v>abr-18</v>
          </cell>
          <cell r="H7712">
            <v>1</v>
          </cell>
        </row>
        <row r="7713">
          <cell r="G7713" t="str">
            <v>may-18</v>
          </cell>
          <cell r="H7713">
            <v>3</v>
          </cell>
        </row>
        <row r="7714">
          <cell r="G7714" t="str">
            <v>jul-18</v>
          </cell>
          <cell r="H7714">
            <v>1</v>
          </cell>
        </row>
        <row r="7715">
          <cell r="G7715" t="str">
            <v>ago-18</v>
          </cell>
          <cell r="H7715">
            <v>1</v>
          </cell>
        </row>
        <row r="7716">
          <cell r="G7716" t="str">
            <v>sep-17</v>
          </cell>
          <cell r="H7716">
            <v>2</v>
          </cell>
        </row>
        <row r="7717">
          <cell r="G7717" t="str">
            <v>feb-17</v>
          </cell>
          <cell r="H7717">
            <v>3</v>
          </cell>
        </row>
        <row r="7718">
          <cell r="G7718" t="str">
            <v>jun-18</v>
          </cell>
          <cell r="H7718">
            <v>1</v>
          </cell>
        </row>
        <row r="7719">
          <cell r="G7719" t="str">
            <v>may-17</v>
          </cell>
          <cell r="H7719">
            <v>1</v>
          </cell>
        </row>
        <row r="7720">
          <cell r="G7720" t="str">
            <v>ago-17</v>
          </cell>
          <cell r="H7720">
            <v>1</v>
          </cell>
        </row>
        <row r="7721">
          <cell r="G7721" t="str">
            <v>feb-18</v>
          </cell>
          <cell r="H7721">
            <v>1</v>
          </cell>
        </row>
        <row r="7722">
          <cell r="G7722" t="str">
            <v>abr-18</v>
          </cell>
          <cell r="H7722">
            <v>1</v>
          </cell>
        </row>
        <row r="7723">
          <cell r="G7723" t="str">
            <v>may-18</v>
          </cell>
          <cell r="H7723">
            <v>1</v>
          </cell>
        </row>
        <row r="7724">
          <cell r="G7724" t="str">
            <v>abr-17</v>
          </cell>
          <cell r="H7724">
            <v>1</v>
          </cell>
        </row>
        <row r="7725">
          <cell r="G7725" t="str">
            <v>ene-18</v>
          </cell>
          <cell r="H7725">
            <v>4</v>
          </cell>
        </row>
        <row r="7726">
          <cell r="G7726" t="str">
            <v>abr-18</v>
          </cell>
          <cell r="H7726">
            <v>1</v>
          </cell>
        </row>
        <row r="7727">
          <cell r="G7727" t="str">
            <v>jul-18</v>
          </cell>
          <cell r="H7727">
            <v>1</v>
          </cell>
        </row>
        <row r="7728">
          <cell r="G7728" t="str">
            <v>ago-18</v>
          </cell>
          <cell r="H7728">
            <v>1</v>
          </cell>
        </row>
        <row r="7729">
          <cell r="G7729" t="str">
            <v>sep-18</v>
          </cell>
          <cell r="H7729">
            <v>2</v>
          </cell>
        </row>
        <row r="7730">
          <cell r="G7730" t="str">
            <v>jul-17</v>
          </cell>
          <cell r="H7730">
            <v>1</v>
          </cell>
        </row>
        <row r="7731">
          <cell r="G7731" t="str">
            <v>mar-18</v>
          </cell>
          <cell r="H7731">
            <v>1</v>
          </cell>
        </row>
        <row r="7732">
          <cell r="G7732" t="str">
            <v>jul-18</v>
          </cell>
          <cell r="H7732">
            <v>1</v>
          </cell>
        </row>
        <row r="7733">
          <cell r="G7733" t="str">
            <v>sep-17</v>
          </cell>
          <cell r="H7733">
            <v>1</v>
          </cell>
        </row>
        <row r="7734">
          <cell r="G7734" t="str">
            <v>nov-17</v>
          </cell>
          <cell r="H7734">
            <v>1</v>
          </cell>
        </row>
        <row r="7735">
          <cell r="G7735" t="str">
            <v>abr-17</v>
          </cell>
          <cell r="H7735">
            <v>1</v>
          </cell>
        </row>
        <row r="7736">
          <cell r="G7736" t="str">
            <v>sep-17</v>
          </cell>
          <cell r="H7736">
            <v>1</v>
          </cell>
        </row>
        <row r="7737">
          <cell r="G7737" t="str">
            <v>abr-18</v>
          </cell>
          <cell r="H7737">
            <v>1</v>
          </cell>
        </row>
        <row r="7738">
          <cell r="G7738" t="str">
            <v>ago-17</v>
          </cell>
          <cell r="H7738">
            <v>1</v>
          </cell>
        </row>
        <row r="7739">
          <cell r="G7739" t="str">
            <v>dic-17</v>
          </cell>
          <cell r="H7739">
            <v>1</v>
          </cell>
        </row>
        <row r="7740">
          <cell r="G7740" t="str">
            <v>jul-17</v>
          </cell>
          <cell r="H7740">
            <v>3</v>
          </cell>
        </row>
        <row r="7741">
          <cell r="G7741" t="str">
            <v>feb-17</v>
          </cell>
          <cell r="H7741">
            <v>1</v>
          </cell>
        </row>
        <row r="7742">
          <cell r="G7742" t="str">
            <v>mar-17</v>
          </cell>
          <cell r="H7742">
            <v>1</v>
          </cell>
        </row>
        <row r="7743">
          <cell r="G7743" t="str">
            <v>sep-17</v>
          </cell>
          <cell r="H7743">
            <v>2</v>
          </cell>
        </row>
        <row r="7744">
          <cell r="G7744" t="str">
            <v>ene-18</v>
          </cell>
          <cell r="H7744">
            <v>1</v>
          </cell>
        </row>
        <row r="7745">
          <cell r="G7745" t="str">
            <v>abr-18</v>
          </cell>
          <cell r="H7745">
            <v>1</v>
          </cell>
        </row>
        <row r="7746">
          <cell r="G7746" t="str">
            <v>may-18</v>
          </cell>
          <cell r="H7746">
            <v>2</v>
          </cell>
        </row>
        <row r="7747">
          <cell r="G7747" t="str">
            <v>jul-17</v>
          </cell>
          <cell r="H7747">
            <v>2</v>
          </cell>
        </row>
        <row r="7748">
          <cell r="G7748" t="str">
            <v>ene-18</v>
          </cell>
          <cell r="H7748">
            <v>1</v>
          </cell>
        </row>
        <row r="7749">
          <cell r="G7749" t="str">
            <v>ago-18</v>
          </cell>
          <cell r="H7749">
            <v>1</v>
          </cell>
        </row>
        <row r="7750">
          <cell r="G7750" t="str">
            <v>ago-18</v>
          </cell>
          <cell r="H7750">
            <v>1</v>
          </cell>
        </row>
        <row r="7751">
          <cell r="G7751" t="str">
            <v>jul-17</v>
          </cell>
          <cell r="H7751">
            <v>2</v>
          </cell>
        </row>
        <row r="7752">
          <cell r="G7752" t="str">
            <v>sep-17</v>
          </cell>
          <cell r="H7752">
            <v>1</v>
          </cell>
        </row>
        <row r="7753">
          <cell r="G7753" t="str">
            <v>nov-17</v>
          </cell>
          <cell r="H7753">
            <v>1</v>
          </cell>
        </row>
        <row r="7754">
          <cell r="G7754" t="str">
            <v>ene-18</v>
          </cell>
          <cell r="H7754">
            <v>1</v>
          </cell>
        </row>
        <row r="7755">
          <cell r="G7755" t="str">
            <v>mar-18</v>
          </cell>
          <cell r="H7755">
            <v>1</v>
          </cell>
        </row>
        <row r="7756">
          <cell r="G7756" t="str">
            <v>jun-18</v>
          </cell>
          <cell r="H7756">
            <v>1</v>
          </cell>
        </row>
        <row r="7757">
          <cell r="G7757" t="str">
            <v>jul-18</v>
          </cell>
          <cell r="H7757">
            <v>2</v>
          </cell>
        </row>
        <row r="7758">
          <cell r="G7758" t="str">
            <v>ago-18</v>
          </cell>
          <cell r="H7758">
            <v>1</v>
          </cell>
        </row>
        <row r="7759">
          <cell r="G7759" t="str">
            <v>sep-18</v>
          </cell>
          <cell r="H7759">
            <v>2</v>
          </cell>
        </row>
        <row r="7760">
          <cell r="G7760" t="str">
            <v>ene-17</v>
          </cell>
          <cell r="H7760">
            <v>2</v>
          </cell>
        </row>
        <row r="7761">
          <cell r="G7761" t="str">
            <v>feb-17</v>
          </cell>
          <cell r="H7761">
            <v>2</v>
          </cell>
        </row>
        <row r="7762">
          <cell r="G7762" t="str">
            <v>jun-17</v>
          </cell>
          <cell r="H7762">
            <v>2</v>
          </cell>
        </row>
        <row r="7763">
          <cell r="G7763" t="str">
            <v>jul-17</v>
          </cell>
          <cell r="H7763">
            <v>3</v>
          </cell>
        </row>
        <row r="7764">
          <cell r="G7764" t="str">
            <v>ago-17</v>
          </cell>
          <cell r="H7764">
            <v>1</v>
          </cell>
        </row>
        <row r="7765">
          <cell r="G7765" t="str">
            <v>sep-17</v>
          </cell>
          <cell r="H7765">
            <v>3</v>
          </cell>
        </row>
        <row r="7766">
          <cell r="G7766" t="str">
            <v>oct-17</v>
          </cell>
          <cell r="H7766">
            <v>3</v>
          </cell>
        </row>
        <row r="7767">
          <cell r="G7767" t="str">
            <v>nov-17</v>
          </cell>
          <cell r="H7767">
            <v>2</v>
          </cell>
        </row>
        <row r="7768">
          <cell r="G7768" t="str">
            <v>dic-17</v>
          </cell>
          <cell r="H7768">
            <v>2</v>
          </cell>
        </row>
        <row r="7769">
          <cell r="G7769" t="str">
            <v>mar-18</v>
          </cell>
          <cell r="H7769">
            <v>2</v>
          </cell>
        </row>
        <row r="7770">
          <cell r="G7770" t="str">
            <v>abr-18</v>
          </cell>
          <cell r="H7770">
            <v>2</v>
          </cell>
        </row>
        <row r="7771">
          <cell r="G7771" t="str">
            <v>may-18</v>
          </cell>
          <cell r="H7771">
            <v>2</v>
          </cell>
        </row>
        <row r="7772">
          <cell r="G7772" t="str">
            <v>jun-18</v>
          </cell>
          <cell r="H7772">
            <v>5</v>
          </cell>
        </row>
        <row r="7773">
          <cell r="G7773" t="str">
            <v>jul-18</v>
          </cell>
          <cell r="H7773">
            <v>4</v>
          </cell>
        </row>
        <row r="7774">
          <cell r="G7774" t="str">
            <v>ago-18</v>
          </cell>
          <cell r="H7774">
            <v>2</v>
          </cell>
        </row>
        <row r="7775">
          <cell r="G7775" t="str">
            <v>sep-18</v>
          </cell>
          <cell r="H7775">
            <v>2</v>
          </cell>
        </row>
        <row r="7776">
          <cell r="G7776" t="str">
            <v>ene-17</v>
          </cell>
          <cell r="H7776">
            <v>5</v>
          </cell>
        </row>
        <row r="7777">
          <cell r="G7777" t="str">
            <v>feb-17</v>
          </cell>
          <cell r="H7777">
            <v>7</v>
          </cell>
        </row>
        <row r="7778">
          <cell r="G7778" t="str">
            <v>mar-17</v>
          </cell>
          <cell r="H7778">
            <v>8</v>
          </cell>
        </row>
        <row r="7779">
          <cell r="G7779" t="str">
            <v>abr-17</v>
          </cell>
          <cell r="H7779">
            <v>7</v>
          </cell>
        </row>
        <row r="7780">
          <cell r="G7780" t="str">
            <v>may-17</v>
          </cell>
          <cell r="H7780">
            <v>4</v>
          </cell>
        </row>
        <row r="7781">
          <cell r="G7781" t="str">
            <v>jun-17</v>
          </cell>
          <cell r="H7781">
            <v>2</v>
          </cell>
        </row>
        <row r="7782">
          <cell r="G7782" t="str">
            <v>jul-17</v>
          </cell>
          <cell r="H7782">
            <v>6</v>
          </cell>
        </row>
        <row r="7783">
          <cell r="G7783" t="str">
            <v>ago-17</v>
          </cell>
          <cell r="H7783">
            <v>4</v>
          </cell>
        </row>
        <row r="7784">
          <cell r="G7784" t="str">
            <v>sep-17</v>
          </cell>
          <cell r="H7784">
            <v>4</v>
          </cell>
        </row>
        <row r="7785">
          <cell r="G7785" t="str">
            <v>oct-17</v>
          </cell>
          <cell r="H7785">
            <v>10</v>
          </cell>
        </row>
        <row r="7786">
          <cell r="G7786" t="str">
            <v>nov-17</v>
          </cell>
          <cell r="H7786">
            <v>7</v>
          </cell>
        </row>
        <row r="7787">
          <cell r="G7787" t="str">
            <v>dic-17</v>
          </cell>
          <cell r="H7787">
            <v>1</v>
          </cell>
        </row>
        <row r="7788">
          <cell r="G7788" t="str">
            <v>ene-18</v>
          </cell>
          <cell r="H7788">
            <v>9</v>
          </cell>
        </row>
        <row r="7789">
          <cell r="G7789" t="str">
            <v>feb-18</v>
          </cell>
          <cell r="H7789">
            <v>9</v>
          </cell>
        </row>
        <row r="7790">
          <cell r="G7790" t="str">
            <v>mar-18</v>
          </cell>
          <cell r="H7790">
            <v>5</v>
          </cell>
        </row>
        <row r="7791">
          <cell r="G7791" t="str">
            <v>abr-18</v>
          </cell>
          <cell r="H7791">
            <v>5</v>
          </cell>
        </row>
        <row r="7792">
          <cell r="G7792" t="str">
            <v>may-18</v>
          </cell>
          <cell r="H7792">
            <v>8</v>
          </cell>
        </row>
        <row r="7793">
          <cell r="G7793" t="str">
            <v>jun-18</v>
          </cell>
          <cell r="H7793">
            <v>6</v>
          </cell>
        </row>
        <row r="7794">
          <cell r="G7794" t="str">
            <v>jul-18</v>
          </cell>
          <cell r="H7794">
            <v>11</v>
          </cell>
        </row>
        <row r="7795">
          <cell r="G7795" t="str">
            <v>ago-18</v>
          </cell>
          <cell r="H7795">
            <v>10</v>
          </cell>
        </row>
        <row r="7796">
          <cell r="G7796" t="str">
            <v>sep-18</v>
          </cell>
          <cell r="H7796">
            <v>7</v>
          </cell>
        </row>
        <row r="7797">
          <cell r="G7797" t="str">
            <v>may-17</v>
          </cell>
          <cell r="H7797">
            <v>1</v>
          </cell>
        </row>
        <row r="7798">
          <cell r="G7798" t="str">
            <v>jun-17</v>
          </cell>
          <cell r="H7798">
            <v>1</v>
          </cell>
        </row>
        <row r="7799">
          <cell r="G7799" t="str">
            <v>ene-17</v>
          </cell>
          <cell r="H7799">
            <v>1</v>
          </cell>
        </row>
        <row r="7800">
          <cell r="G7800" t="str">
            <v>feb-17</v>
          </cell>
          <cell r="H7800">
            <v>1</v>
          </cell>
        </row>
        <row r="7801">
          <cell r="G7801" t="str">
            <v>jun-17</v>
          </cell>
          <cell r="H7801">
            <v>1</v>
          </cell>
        </row>
        <row r="7802">
          <cell r="G7802" t="str">
            <v>may-17</v>
          </cell>
          <cell r="H7802">
            <v>1</v>
          </cell>
        </row>
        <row r="7803">
          <cell r="G7803" t="str">
            <v>jun-17</v>
          </cell>
          <cell r="H7803">
            <v>4</v>
          </cell>
        </row>
        <row r="7804">
          <cell r="G7804" t="str">
            <v>jul-17</v>
          </cell>
          <cell r="H7804">
            <v>1</v>
          </cell>
        </row>
        <row r="7805">
          <cell r="G7805" t="str">
            <v>oct-17</v>
          </cell>
          <cell r="H7805">
            <v>1</v>
          </cell>
        </row>
        <row r="7806">
          <cell r="G7806" t="str">
            <v>ene-18</v>
          </cell>
          <cell r="H7806">
            <v>1</v>
          </cell>
        </row>
        <row r="7807">
          <cell r="G7807" t="str">
            <v>feb-18</v>
          </cell>
          <cell r="H7807">
            <v>1</v>
          </cell>
        </row>
        <row r="7808">
          <cell r="G7808" t="str">
            <v>ago-18</v>
          </cell>
          <cell r="H7808">
            <v>1</v>
          </cell>
        </row>
        <row r="7809">
          <cell r="G7809" t="str">
            <v>sep-18</v>
          </cell>
          <cell r="H7809">
            <v>2</v>
          </cell>
        </row>
        <row r="7810">
          <cell r="G7810" t="str">
            <v>oct-17</v>
          </cell>
          <cell r="H7810">
            <v>1</v>
          </cell>
        </row>
        <row r="7811">
          <cell r="G7811" t="str">
            <v>sep-17</v>
          </cell>
          <cell r="H7811">
            <v>1</v>
          </cell>
        </row>
        <row r="7812">
          <cell r="G7812" t="str">
            <v>jul-17</v>
          </cell>
          <cell r="H7812">
            <v>2</v>
          </cell>
        </row>
        <row r="7813">
          <cell r="G7813" t="str">
            <v>ago-17</v>
          </cell>
          <cell r="H7813">
            <v>1</v>
          </cell>
        </row>
        <row r="7814">
          <cell r="G7814" t="str">
            <v>feb-18</v>
          </cell>
          <cell r="H7814">
            <v>2</v>
          </cell>
        </row>
        <row r="7815">
          <cell r="G7815" t="str">
            <v>mar-18</v>
          </cell>
          <cell r="H7815">
            <v>2</v>
          </cell>
        </row>
        <row r="7816">
          <cell r="G7816" t="str">
            <v>abr-18</v>
          </cell>
          <cell r="H7816">
            <v>1</v>
          </cell>
        </row>
        <row r="7817">
          <cell r="G7817" t="str">
            <v>ago-18</v>
          </cell>
          <cell r="H7817">
            <v>1</v>
          </cell>
        </row>
        <row r="7818">
          <cell r="G7818" t="str">
            <v>mar-17</v>
          </cell>
          <cell r="H7818">
            <v>3</v>
          </cell>
        </row>
        <row r="7819">
          <cell r="G7819" t="str">
            <v>abr-17</v>
          </cell>
          <cell r="H7819">
            <v>1</v>
          </cell>
        </row>
        <row r="7820">
          <cell r="G7820" t="str">
            <v>may-17</v>
          </cell>
          <cell r="H7820">
            <v>2</v>
          </cell>
        </row>
        <row r="7821">
          <cell r="G7821" t="str">
            <v>jun-17</v>
          </cell>
          <cell r="H7821">
            <v>1</v>
          </cell>
        </row>
        <row r="7822">
          <cell r="G7822" t="str">
            <v>jul-17</v>
          </cell>
          <cell r="H7822">
            <v>1</v>
          </cell>
        </row>
        <row r="7823">
          <cell r="G7823" t="str">
            <v>sep-17</v>
          </cell>
          <cell r="H7823">
            <v>3</v>
          </cell>
        </row>
        <row r="7824">
          <cell r="G7824" t="str">
            <v>oct-17</v>
          </cell>
          <cell r="H7824">
            <v>1</v>
          </cell>
        </row>
        <row r="7825">
          <cell r="G7825" t="str">
            <v>nov-17</v>
          </cell>
          <cell r="H7825">
            <v>1</v>
          </cell>
        </row>
        <row r="7826">
          <cell r="G7826" t="str">
            <v>dic-17</v>
          </cell>
          <cell r="H7826">
            <v>2</v>
          </cell>
        </row>
        <row r="7827">
          <cell r="G7827" t="str">
            <v>ene-18</v>
          </cell>
          <cell r="H7827">
            <v>1</v>
          </cell>
        </row>
        <row r="7828">
          <cell r="G7828" t="str">
            <v>feb-18</v>
          </cell>
          <cell r="H7828">
            <v>3</v>
          </cell>
        </row>
        <row r="7829">
          <cell r="G7829" t="str">
            <v>mar-18</v>
          </cell>
          <cell r="H7829">
            <v>2</v>
          </cell>
        </row>
        <row r="7830">
          <cell r="G7830" t="str">
            <v>abr-18</v>
          </cell>
          <cell r="H7830">
            <v>2</v>
          </cell>
        </row>
        <row r="7831">
          <cell r="G7831" t="str">
            <v>jul-18</v>
          </cell>
          <cell r="H7831">
            <v>2</v>
          </cell>
        </row>
        <row r="7832">
          <cell r="G7832" t="str">
            <v>ago-18</v>
          </cell>
          <cell r="H7832">
            <v>4</v>
          </cell>
        </row>
        <row r="7833">
          <cell r="G7833" t="str">
            <v>ene-17</v>
          </cell>
          <cell r="H7833">
            <v>1</v>
          </cell>
        </row>
        <row r="7834">
          <cell r="G7834" t="str">
            <v>feb-17</v>
          </cell>
          <cell r="H7834">
            <v>3</v>
          </cell>
        </row>
        <row r="7835">
          <cell r="G7835" t="str">
            <v>mar-17</v>
          </cell>
          <cell r="H7835">
            <v>3</v>
          </cell>
        </row>
        <row r="7836">
          <cell r="G7836" t="str">
            <v>abr-17</v>
          </cell>
          <cell r="H7836">
            <v>2</v>
          </cell>
        </row>
        <row r="7837">
          <cell r="G7837" t="str">
            <v>may-17</v>
          </cell>
          <cell r="H7837">
            <v>3</v>
          </cell>
        </row>
        <row r="7838">
          <cell r="G7838" t="str">
            <v>jun-17</v>
          </cell>
          <cell r="H7838">
            <v>1</v>
          </cell>
        </row>
        <row r="7839">
          <cell r="G7839" t="str">
            <v>jul-17</v>
          </cell>
          <cell r="H7839">
            <v>1</v>
          </cell>
        </row>
        <row r="7840">
          <cell r="G7840" t="str">
            <v>sep-17</v>
          </cell>
          <cell r="H7840">
            <v>4</v>
          </cell>
        </row>
        <row r="7841">
          <cell r="G7841" t="str">
            <v>oct-17</v>
          </cell>
          <cell r="H7841">
            <v>1</v>
          </cell>
        </row>
        <row r="7842">
          <cell r="G7842" t="str">
            <v>nov-17</v>
          </cell>
          <cell r="H7842">
            <v>2</v>
          </cell>
        </row>
        <row r="7843">
          <cell r="G7843" t="str">
            <v>dic-17</v>
          </cell>
          <cell r="H7843">
            <v>4</v>
          </cell>
        </row>
        <row r="7844">
          <cell r="G7844" t="str">
            <v>ene-18</v>
          </cell>
          <cell r="H7844">
            <v>2</v>
          </cell>
        </row>
        <row r="7845">
          <cell r="G7845" t="str">
            <v>feb-18</v>
          </cell>
          <cell r="H7845">
            <v>4</v>
          </cell>
        </row>
        <row r="7846">
          <cell r="G7846" t="str">
            <v>mar-18</v>
          </cell>
          <cell r="H7846">
            <v>2</v>
          </cell>
        </row>
        <row r="7847">
          <cell r="G7847" t="str">
            <v>abr-18</v>
          </cell>
          <cell r="H7847">
            <v>3</v>
          </cell>
        </row>
        <row r="7848">
          <cell r="G7848" t="str">
            <v>jul-18</v>
          </cell>
          <cell r="H7848">
            <v>3</v>
          </cell>
        </row>
        <row r="7849">
          <cell r="G7849" t="str">
            <v>ago-18</v>
          </cell>
          <cell r="H7849">
            <v>5</v>
          </cell>
        </row>
        <row r="7850">
          <cell r="G7850" t="str">
            <v>sep-18</v>
          </cell>
          <cell r="H7850">
            <v>46</v>
          </cell>
        </row>
        <row r="7851">
          <cell r="G7851" t="str">
            <v>ene-17</v>
          </cell>
          <cell r="H7851">
            <v>1</v>
          </cell>
        </row>
        <row r="7852">
          <cell r="G7852" t="str">
            <v>feb-17</v>
          </cell>
          <cell r="H7852">
            <v>2</v>
          </cell>
        </row>
        <row r="7853">
          <cell r="G7853" t="str">
            <v>mar-17</v>
          </cell>
          <cell r="H7853">
            <v>2</v>
          </cell>
        </row>
        <row r="7854">
          <cell r="G7854" t="str">
            <v>may-17</v>
          </cell>
          <cell r="H7854">
            <v>2</v>
          </cell>
        </row>
        <row r="7855">
          <cell r="G7855" t="str">
            <v>jun-17</v>
          </cell>
          <cell r="H7855">
            <v>3</v>
          </cell>
        </row>
        <row r="7856">
          <cell r="G7856" t="str">
            <v>jul-17</v>
          </cell>
          <cell r="H7856">
            <v>1</v>
          </cell>
        </row>
        <row r="7857">
          <cell r="G7857" t="str">
            <v>ago-17</v>
          </cell>
          <cell r="H7857">
            <v>5</v>
          </cell>
        </row>
        <row r="7858">
          <cell r="G7858" t="str">
            <v>sep-17</v>
          </cell>
          <cell r="H7858">
            <v>8</v>
          </cell>
        </row>
        <row r="7859">
          <cell r="G7859" t="str">
            <v>oct-17</v>
          </cell>
          <cell r="H7859">
            <v>3</v>
          </cell>
        </row>
        <row r="7860">
          <cell r="G7860" t="str">
            <v>nov-17</v>
          </cell>
          <cell r="H7860">
            <v>5</v>
          </cell>
        </row>
        <row r="7861">
          <cell r="G7861" t="str">
            <v>dic-17</v>
          </cell>
          <cell r="H7861">
            <v>6</v>
          </cell>
        </row>
        <row r="7862">
          <cell r="G7862" t="str">
            <v>ene-18</v>
          </cell>
          <cell r="H7862">
            <v>7</v>
          </cell>
        </row>
        <row r="7863">
          <cell r="G7863" t="str">
            <v>feb-18</v>
          </cell>
          <cell r="H7863">
            <v>3</v>
          </cell>
        </row>
        <row r="7864">
          <cell r="G7864" t="str">
            <v>mar-18</v>
          </cell>
          <cell r="H7864">
            <v>2</v>
          </cell>
        </row>
        <row r="7865">
          <cell r="G7865" t="str">
            <v>abr-18</v>
          </cell>
          <cell r="H7865">
            <v>2</v>
          </cell>
        </row>
        <row r="7866">
          <cell r="G7866" t="str">
            <v>may-18</v>
          </cell>
          <cell r="H7866">
            <v>3</v>
          </cell>
        </row>
        <row r="7867">
          <cell r="G7867" t="str">
            <v>jun-18</v>
          </cell>
          <cell r="H7867">
            <v>1</v>
          </cell>
        </row>
        <row r="7868">
          <cell r="G7868" t="str">
            <v>jul-18</v>
          </cell>
          <cell r="H7868">
            <v>1</v>
          </cell>
        </row>
        <row r="7869">
          <cell r="G7869" t="str">
            <v>ago-18</v>
          </cell>
          <cell r="H7869">
            <v>1</v>
          </cell>
        </row>
        <row r="7870">
          <cell r="G7870" t="str">
            <v>sep-18</v>
          </cell>
          <cell r="H7870">
            <v>2</v>
          </cell>
        </row>
        <row r="7871">
          <cell r="G7871" t="str">
            <v>feb-17</v>
          </cell>
          <cell r="H7871">
            <v>2</v>
          </cell>
        </row>
        <row r="7872">
          <cell r="G7872" t="str">
            <v>jul-17</v>
          </cell>
          <cell r="H7872">
            <v>1</v>
          </cell>
        </row>
        <row r="7873">
          <cell r="G7873" t="str">
            <v>oct-17</v>
          </cell>
          <cell r="H7873">
            <v>1</v>
          </cell>
        </row>
        <row r="7874">
          <cell r="G7874" t="str">
            <v>may-18</v>
          </cell>
          <cell r="H7874">
            <v>1</v>
          </cell>
        </row>
        <row r="7875">
          <cell r="G7875" t="str">
            <v>feb-17</v>
          </cell>
          <cell r="H7875">
            <v>1</v>
          </cell>
        </row>
        <row r="7876">
          <cell r="G7876" t="str">
            <v>mar-17</v>
          </cell>
          <cell r="H7876">
            <v>1</v>
          </cell>
        </row>
        <row r="7877">
          <cell r="G7877" t="str">
            <v>abr-17</v>
          </cell>
          <cell r="H7877">
            <v>1</v>
          </cell>
        </row>
        <row r="7878">
          <cell r="G7878" t="str">
            <v>may-17</v>
          </cell>
          <cell r="H7878">
            <v>1</v>
          </cell>
        </row>
        <row r="7879">
          <cell r="G7879" t="str">
            <v>dic-17</v>
          </cell>
          <cell r="H7879">
            <v>2</v>
          </cell>
        </row>
        <row r="7880">
          <cell r="G7880" t="str">
            <v>ene-18</v>
          </cell>
          <cell r="H7880">
            <v>1</v>
          </cell>
        </row>
        <row r="7881">
          <cell r="G7881" t="str">
            <v>feb-18</v>
          </cell>
          <cell r="H7881">
            <v>1</v>
          </cell>
        </row>
        <row r="7882">
          <cell r="G7882" t="str">
            <v>may-18</v>
          </cell>
          <cell r="H7882">
            <v>1</v>
          </cell>
        </row>
        <row r="7883">
          <cell r="G7883" t="str">
            <v>mar-17</v>
          </cell>
          <cell r="H7883">
            <v>1</v>
          </cell>
        </row>
        <row r="7884">
          <cell r="G7884" t="str">
            <v>abr-17</v>
          </cell>
          <cell r="H7884">
            <v>1</v>
          </cell>
        </row>
        <row r="7885">
          <cell r="G7885" t="str">
            <v>abr-18</v>
          </cell>
          <cell r="H7885">
            <v>1</v>
          </cell>
        </row>
        <row r="7886">
          <cell r="G7886" t="str">
            <v>feb-17</v>
          </cell>
          <cell r="H7886">
            <v>4</v>
          </cell>
        </row>
        <row r="7887">
          <cell r="G7887" t="str">
            <v>mar-17</v>
          </cell>
          <cell r="H7887">
            <v>3</v>
          </cell>
        </row>
        <row r="7888">
          <cell r="G7888" t="str">
            <v>abr-17</v>
          </cell>
          <cell r="H7888">
            <v>1</v>
          </cell>
        </row>
        <row r="7889">
          <cell r="G7889" t="str">
            <v>may-17</v>
          </cell>
          <cell r="H7889">
            <v>1</v>
          </cell>
        </row>
        <row r="7890">
          <cell r="G7890" t="str">
            <v>jun-17</v>
          </cell>
          <cell r="H7890">
            <v>1</v>
          </cell>
        </row>
        <row r="7891">
          <cell r="G7891" t="str">
            <v>jul-17</v>
          </cell>
          <cell r="H7891">
            <v>3</v>
          </cell>
        </row>
        <row r="7892">
          <cell r="G7892" t="str">
            <v>ago-17</v>
          </cell>
          <cell r="H7892">
            <v>3</v>
          </cell>
        </row>
        <row r="7893">
          <cell r="G7893" t="str">
            <v>sep-17</v>
          </cell>
          <cell r="H7893">
            <v>1</v>
          </cell>
        </row>
        <row r="7894">
          <cell r="G7894" t="str">
            <v>nov-17</v>
          </cell>
          <cell r="H7894">
            <v>1</v>
          </cell>
        </row>
        <row r="7895">
          <cell r="G7895" t="str">
            <v>dic-17</v>
          </cell>
          <cell r="H7895">
            <v>3</v>
          </cell>
        </row>
        <row r="7896">
          <cell r="G7896" t="str">
            <v>ene-18</v>
          </cell>
          <cell r="H7896">
            <v>2</v>
          </cell>
        </row>
        <row r="7897">
          <cell r="G7897" t="str">
            <v>feb-18</v>
          </cell>
          <cell r="H7897">
            <v>3</v>
          </cell>
        </row>
        <row r="7898">
          <cell r="G7898" t="str">
            <v>mar-18</v>
          </cell>
          <cell r="H7898">
            <v>1</v>
          </cell>
        </row>
        <row r="7899">
          <cell r="G7899" t="str">
            <v>abr-18</v>
          </cell>
          <cell r="H7899">
            <v>2</v>
          </cell>
        </row>
        <row r="7900">
          <cell r="G7900" t="str">
            <v>may-18</v>
          </cell>
          <cell r="H7900">
            <v>3</v>
          </cell>
        </row>
        <row r="7901">
          <cell r="G7901" t="str">
            <v>jun-18</v>
          </cell>
          <cell r="H7901">
            <v>4</v>
          </cell>
        </row>
        <row r="7902">
          <cell r="G7902" t="str">
            <v>jul-18</v>
          </cell>
          <cell r="H7902">
            <v>2</v>
          </cell>
        </row>
        <row r="7903">
          <cell r="G7903" t="str">
            <v>ago-18</v>
          </cell>
          <cell r="H7903">
            <v>2</v>
          </cell>
        </row>
        <row r="7904">
          <cell r="G7904" t="str">
            <v>sep-18</v>
          </cell>
          <cell r="H7904">
            <v>1</v>
          </cell>
        </row>
        <row r="7905">
          <cell r="G7905" t="str">
            <v>feb-17</v>
          </cell>
          <cell r="H7905">
            <v>2</v>
          </cell>
        </row>
        <row r="7906">
          <cell r="G7906" t="str">
            <v>mar-17</v>
          </cell>
          <cell r="H7906">
            <v>1</v>
          </cell>
        </row>
        <row r="7907">
          <cell r="G7907" t="str">
            <v>abr-17</v>
          </cell>
          <cell r="H7907">
            <v>2</v>
          </cell>
        </row>
        <row r="7908">
          <cell r="G7908" t="str">
            <v>may-17</v>
          </cell>
          <cell r="H7908">
            <v>2</v>
          </cell>
        </row>
        <row r="7909">
          <cell r="G7909" t="str">
            <v>jul-17</v>
          </cell>
          <cell r="H7909">
            <v>1</v>
          </cell>
        </row>
        <row r="7910">
          <cell r="G7910" t="str">
            <v>ago-17</v>
          </cell>
          <cell r="H7910">
            <v>1</v>
          </cell>
        </row>
        <row r="7911">
          <cell r="G7911" t="str">
            <v>ene-17</v>
          </cell>
          <cell r="H7911">
            <v>1</v>
          </cell>
        </row>
        <row r="7912">
          <cell r="G7912" t="str">
            <v>nov-17</v>
          </cell>
          <cell r="H7912">
            <v>1</v>
          </cell>
        </row>
        <row r="7913">
          <cell r="G7913" t="str">
            <v>ene-18</v>
          </cell>
          <cell r="H7913">
            <v>2</v>
          </cell>
        </row>
        <row r="7914">
          <cell r="G7914" t="str">
            <v>feb-18</v>
          </cell>
          <cell r="H7914">
            <v>7</v>
          </cell>
        </row>
        <row r="7915">
          <cell r="G7915" t="str">
            <v>jun-18</v>
          </cell>
          <cell r="H7915">
            <v>1</v>
          </cell>
        </row>
        <row r="7916">
          <cell r="G7916" t="str">
            <v>jul-18</v>
          </cell>
          <cell r="H7916">
            <v>1</v>
          </cell>
        </row>
        <row r="7917">
          <cell r="G7917" t="str">
            <v>ago-18</v>
          </cell>
          <cell r="H7917">
            <v>1</v>
          </cell>
        </row>
        <row r="7918">
          <cell r="G7918" t="str">
            <v>sep-18</v>
          </cell>
          <cell r="H7918">
            <v>1</v>
          </cell>
        </row>
        <row r="7919">
          <cell r="G7919" t="str">
            <v>feb-17</v>
          </cell>
          <cell r="H7919">
            <v>1</v>
          </cell>
        </row>
        <row r="7920">
          <cell r="G7920" t="str">
            <v>mar-17</v>
          </cell>
          <cell r="H7920">
            <v>2</v>
          </cell>
        </row>
        <row r="7921">
          <cell r="G7921" t="str">
            <v>abr-17</v>
          </cell>
          <cell r="H7921">
            <v>3</v>
          </cell>
        </row>
        <row r="7922">
          <cell r="G7922" t="str">
            <v>may-17</v>
          </cell>
          <cell r="H7922">
            <v>2</v>
          </cell>
        </row>
        <row r="7923">
          <cell r="G7923" t="str">
            <v>jun-17</v>
          </cell>
          <cell r="H7923">
            <v>4</v>
          </cell>
        </row>
        <row r="7924">
          <cell r="G7924" t="str">
            <v>jul-17</v>
          </cell>
          <cell r="H7924">
            <v>2</v>
          </cell>
        </row>
        <row r="7925">
          <cell r="G7925" t="str">
            <v>ago-17</v>
          </cell>
          <cell r="H7925">
            <v>3</v>
          </cell>
        </row>
        <row r="7926">
          <cell r="G7926" t="str">
            <v>sep-17</v>
          </cell>
          <cell r="H7926">
            <v>1</v>
          </cell>
        </row>
        <row r="7927">
          <cell r="G7927" t="str">
            <v>oct-17</v>
          </cell>
          <cell r="H7927">
            <v>2</v>
          </cell>
        </row>
        <row r="7928">
          <cell r="G7928" t="str">
            <v>nov-17</v>
          </cell>
          <cell r="H7928">
            <v>2</v>
          </cell>
        </row>
        <row r="7929">
          <cell r="G7929" t="str">
            <v>dic-17</v>
          </cell>
          <cell r="H7929">
            <v>1</v>
          </cell>
        </row>
        <row r="7930">
          <cell r="G7930" t="str">
            <v>ene-18</v>
          </cell>
          <cell r="H7930">
            <v>2</v>
          </cell>
        </row>
        <row r="7931">
          <cell r="G7931" t="str">
            <v>feb-18</v>
          </cell>
          <cell r="H7931">
            <v>3</v>
          </cell>
        </row>
        <row r="7932">
          <cell r="G7932" t="str">
            <v>mar-18</v>
          </cell>
          <cell r="H7932">
            <v>1</v>
          </cell>
        </row>
        <row r="7933">
          <cell r="G7933" t="str">
            <v>abr-18</v>
          </cell>
          <cell r="H7933">
            <v>2</v>
          </cell>
        </row>
        <row r="7934">
          <cell r="G7934" t="str">
            <v>may-18</v>
          </cell>
          <cell r="H7934">
            <v>3</v>
          </cell>
        </row>
        <row r="7935">
          <cell r="G7935" t="str">
            <v>jun-18</v>
          </cell>
          <cell r="H7935">
            <v>3</v>
          </cell>
        </row>
        <row r="7936">
          <cell r="G7936" t="str">
            <v>ago-18</v>
          </cell>
          <cell r="H7936">
            <v>2</v>
          </cell>
        </row>
        <row r="7937">
          <cell r="G7937" t="str">
            <v>sep-18</v>
          </cell>
          <cell r="H7937">
            <v>5</v>
          </cell>
        </row>
        <row r="7938">
          <cell r="G7938" t="str">
            <v>ene-17</v>
          </cell>
          <cell r="H7938">
            <v>2</v>
          </cell>
        </row>
        <row r="7939">
          <cell r="G7939" t="str">
            <v>feb-17</v>
          </cell>
          <cell r="H7939">
            <v>3</v>
          </cell>
        </row>
        <row r="7940">
          <cell r="G7940" t="str">
            <v>mar-17</v>
          </cell>
          <cell r="H7940">
            <v>3</v>
          </cell>
        </row>
        <row r="7941">
          <cell r="G7941" t="str">
            <v>jun-17</v>
          </cell>
          <cell r="H7941">
            <v>2</v>
          </cell>
        </row>
        <row r="7942">
          <cell r="G7942" t="str">
            <v>jul-17</v>
          </cell>
          <cell r="H7942">
            <v>2</v>
          </cell>
        </row>
        <row r="7943">
          <cell r="G7943" t="str">
            <v>ago-17</v>
          </cell>
          <cell r="H7943">
            <v>4</v>
          </cell>
        </row>
        <row r="7944">
          <cell r="G7944" t="str">
            <v>oct-17</v>
          </cell>
          <cell r="H7944">
            <v>1</v>
          </cell>
        </row>
        <row r="7945">
          <cell r="G7945" t="str">
            <v>dic-17</v>
          </cell>
          <cell r="H7945">
            <v>1</v>
          </cell>
        </row>
        <row r="7946">
          <cell r="G7946" t="str">
            <v>ene-18</v>
          </cell>
          <cell r="H7946">
            <v>1</v>
          </cell>
        </row>
        <row r="7947">
          <cell r="G7947" t="str">
            <v>feb-18</v>
          </cell>
          <cell r="H7947">
            <v>1</v>
          </cell>
        </row>
        <row r="7948">
          <cell r="G7948" t="str">
            <v>mar-18</v>
          </cell>
          <cell r="H7948">
            <v>2</v>
          </cell>
        </row>
        <row r="7949">
          <cell r="G7949" t="str">
            <v>abr-18</v>
          </cell>
          <cell r="H7949">
            <v>3</v>
          </cell>
        </row>
        <row r="7950">
          <cell r="G7950" t="str">
            <v>may-18</v>
          </cell>
          <cell r="H7950">
            <v>4</v>
          </cell>
        </row>
        <row r="7951">
          <cell r="G7951" t="str">
            <v>jun-18</v>
          </cell>
          <cell r="H7951">
            <v>1</v>
          </cell>
        </row>
        <row r="7952">
          <cell r="G7952" t="str">
            <v>jul-18</v>
          </cell>
          <cell r="H7952">
            <v>2</v>
          </cell>
        </row>
        <row r="7953">
          <cell r="G7953" t="str">
            <v>ago-18</v>
          </cell>
          <cell r="H7953">
            <v>1</v>
          </cell>
        </row>
        <row r="7954">
          <cell r="G7954" t="str">
            <v>sep-18</v>
          </cell>
          <cell r="H7954">
            <v>1</v>
          </cell>
        </row>
        <row r="7955">
          <cell r="G7955" t="str">
            <v>ene-17</v>
          </cell>
          <cell r="H7955">
            <v>1</v>
          </cell>
        </row>
        <row r="7956">
          <cell r="G7956" t="str">
            <v>abr-17</v>
          </cell>
          <cell r="H7956">
            <v>1</v>
          </cell>
        </row>
        <row r="7957">
          <cell r="G7957" t="str">
            <v>may-17</v>
          </cell>
          <cell r="H7957">
            <v>2</v>
          </cell>
        </row>
        <row r="7958">
          <cell r="G7958" t="str">
            <v>jun-17</v>
          </cell>
          <cell r="H7958">
            <v>1</v>
          </cell>
        </row>
        <row r="7959">
          <cell r="G7959" t="str">
            <v>ene-17</v>
          </cell>
          <cell r="H7959">
            <v>1</v>
          </cell>
        </row>
        <row r="7960">
          <cell r="G7960" t="str">
            <v>jun-17</v>
          </cell>
          <cell r="H7960">
            <v>3</v>
          </cell>
        </row>
        <row r="7961">
          <cell r="G7961" t="str">
            <v>feb-18</v>
          </cell>
          <cell r="H7961">
            <v>1</v>
          </cell>
        </row>
        <row r="7962">
          <cell r="G7962" t="str">
            <v>may-18</v>
          </cell>
          <cell r="H7962">
            <v>1</v>
          </cell>
        </row>
        <row r="7963">
          <cell r="G7963" t="str">
            <v>jul-18</v>
          </cell>
          <cell r="H7963">
            <v>1</v>
          </cell>
        </row>
        <row r="7964">
          <cell r="G7964" t="str">
            <v>ago-18</v>
          </cell>
          <cell r="H7964">
            <v>2</v>
          </cell>
        </row>
        <row r="7965">
          <cell r="G7965" t="str">
            <v>feb-17</v>
          </cell>
          <cell r="H7965">
            <v>1</v>
          </cell>
        </row>
        <row r="7966">
          <cell r="G7966" t="str">
            <v>may-17</v>
          </cell>
          <cell r="H7966">
            <v>1</v>
          </cell>
        </row>
        <row r="7967">
          <cell r="G7967" t="str">
            <v>ago-17</v>
          </cell>
          <cell r="H7967">
            <v>1</v>
          </cell>
        </row>
        <row r="7968">
          <cell r="G7968" t="str">
            <v>nov-17</v>
          </cell>
          <cell r="H7968">
            <v>2</v>
          </cell>
        </row>
        <row r="7969">
          <cell r="G7969" t="str">
            <v>ene-18</v>
          </cell>
          <cell r="H7969">
            <v>1</v>
          </cell>
        </row>
        <row r="7970">
          <cell r="G7970" t="str">
            <v>feb-18</v>
          </cell>
          <cell r="H7970">
            <v>1</v>
          </cell>
        </row>
        <row r="7971">
          <cell r="G7971" t="str">
            <v>abr-18</v>
          </cell>
          <cell r="H7971">
            <v>1</v>
          </cell>
        </row>
        <row r="7972">
          <cell r="G7972" t="str">
            <v>jul-18</v>
          </cell>
          <cell r="H7972">
            <v>1</v>
          </cell>
        </row>
        <row r="7973">
          <cell r="G7973" t="str">
            <v>ago-18</v>
          </cell>
          <cell r="H7973">
            <v>1</v>
          </cell>
        </row>
        <row r="7974">
          <cell r="G7974" t="str">
            <v>sep-18</v>
          </cell>
          <cell r="H7974">
            <v>1</v>
          </cell>
        </row>
        <row r="7975">
          <cell r="G7975" t="str">
            <v>ene-17</v>
          </cell>
          <cell r="H7975">
            <v>1</v>
          </cell>
        </row>
        <row r="7976">
          <cell r="G7976" t="str">
            <v>abr-17</v>
          </cell>
          <cell r="H7976">
            <v>2</v>
          </cell>
        </row>
        <row r="7977">
          <cell r="G7977" t="str">
            <v>may-17</v>
          </cell>
          <cell r="H7977">
            <v>1</v>
          </cell>
        </row>
        <row r="7978">
          <cell r="G7978" t="str">
            <v>sep-17</v>
          </cell>
          <cell r="H7978">
            <v>2</v>
          </cell>
        </row>
        <row r="7979">
          <cell r="G7979" t="str">
            <v>ago-18</v>
          </cell>
          <cell r="H7979">
            <v>1</v>
          </cell>
        </row>
        <row r="7980">
          <cell r="G7980" t="str">
            <v>ene-17</v>
          </cell>
          <cell r="H7980">
            <v>3</v>
          </cell>
        </row>
        <row r="7981">
          <cell r="G7981" t="str">
            <v>mar-17</v>
          </cell>
          <cell r="H7981">
            <v>1</v>
          </cell>
        </row>
        <row r="7982">
          <cell r="G7982" t="str">
            <v>ago-17</v>
          </cell>
          <cell r="H7982">
            <v>1</v>
          </cell>
        </row>
        <row r="7983">
          <cell r="G7983" t="str">
            <v>dic-17</v>
          </cell>
          <cell r="H7983">
            <v>1</v>
          </cell>
        </row>
        <row r="7984">
          <cell r="G7984" t="str">
            <v>feb-18</v>
          </cell>
          <cell r="H7984">
            <v>1</v>
          </cell>
        </row>
        <row r="7985">
          <cell r="G7985" t="str">
            <v>may-18</v>
          </cell>
          <cell r="H7985">
            <v>2</v>
          </cell>
        </row>
        <row r="7986">
          <cell r="G7986" t="str">
            <v>jun-18</v>
          </cell>
          <cell r="H7986">
            <v>1</v>
          </cell>
        </row>
        <row r="7987">
          <cell r="G7987" t="str">
            <v>ago-18</v>
          </cell>
          <cell r="H7987">
            <v>2</v>
          </cell>
        </row>
        <row r="7988">
          <cell r="G7988" t="str">
            <v>sep-18</v>
          </cell>
          <cell r="H7988">
            <v>2</v>
          </cell>
        </row>
        <row r="7989">
          <cell r="G7989" t="str">
            <v>mar-17</v>
          </cell>
          <cell r="H7989">
            <v>1</v>
          </cell>
        </row>
        <row r="7990">
          <cell r="G7990" t="str">
            <v>mar-18</v>
          </cell>
          <cell r="H7990">
            <v>1</v>
          </cell>
        </row>
        <row r="7991">
          <cell r="G7991" t="str">
            <v>abr-18</v>
          </cell>
          <cell r="H7991">
            <v>1</v>
          </cell>
        </row>
        <row r="7992">
          <cell r="G7992" t="str">
            <v>jul-18</v>
          </cell>
          <cell r="H7992">
            <v>1</v>
          </cell>
        </row>
        <row r="7993">
          <cell r="G7993" t="str">
            <v>mar-17</v>
          </cell>
          <cell r="H7993">
            <v>1</v>
          </cell>
        </row>
        <row r="7994">
          <cell r="G7994" t="str">
            <v>abr-17</v>
          </cell>
          <cell r="H7994">
            <v>1</v>
          </cell>
        </row>
        <row r="7995">
          <cell r="G7995" t="str">
            <v>sep-17</v>
          </cell>
          <cell r="H7995">
            <v>1</v>
          </cell>
        </row>
        <row r="7996">
          <cell r="G7996" t="str">
            <v>jun-18</v>
          </cell>
          <cell r="H7996">
            <v>1</v>
          </cell>
        </row>
        <row r="7997">
          <cell r="G7997" t="str">
            <v>sep-18</v>
          </cell>
          <cell r="H7997">
            <v>1</v>
          </cell>
        </row>
        <row r="7998">
          <cell r="G7998" t="str">
            <v>ago-18</v>
          </cell>
          <cell r="H7998">
            <v>1</v>
          </cell>
        </row>
        <row r="7999">
          <cell r="G7999" t="str">
            <v>mar-18</v>
          </cell>
          <cell r="H7999">
            <v>1</v>
          </cell>
        </row>
        <row r="8000">
          <cell r="G8000" t="str">
            <v>ene-17</v>
          </cell>
          <cell r="H8000">
            <v>1</v>
          </cell>
        </row>
        <row r="8001">
          <cell r="G8001" t="str">
            <v>mar-17</v>
          </cell>
          <cell r="H8001">
            <v>1</v>
          </cell>
        </row>
        <row r="8002">
          <cell r="G8002" t="str">
            <v>may-17</v>
          </cell>
          <cell r="H8002">
            <v>2</v>
          </cell>
        </row>
        <row r="8003">
          <cell r="G8003" t="str">
            <v>jun-17</v>
          </cell>
          <cell r="H8003">
            <v>1</v>
          </cell>
        </row>
        <row r="8004">
          <cell r="G8004" t="str">
            <v>dic-17</v>
          </cell>
          <cell r="H8004">
            <v>2</v>
          </cell>
        </row>
        <row r="8005">
          <cell r="G8005" t="str">
            <v>ene-18</v>
          </cell>
          <cell r="H8005">
            <v>1</v>
          </cell>
        </row>
        <row r="8006">
          <cell r="G8006" t="str">
            <v>may-18</v>
          </cell>
          <cell r="H8006">
            <v>1</v>
          </cell>
        </row>
        <row r="8007">
          <cell r="G8007" t="str">
            <v>ene-17</v>
          </cell>
          <cell r="H8007">
            <v>3</v>
          </cell>
        </row>
        <row r="8008">
          <cell r="G8008" t="str">
            <v>feb-17</v>
          </cell>
          <cell r="H8008">
            <v>5</v>
          </cell>
        </row>
        <row r="8009">
          <cell r="G8009" t="str">
            <v>mar-17</v>
          </cell>
          <cell r="H8009">
            <v>4</v>
          </cell>
        </row>
        <row r="8010">
          <cell r="G8010" t="str">
            <v>abr-17</v>
          </cell>
          <cell r="H8010">
            <v>3</v>
          </cell>
        </row>
        <row r="8011">
          <cell r="G8011" t="str">
            <v>may-17</v>
          </cell>
          <cell r="H8011">
            <v>6</v>
          </cell>
        </row>
        <row r="8012">
          <cell r="G8012" t="str">
            <v>jun-17</v>
          </cell>
          <cell r="H8012">
            <v>2</v>
          </cell>
        </row>
        <row r="8013">
          <cell r="G8013" t="str">
            <v>jul-17</v>
          </cell>
          <cell r="H8013">
            <v>3</v>
          </cell>
        </row>
        <row r="8014">
          <cell r="G8014" t="str">
            <v>ago-17</v>
          </cell>
          <cell r="H8014">
            <v>8</v>
          </cell>
        </row>
        <row r="8015">
          <cell r="G8015" t="str">
            <v>sep-17</v>
          </cell>
          <cell r="H8015">
            <v>3</v>
          </cell>
        </row>
        <row r="8016">
          <cell r="G8016" t="str">
            <v>oct-17</v>
          </cell>
          <cell r="H8016">
            <v>4</v>
          </cell>
        </row>
        <row r="8017">
          <cell r="G8017" t="str">
            <v>nov-17</v>
          </cell>
          <cell r="H8017">
            <v>7</v>
          </cell>
        </row>
        <row r="8018">
          <cell r="G8018" t="str">
            <v>dic-17</v>
          </cell>
          <cell r="H8018">
            <v>5</v>
          </cell>
        </row>
        <row r="8019">
          <cell r="G8019" t="str">
            <v>ene-18</v>
          </cell>
          <cell r="H8019">
            <v>2</v>
          </cell>
        </row>
        <row r="8020">
          <cell r="G8020" t="str">
            <v>feb-18</v>
          </cell>
          <cell r="H8020">
            <v>5</v>
          </cell>
        </row>
        <row r="8021">
          <cell r="G8021" t="str">
            <v>mar-18</v>
          </cell>
          <cell r="H8021">
            <v>3</v>
          </cell>
        </row>
        <row r="8022">
          <cell r="G8022" t="str">
            <v>abr-18</v>
          </cell>
          <cell r="H8022">
            <v>6</v>
          </cell>
        </row>
        <row r="8023">
          <cell r="G8023" t="str">
            <v>may-18</v>
          </cell>
          <cell r="H8023">
            <v>3</v>
          </cell>
        </row>
        <row r="8024">
          <cell r="G8024" t="str">
            <v>jun-18</v>
          </cell>
          <cell r="H8024">
            <v>5</v>
          </cell>
        </row>
        <row r="8025">
          <cell r="G8025" t="str">
            <v>jul-18</v>
          </cell>
          <cell r="H8025">
            <v>4</v>
          </cell>
        </row>
        <row r="8026">
          <cell r="G8026" t="str">
            <v>ago-18</v>
          </cell>
          <cell r="H8026">
            <v>3</v>
          </cell>
        </row>
        <row r="8027">
          <cell r="G8027" t="str">
            <v>sep-18</v>
          </cell>
          <cell r="H8027">
            <v>3</v>
          </cell>
        </row>
        <row r="8028">
          <cell r="G8028" t="str">
            <v>mar-17</v>
          </cell>
          <cell r="H8028">
            <v>1</v>
          </cell>
        </row>
        <row r="8029">
          <cell r="G8029" t="str">
            <v>may-18</v>
          </cell>
          <cell r="H8029">
            <v>1</v>
          </cell>
        </row>
        <row r="8030">
          <cell r="G8030" t="str">
            <v>feb-17</v>
          </cell>
          <cell r="H8030">
            <v>1</v>
          </cell>
        </row>
        <row r="8031">
          <cell r="G8031" t="str">
            <v>jun-17</v>
          </cell>
          <cell r="H8031">
            <v>1</v>
          </cell>
        </row>
        <row r="8032">
          <cell r="G8032" t="str">
            <v>jul-17</v>
          </cell>
          <cell r="H8032">
            <v>2</v>
          </cell>
        </row>
        <row r="8033">
          <cell r="G8033" t="str">
            <v>nov-17</v>
          </cell>
          <cell r="H8033">
            <v>1</v>
          </cell>
        </row>
        <row r="8034">
          <cell r="G8034" t="str">
            <v>ene-18</v>
          </cell>
          <cell r="H8034">
            <v>1</v>
          </cell>
        </row>
        <row r="8035">
          <cell r="G8035" t="str">
            <v>abr-18</v>
          </cell>
          <cell r="H8035">
            <v>1</v>
          </cell>
        </row>
        <row r="8036">
          <cell r="G8036" t="str">
            <v>ene-17</v>
          </cell>
          <cell r="H8036">
            <v>1</v>
          </cell>
        </row>
        <row r="8037">
          <cell r="G8037" t="str">
            <v>may-17</v>
          </cell>
          <cell r="H8037">
            <v>1</v>
          </cell>
        </row>
        <row r="8038">
          <cell r="G8038" t="str">
            <v>ago-17</v>
          </cell>
          <cell r="H8038">
            <v>1</v>
          </cell>
        </row>
        <row r="8039">
          <cell r="G8039" t="str">
            <v>nov-17</v>
          </cell>
          <cell r="H8039">
            <v>3</v>
          </cell>
        </row>
        <row r="8040">
          <cell r="G8040" t="str">
            <v>dic-17</v>
          </cell>
          <cell r="H8040">
            <v>1</v>
          </cell>
        </row>
        <row r="8041">
          <cell r="G8041" t="str">
            <v>mar-18</v>
          </cell>
          <cell r="H8041">
            <v>1</v>
          </cell>
        </row>
        <row r="8042">
          <cell r="G8042" t="str">
            <v>abr-18</v>
          </cell>
          <cell r="H8042">
            <v>1</v>
          </cell>
        </row>
        <row r="8043">
          <cell r="G8043" t="str">
            <v>may-18</v>
          </cell>
          <cell r="H8043">
            <v>2</v>
          </cell>
        </row>
        <row r="8044">
          <cell r="G8044" t="str">
            <v>jul-18</v>
          </cell>
          <cell r="H8044">
            <v>1</v>
          </cell>
        </row>
        <row r="8045">
          <cell r="G8045" t="str">
            <v>ago-18</v>
          </cell>
          <cell r="H8045">
            <v>1</v>
          </cell>
        </row>
        <row r="8046">
          <cell r="G8046" t="str">
            <v>ene-17</v>
          </cell>
          <cell r="H8046">
            <v>13</v>
          </cell>
        </row>
        <row r="8047">
          <cell r="G8047" t="str">
            <v>feb-17</v>
          </cell>
          <cell r="H8047">
            <v>17</v>
          </cell>
        </row>
        <row r="8048">
          <cell r="G8048" t="str">
            <v>mar-17</v>
          </cell>
          <cell r="H8048">
            <v>11</v>
          </cell>
        </row>
        <row r="8049">
          <cell r="G8049" t="str">
            <v>abr-17</v>
          </cell>
          <cell r="H8049">
            <v>11</v>
          </cell>
        </row>
        <row r="8050">
          <cell r="G8050" t="str">
            <v>may-17</v>
          </cell>
          <cell r="H8050">
            <v>10</v>
          </cell>
        </row>
        <row r="8051">
          <cell r="G8051" t="str">
            <v>jun-17</v>
          </cell>
          <cell r="H8051">
            <v>5</v>
          </cell>
        </row>
        <row r="8052">
          <cell r="G8052" t="str">
            <v>jul-17</v>
          </cell>
          <cell r="H8052">
            <v>4</v>
          </cell>
        </row>
        <row r="8053">
          <cell r="G8053" t="str">
            <v>ago-17</v>
          </cell>
          <cell r="H8053">
            <v>10</v>
          </cell>
        </row>
        <row r="8054">
          <cell r="G8054" t="str">
            <v>sep-17</v>
          </cell>
          <cell r="H8054">
            <v>4</v>
          </cell>
        </row>
        <row r="8055">
          <cell r="G8055" t="str">
            <v>oct-17</v>
          </cell>
          <cell r="H8055">
            <v>3</v>
          </cell>
        </row>
        <row r="8056">
          <cell r="G8056" t="str">
            <v>nov-17</v>
          </cell>
          <cell r="H8056">
            <v>13</v>
          </cell>
        </row>
        <row r="8057">
          <cell r="G8057" t="str">
            <v>dic-17</v>
          </cell>
          <cell r="H8057">
            <v>8</v>
          </cell>
        </row>
        <row r="8058">
          <cell r="G8058" t="str">
            <v>feb-17</v>
          </cell>
          <cell r="H8058">
            <v>1</v>
          </cell>
        </row>
        <row r="8059">
          <cell r="G8059" t="str">
            <v>mar-17</v>
          </cell>
          <cell r="H8059">
            <v>4</v>
          </cell>
        </row>
        <row r="8060">
          <cell r="G8060" t="str">
            <v>jun-17</v>
          </cell>
          <cell r="H8060">
            <v>3</v>
          </cell>
        </row>
        <row r="8061">
          <cell r="G8061" t="str">
            <v>jul-17</v>
          </cell>
          <cell r="H8061">
            <v>1</v>
          </cell>
        </row>
        <row r="8062">
          <cell r="G8062" t="str">
            <v>ago-17</v>
          </cell>
          <cell r="H8062">
            <v>2</v>
          </cell>
        </row>
        <row r="8063">
          <cell r="G8063" t="str">
            <v>sep-17</v>
          </cell>
          <cell r="H8063">
            <v>2</v>
          </cell>
        </row>
        <row r="8064">
          <cell r="G8064" t="str">
            <v>nov-17</v>
          </cell>
          <cell r="H8064">
            <v>1</v>
          </cell>
        </row>
        <row r="8065">
          <cell r="G8065" t="str">
            <v>dic-17</v>
          </cell>
          <cell r="H8065">
            <v>2</v>
          </cell>
        </row>
        <row r="8066">
          <cell r="G8066" t="str">
            <v>ene-18</v>
          </cell>
          <cell r="H8066">
            <v>2</v>
          </cell>
        </row>
        <row r="8067">
          <cell r="G8067" t="str">
            <v>feb-18</v>
          </cell>
          <cell r="H8067">
            <v>2</v>
          </cell>
        </row>
        <row r="8068">
          <cell r="G8068" t="str">
            <v>mar-18</v>
          </cell>
          <cell r="H8068">
            <v>1</v>
          </cell>
        </row>
        <row r="8069">
          <cell r="G8069" t="str">
            <v>sep-18</v>
          </cell>
          <cell r="H8069">
            <v>1</v>
          </cell>
        </row>
        <row r="8070">
          <cell r="G8070" t="str">
            <v>feb-17</v>
          </cell>
          <cell r="H8070">
            <v>1</v>
          </cell>
        </row>
        <row r="8071">
          <cell r="G8071" t="str">
            <v>mar-17</v>
          </cell>
          <cell r="H8071">
            <v>1</v>
          </cell>
        </row>
        <row r="8072">
          <cell r="G8072" t="str">
            <v>ene-17</v>
          </cell>
          <cell r="H8072">
            <v>5</v>
          </cell>
        </row>
        <row r="8073">
          <cell r="G8073" t="str">
            <v>feb-17</v>
          </cell>
          <cell r="H8073">
            <v>3</v>
          </cell>
        </row>
        <row r="8074">
          <cell r="G8074" t="str">
            <v>mar-17</v>
          </cell>
          <cell r="H8074">
            <v>6</v>
          </cell>
        </row>
        <row r="8075">
          <cell r="G8075" t="str">
            <v>abr-17</v>
          </cell>
          <cell r="H8075">
            <v>6</v>
          </cell>
        </row>
        <row r="8076">
          <cell r="G8076" t="str">
            <v>may-17</v>
          </cell>
          <cell r="H8076">
            <v>1</v>
          </cell>
        </row>
        <row r="8077">
          <cell r="G8077" t="str">
            <v>jun-17</v>
          </cell>
          <cell r="H8077">
            <v>2</v>
          </cell>
        </row>
        <row r="8078">
          <cell r="G8078" t="str">
            <v>jul-17</v>
          </cell>
          <cell r="H8078">
            <v>4</v>
          </cell>
        </row>
        <row r="8079">
          <cell r="G8079" t="str">
            <v>ago-17</v>
          </cell>
          <cell r="H8079">
            <v>9</v>
          </cell>
        </row>
        <row r="8080">
          <cell r="G8080" t="str">
            <v>sep-17</v>
          </cell>
          <cell r="H8080">
            <v>9</v>
          </cell>
        </row>
        <row r="8081">
          <cell r="G8081" t="str">
            <v>oct-17</v>
          </cell>
          <cell r="H8081">
            <v>5</v>
          </cell>
        </row>
        <row r="8082">
          <cell r="G8082" t="str">
            <v>nov-17</v>
          </cell>
          <cell r="H8082">
            <v>8</v>
          </cell>
        </row>
        <row r="8083">
          <cell r="G8083" t="str">
            <v>feb-18</v>
          </cell>
          <cell r="H8083">
            <v>1</v>
          </cell>
        </row>
        <row r="8084">
          <cell r="G8084" t="str">
            <v>feb-17</v>
          </cell>
          <cell r="H8084">
            <v>1</v>
          </cell>
        </row>
        <row r="8085">
          <cell r="G8085" t="str">
            <v>may-17</v>
          </cell>
          <cell r="H8085">
            <v>1</v>
          </cell>
        </row>
        <row r="8086">
          <cell r="G8086" t="str">
            <v>jun-17</v>
          </cell>
          <cell r="H8086">
            <v>2</v>
          </cell>
        </row>
        <row r="8087">
          <cell r="G8087" t="str">
            <v>jul-17</v>
          </cell>
          <cell r="H8087">
            <v>1</v>
          </cell>
        </row>
        <row r="8088">
          <cell r="G8088" t="str">
            <v>sep-17</v>
          </cell>
          <cell r="H8088">
            <v>2</v>
          </cell>
        </row>
        <row r="8089">
          <cell r="G8089" t="str">
            <v>nov-17</v>
          </cell>
          <cell r="H8089">
            <v>1</v>
          </cell>
        </row>
        <row r="8090">
          <cell r="G8090" t="str">
            <v>dic-17</v>
          </cell>
          <cell r="H8090">
            <v>2</v>
          </cell>
        </row>
        <row r="8091">
          <cell r="G8091" t="str">
            <v>may-18</v>
          </cell>
          <cell r="H8091">
            <v>1</v>
          </cell>
        </row>
        <row r="8092">
          <cell r="G8092" t="str">
            <v>jun-18</v>
          </cell>
          <cell r="H8092">
            <v>1</v>
          </cell>
        </row>
        <row r="8093">
          <cell r="G8093" t="str">
            <v>ago-18</v>
          </cell>
          <cell r="H8093">
            <v>1</v>
          </cell>
        </row>
        <row r="8094">
          <cell r="G8094" t="str">
            <v>ene-17</v>
          </cell>
          <cell r="H8094">
            <v>1</v>
          </cell>
        </row>
        <row r="8095">
          <cell r="G8095" t="str">
            <v>feb-17</v>
          </cell>
          <cell r="H8095">
            <v>1</v>
          </cell>
        </row>
        <row r="8096">
          <cell r="G8096" t="str">
            <v>mar-17</v>
          </cell>
          <cell r="H8096">
            <v>2</v>
          </cell>
        </row>
        <row r="8097">
          <cell r="G8097" t="str">
            <v>abr-17</v>
          </cell>
          <cell r="H8097">
            <v>3</v>
          </cell>
        </row>
        <row r="8098">
          <cell r="G8098" t="str">
            <v>jun-17</v>
          </cell>
          <cell r="H8098">
            <v>1</v>
          </cell>
        </row>
        <row r="8099">
          <cell r="G8099" t="str">
            <v>jul-17</v>
          </cell>
          <cell r="H8099">
            <v>1</v>
          </cell>
        </row>
        <row r="8100">
          <cell r="G8100" t="str">
            <v>ago-17</v>
          </cell>
          <cell r="H8100">
            <v>2</v>
          </cell>
        </row>
        <row r="8101">
          <cell r="G8101" t="str">
            <v>sep-17</v>
          </cell>
          <cell r="H8101">
            <v>1</v>
          </cell>
        </row>
        <row r="8102">
          <cell r="G8102" t="str">
            <v>oct-17</v>
          </cell>
          <cell r="H8102">
            <v>2</v>
          </cell>
        </row>
        <row r="8103">
          <cell r="G8103" t="str">
            <v>mar-18</v>
          </cell>
          <cell r="H8103">
            <v>1</v>
          </cell>
        </row>
        <row r="8104">
          <cell r="G8104" t="str">
            <v>ene-17</v>
          </cell>
          <cell r="H8104">
            <v>2</v>
          </cell>
        </row>
        <row r="8105">
          <cell r="G8105" t="str">
            <v>feb-17</v>
          </cell>
          <cell r="H8105">
            <v>2</v>
          </cell>
        </row>
        <row r="8106">
          <cell r="G8106" t="str">
            <v>mar-17</v>
          </cell>
          <cell r="H8106">
            <v>1</v>
          </cell>
        </row>
        <row r="8107">
          <cell r="G8107" t="str">
            <v>abr-17</v>
          </cell>
          <cell r="H8107">
            <v>2</v>
          </cell>
        </row>
        <row r="8108">
          <cell r="G8108" t="str">
            <v>jun-17</v>
          </cell>
          <cell r="H8108">
            <v>1</v>
          </cell>
        </row>
        <row r="8109">
          <cell r="G8109" t="str">
            <v>ago-17</v>
          </cell>
          <cell r="H8109">
            <v>4</v>
          </cell>
        </row>
        <row r="8110">
          <cell r="G8110" t="str">
            <v>sep-17</v>
          </cell>
          <cell r="H8110">
            <v>2</v>
          </cell>
        </row>
        <row r="8111">
          <cell r="G8111" t="str">
            <v>oct-17</v>
          </cell>
          <cell r="H8111">
            <v>2</v>
          </cell>
        </row>
        <row r="8112">
          <cell r="G8112" t="str">
            <v>nov-17</v>
          </cell>
          <cell r="H8112">
            <v>1</v>
          </cell>
        </row>
        <row r="8113">
          <cell r="G8113" t="str">
            <v>dic-17</v>
          </cell>
          <cell r="H8113">
            <v>3</v>
          </cell>
        </row>
        <row r="8114">
          <cell r="G8114" t="str">
            <v>ene-18</v>
          </cell>
          <cell r="H8114">
            <v>1</v>
          </cell>
        </row>
        <row r="8115">
          <cell r="G8115" t="str">
            <v>mar-18</v>
          </cell>
          <cell r="H8115">
            <v>2</v>
          </cell>
        </row>
        <row r="8116">
          <cell r="G8116" t="str">
            <v>abr-18</v>
          </cell>
          <cell r="H8116">
            <v>2</v>
          </cell>
        </row>
        <row r="8117">
          <cell r="G8117" t="str">
            <v>jun-18</v>
          </cell>
          <cell r="H8117">
            <v>1</v>
          </cell>
        </row>
        <row r="8118">
          <cell r="G8118" t="str">
            <v>jul-18</v>
          </cell>
          <cell r="H8118">
            <v>1</v>
          </cell>
        </row>
        <row r="8119">
          <cell r="G8119" t="str">
            <v>ago-18</v>
          </cell>
          <cell r="H8119">
            <v>2</v>
          </cell>
        </row>
        <row r="8120">
          <cell r="G8120" t="str">
            <v>sep-18</v>
          </cell>
          <cell r="H8120">
            <v>1</v>
          </cell>
        </row>
        <row r="8121">
          <cell r="G8121" t="str">
            <v>ene-17</v>
          </cell>
          <cell r="H8121">
            <v>3</v>
          </cell>
        </row>
        <row r="8122">
          <cell r="G8122" t="str">
            <v>mar-17</v>
          </cell>
          <cell r="H8122">
            <v>1</v>
          </cell>
        </row>
        <row r="8123">
          <cell r="G8123" t="str">
            <v>abr-17</v>
          </cell>
          <cell r="H8123">
            <v>1</v>
          </cell>
        </row>
        <row r="8124">
          <cell r="G8124" t="str">
            <v>may-17</v>
          </cell>
          <cell r="H8124">
            <v>1</v>
          </cell>
        </row>
        <row r="8125">
          <cell r="G8125" t="str">
            <v>jun-17</v>
          </cell>
          <cell r="H8125">
            <v>2</v>
          </cell>
        </row>
        <row r="8126">
          <cell r="G8126" t="str">
            <v>sep-17</v>
          </cell>
          <cell r="H8126">
            <v>1</v>
          </cell>
        </row>
        <row r="8127">
          <cell r="G8127" t="str">
            <v>dic-17</v>
          </cell>
          <cell r="H8127">
            <v>2</v>
          </cell>
        </row>
        <row r="8128">
          <cell r="G8128" t="str">
            <v>mar-18</v>
          </cell>
          <cell r="H8128">
            <v>2</v>
          </cell>
        </row>
        <row r="8129">
          <cell r="G8129" t="str">
            <v>abr-18</v>
          </cell>
          <cell r="H8129">
            <v>1</v>
          </cell>
        </row>
        <row r="8130">
          <cell r="G8130" t="str">
            <v>may-18</v>
          </cell>
          <cell r="H8130">
            <v>1</v>
          </cell>
        </row>
        <row r="8131">
          <cell r="G8131" t="str">
            <v>jun-18</v>
          </cell>
          <cell r="H8131">
            <v>2</v>
          </cell>
        </row>
        <row r="8132">
          <cell r="G8132" t="str">
            <v>jul-18</v>
          </cell>
          <cell r="H8132">
            <v>1</v>
          </cell>
        </row>
        <row r="8133">
          <cell r="G8133" t="str">
            <v>ago-18</v>
          </cell>
          <cell r="H8133">
            <v>5</v>
          </cell>
        </row>
        <row r="8134">
          <cell r="G8134" t="str">
            <v>ene-17</v>
          </cell>
          <cell r="H8134">
            <v>9</v>
          </cell>
        </row>
        <row r="8135">
          <cell r="G8135" t="str">
            <v>feb-17</v>
          </cell>
          <cell r="H8135">
            <v>10</v>
          </cell>
        </row>
        <row r="8136">
          <cell r="G8136" t="str">
            <v>mar-17</v>
          </cell>
          <cell r="H8136">
            <v>5</v>
          </cell>
        </row>
        <row r="8137">
          <cell r="G8137" t="str">
            <v>abr-17</v>
          </cell>
          <cell r="H8137">
            <v>5</v>
          </cell>
        </row>
        <row r="8138">
          <cell r="G8138" t="str">
            <v>may-17</v>
          </cell>
          <cell r="H8138">
            <v>8</v>
          </cell>
        </row>
        <row r="8139">
          <cell r="G8139" t="str">
            <v>jun-17</v>
          </cell>
          <cell r="H8139">
            <v>4</v>
          </cell>
        </row>
        <row r="8140">
          <cell r="G8140" t="str">
            <v>jul-17</v>
          </cell>
          <cell r="H8140">
            <v>9</v>
          </cell>
        </row>
        <row r="8141">
          <cell r="G8141" t="str">
            <v>ago-17</v>
          </cell>
          <cell r="H8141">
            <v>9</v>
          </cell>
        </row>
        <row r="8142">
          <cell r="G8142" t="str">
            <v>sep-17</v>
          </cell>
          <cell r="H8142">
            <v>8</v>
          </cell>
        </row>
        <row r="8143">
          <cell r="G8143" t="str">
            <v>oct-17</v>
          </cell>
          <cell r="H8143">
            <v>14</v>
          </cell>
        </row>
        <row r="8144">
          <cell r="G8144" t="str">
            <v>nov-17</v>
          </cell>
          <cell r="H8144">
            <v>11</v>
          </cell>
        </row>
        <row r="8145">
          <cell r="G8145" t="str">
            <v>dic-17</v>
          </cell>
          <cell r="H8145">
            <v>12</v>
          </cell>
        </row>
        <row r="8146">
          <cell r="G8146" t="str">
            <v>ene-18</v>
          </cell>
          <cell r="H8146">
            <v>17</v>
          </cell>
        </row>
        <row r="8147">
          <cell r="G8147" t="str">
            <v>feb-18</v>
          </cell>
          <cell r="H8147">
            <v>8</v>
          </cell>
        </row>
        <row r="8148">
          <cell r="G8148" t="str">
            <v>mar-18</v>
          </cell>
          <cell r="H8148">
            <v>11</v>
          </cell>
        </row>
        <row r="8149">
          <cell r="G8149" t="str">
            <v>abr-18</v>
          </cell>
          <cell r="H8149">
            <v>10</v>
          </cell>
        </row>
        <row r="8150">
          <cell r="G8150" t="str">
            <v>may-18</v>
          </cell>
          <cell r="H8150">
            <v>24</v>
          </cell>
        </row>
        <row r="8151">
          <cell r="G8151" t="str">
            <v>jun-18</v>
          </cell>
          <cell r="H8151">
            <v>12</v>
          </cell>
        </row>
        <row r="8152">
          <cell r="G8152" t="str">
            <v>jul-18</v>
          </cell>
          <cell r="H8152">
            <v>16</v>
          </cell>
        </row>
        <row r="8153">
          <cell r="G8153" t="str">
            <v>ago-18</v>
          </cell>
          <cell r="H8153">
            <v>18</v>
          </cell>
        </row>
        <row r="8154">
          <cell r="G8154" t="str">
            <v>sep-18</v>
          </cell>
          <cell r="H8154">
            <v>16</v>
          </cell>
        </row>
        <row r="8155">
          <cell r="G8155" t="str">
            <v>ago-17</v>
          </cell>
          <cell r="H8155">
            <v>1</v>
          </cell>
        </row>
        <row r="8156">
          <cell r="G8156" t="str">
            <v>ago-17</v>
          </cell>
          <cell r="H8156">
            <v>8</v>
          </cell>
        </row>
        <row r="8157">
          <cell r="G8157" t="str">
            <v>sep-17</v>
          </cell>
          <cell r="H8157">
            <v>5</v>
          </cell>
        </row>
        <row r="8158">
          <cell r="G8158" t="str">
            <v>oct-17</v>
          </cell>
          <cell r="H8158">
            <v>6</v>
          </cell>
        </row>
        <row r="8159">
          <cell r="G8159" t="str">
            <v>nov-17</v>
          </cell>
          <cell r="H8159">
            <v>8</v>
          </cell>
        </row>
        <row r="8160">
          <cell r="G8160" t="str">
            <v>feb-17</v>
          </cell>
          <cell r="H8160">
            <v>1</v>
          </cell>
        </row>
        <row r="8161">
          <cell r="G8161" t="str">
            <v>jul-17</v>
          </cell>
          <cell r="H8161">
            <v>1</v>
          </cell>
        </row>
        <row r="8162">
          <cell r="G8162" t="str">
            <v>abr-18</v>
          </cell>
          <cell r="H8162">
            <v>1</v>
          </cell>
        </row>
        <row r="8163">
          <cell r="G8163" t="str">
            <v>may-18</v>
          </cell>
          <cell r="H8163">
            <v>2</v>
          </cell>
        </row>
        <row r="8164">
          <cell r="G8164" t="str">
            <v>jun-18</v>
          </cell>
          <cell r="H8164">
            <v>2</v>
          </cell>
        </row>
        <row r="8165">
          <cell r="G8165" t="str">
            <v>ene-17</v>
          </cell>
          <cell r="H8165">
            <v>2</v>
          </cell>
        </row>
        <row r="8166">
          <cell r="G8166" t="str">
            <v>feb-17</v>
          </cell>
          <cell r="H8166">
            <v>1</v>
          </cell>
        </row>
        <row r="8167">
          <cell r="G8167" t="str">
            <v>mar-17</v>
          </cell>
          <cell r="H8167">
            <v>1</v>
          </cell>
        </row>
        <row r="8168">
          <cell r="G8168" t="str">
            <v>abr-17</v>
          </cell>
          <cell r="H8168">
            <v>4</v>
          </cell>
        </row>
        <row r="8169">
          <cell r="G8169" t="str">
            <v>may-17</v>
          </cell>
          <cell r="H8169">
            <v>2</v>
          </cell>
        </row>
        <row r="8170">
          <cell r="G8170" t="str">
            <v>jun-17</v>
          </cell>
          <cell r="H8170">
            <v>3</v>
          </cell>
        </row>
        <row r="8171">
          <cell r="G8171" t="str">
            <v>ago-17</v>
          </cell>
          <cell r="H8171">
            <v>1</v>
          </cell>
        </row>
        <row r="8172">
          <cell r="G8172" t="str">
            <v>sep-17</v>
          </cell>
          <cell r="H8172">
            <v>5</v>
          </cell>
        </row>
        <row r="8173">
          <cell r="G8173" t="str">
            <v>oct-17</v>
          </cell>
          <cell r="H8173">
            <v>3</v>
          </cell>
        </row>
        <row r="8174">
          <cell r="G8174" t="str">
            <v>nov-17</v>
          </cell>
          <cell r="H8174">
            <v>1</v>
          </cell>
        </row>
        <row r="8175">
          <cell r="G8175" t="str">
            <v>jul-17</v>
          </cell>
          <cell r="H8175">
            <v>1</v>
          </cell>
        </row>
        <row r="8176">
          <cell r="G8176" t="str">
            <v>sep-17</v>
          </cell>
          <cell r="H8176">
            <v>1</v>
          </cell>
        </row>
        <row r="8177">
          <cell r="G8177" t="str">
            <v>may-17</v>
          </cell>
          <cell r="H8177">
            <v>9</v>
          </cell>
        </row>
        <row r="8178">
          <cell r="G8178" t="str">
            <v>jun-17</v>
          </cell>
          <cell r="H8178">
            <v>3</v>
          </cell>
        </row>
        <row r="8179">
          <cell r="G8179" t="str">
            <v>jul-17</v>
          </cell>
          <cell r="H8179">
            <v>3</v>
          </cell>
        </row>
        <row r="8180">
          <cell r="G8180" t="str">
            <v>ago-17</v>
          </cell>
          <cell r="H8180">
            <v>6</v>
          </cell>
        </row>
        <row r="8181">
          <cell r="G8181" t="str">
            <v>sep-17</v>
          </cell>
          <cell r="H8181">
            <v>6</v>
          </cell>
        </row>
        <row r="8182">
          <cell r="G8182" t="str">
            <v>oct-17</v>
          </cell>
          <cell r="H8182">
            <v>3</v>
          </cell>
        </row>
        <row r="8183">
          <cell r="G8183" t="str">
            <v>nov-17</v>
          </cell>
          <cell r="H8183">
            <v>15</v>
          </cell>
        </row>
        <row r="8184">
          <cell r="G8184" t="str">
            <v>dic-17</v>
          </cell>
          <cell r="H8184">
            <v>18</v>
          </cell>
        </row>
        <row r="8185">
          <cell r="G8185" t="str">
            <v>ene-18</v>
          </cell>
          <cell r="H8185">
            <v>6</v>
          </cell>
        </row>
        <row r="8186">
          <cell r="G8186" t="str">
            <v>feb-18</v>
          </cell>
          <cell r="H8186">
            <v>4</v>
          </cell>
        </row>
        <row r="8187">
          <cell r="G8187" t="str">
            <v>mar-18</v>
          </cell>
          <cell r="H8187">
            <v>2</v>
          </cell>
        </row>
        <row r="8188">
          <cell r="G8188" t="str">
            <v>abr-18</v>
          </cell>
          <cell r="H8188">
            <v>6</v>
          </cell>
        </row>
        <row r="8189">
          <cell r="G8189" t="str">
            <v>may-18</v>
          </cell>
          <cell r="H8189">
            <v>4</v>
          </cell>
        </row>
        <row r="8190">
          <cell r="G8190" t="str">
            <v>jun-18</v>
          </cell>
          <cell r="H8190">
            <v>1</v>
          </cell>
        </row>
        <row r="8191">
          <cell r="G8191" t="str">
            <v>jul-18</v>
          </cell>
          <cell r="H8191">
            <v>1</v>
          </cell>
        </row>
        <row r="8192">
          <cell r="G8192" t="str">
            <v>sep-18</v>
          </cell>
          <cell r="H8192">
            <v>1</v>
          </cell>
        </row>
        <row r="8193">
          <cell r="G8193" t="str">
            <v>ene-17</v>
          </cell>
          <cell r="H8193">
            <v>3</v>
          </cell>
        </row>
        <row r="8194">
          <cell r="G8194" t="str">
            <v>mar-17</v>
          </cell>
          <cell r="H8194">
            <v>1</v>
          </cell>
        </row>
        <row r="8195">
          <cell r="G8195" t="str">
            <v>abr-17</v>
          </cell>
          <cell r="H8195">
            <v>1</v>
          </cell>
        </row>
        <row r="8196">
          <cell r="G8196" t="str">
            <v>jun-17</v>
          </cell>
          <cell r="H8196">
            <v>1</v>
          </cell>
        </row>
        <row r="8197">
          <cell r="G8197" t="str">
            <v>jul-17</v>
          </cell>
          <cell r="H8197">
            <v>1</v>
          </cell>
        </row>
        <row r="8198">
          <cell r="G8198" t="str">
            <v>sep-17</v>
          </cell>
          <cell r="H8198">
            <v>2</v>
          </cell>
        </row>
        <row r="8199">
          <cell r="G8199" t="str">
            <v>oct-17</v>
          </cell>
          <cell r="H8199">
            <v>1</v>
          </cell>
        </row>
        <row r="8200">
          <cell r="G8200" t="str">
            <v>feb-17</v>
          </cell>
          <cell r="H8200">
            <v>1</v>
          </cell>
        </row>
        <row r="8201">
          <cell r="G8201" t="str">
            <v>mar-17</v>
          </cell>
          <cell r="H8201">
            <v>1</v>
          </cell>
        </row>
        <row r="8202">
          <cell r="G8202" t="str">
            <v>may-17</v>
          </cell>
          <cell r="H8202">
            <v>1</v>
          </cell>
        </row>
        <row r="8203">
          <cell r="G8203" t="str">
            <v>jun-17</v>
          </cell>
          <cell r="H8203">
            <v>2</v>
          </cell>
        </row>
        <row r="8204">
          <cell r="G8204" t="str">
            <v>jul-17</v>
          </cell>
          <cell r="H8204">
            <v>2</v>
          </cell>
        </row>
        <row r="8205">
          <cell r="G8205" t="str">
            <v>sep-17</v>
          </cell>
          <cell r="H8205">
            <v>3</v>
          </cell>
        </row>
        <row r="8206">
          <cell r="G8206" t="str">
            <v>nov-17</v>
          </cell>
          <cell r="H8206">
            <v>4</v>
          </cell>
        </row>
        <row r="8207">
          <cell r="G8207" t="str">
            <v>dic-17</v>
          </cell>
          <cell r="H8207">
            <v>2</v>
          </cell>
        </row>
        <row r="8208">
          <cell r="G8208" t="str">
            <v>ene-18</v>
          </cell>
          <cell r="H8208">
            <v>1</v>
          </cell>
        </row>
        <row r="8209">
          <cell r="G8209" t="str">
            <v>mar-18</v>
          </cell>
          <cell r="H8209">
            <v>2</v>
          </cell>
        </row>
        <row r="8210">
          <cell r="G8210" t="str">
            <v>may-18</v>
          </cell>
          <cell r="H8210">
            <v>2</v>
          </cell>
        </row>
        <row r="8211">
          <cell r="G8211" t="str">
            <v>jun-18</v>
          </cell>
          <cell r="H8211">
            <v>3</v>
          </cell>
        </row>
        <row r="8212">
          <cell r="G8212" t="str">
            <v>jul-18</v>
          </cell>
          <cell r="H8212">
            <v>2</v>
          </cell>
        </row>
        <row r="8213">
          <cell r="G8213" t="str">
            <v>dic-17</v>
          </cell>
          <cell r="H8213">
            <v>1</v>
          </cell>
        </row>
        <row r="8214">
          <cell r="G8214" t="str">
            <v>mar-18</v>
          </cell>
          <cell r="H8214">
            <v>1</v>
          </cell>
        </row>
        <row r="8215">
          <cell r="G8215" t="str">
            <v>ago-18</v>
          </cell>
          <cell r="H8215">
            <v>1</v>
          </cell>
        </row>
        <row r="8216">
          <cell r="G8216" t="str">
            <v>ene-17</v>
          </cell>
          <cell r="H8216">
            <v>1</v>
          </cell>
        </row>
        <row r="8217">
          <cell r="G8217" t="str">
            <v>abr-17</v>
          </cell>
          <cell r="H8217">
            <v>1</v>
          </cell>
        </row>
        <row r="8218">
          <cell r="G8218" t="str">
            <v>may-17</v>
          </cell>
          <cell r="H8218">
            <v>1</v>
          </cell>
        </row>
        <row r="8219">
          <cell r="G8219" t="str">
            <v>jun-17</v>
          </cell>
          <cell r="H8219">
            <v>1</v>
          </cell>
        </row>
        <row r="8220">
          <cell r="G8220" t="str">
            <v>oct-17</v>
          </cell>
          <cell r="H8220">
            <v>3</v>
          </cell>
        </row>
        <row r="8221">
          <cell r="G8221" t="str">
            <v>dic-17</v>
          </cell>
          <cell r="H8221">
            <v>1</v>
          </cell>
        </row>
        <row r="8222">
          <cell r="G8222" t="str">
            <v>ene-18</v>
          </cell>
          <cell r="H8222">
            <v>3</v>
          </cell>
        </row>
        <row r="8223">
          <cell r="G8223" t="str">
            <v>feb-18</v>
          </cell>
          <cell r="H8223">
            <v>2</v>
          </cell>
        </row>
        <row r="8224">
          <cell r="G8224" t="str">
            <v>mar-18</v>
          </cell>
          <cell r="H8224">
            <v>2</v>
          </cell>
        </row>
        <row r="8225">
          <cell r="G8225" t="str">
            <v>abr-18</v>
          </cell>
          <cell r="H8225">
            <v>1</v>
          </cell>
        </row>
        <row r="8226">
          <cell r="G8226" t="str">
            <v>may-18</v>
          </cell>
          <cell r="H8226">
            <v>5</v>
          </cell>
        </row>
        <row r="8227">
          <cell r="G8227" t="str">
            <v>jun-18</v>
          </cell>
          <cell r="H8227">
            <v>4</v>
          </cell>
        </row>
        <row r="8228">
          <cell r="G8228" t="str">
            <v>jul-18</v>
          </cell>
          <cell r="H8228">
            <v>2</v>
          </cell>
        </row>
        <row r="8229">
          <cell r="G8229" t="str">
            <v>sep-18</v>
          </cell>
          <cell r="H8229">
            <v>2</v>
          </cell>
        </row>
        <row r="8230">
          <cell r="G8230" t="str">
            <v>ago-17</v>
          </cell>
          <cell r="H8230">
            <v>1</v>
          </cell>
        </row>
        <row r="8231">
          <cell r="G8231" t="str">
            <v>may-18</v>
          </cell>
          <cell r="H8231">
            <v>2</v>
          </cell>
        </row>
        <row r="8232">
          <cell r="G8232" t="str">
            <v>sep-18</v>
          </cell>
          <cell r="H8232">
            <v>1</v>
          </cell>
        </row>
        <row r="8233">
          <cell r="G8233" t="str">
            <v>mar-17</v>
          </cell>
          <cell r="H8233">
            <v>1</v>
          </cell>
        </row>
        <row r="8234">
          <cell r="G8234" t="str">
            <v>may-17</v>
          </cell>
          <cell r="H8234">
            <v>1</v>
          </cell>
        </row>
        <row r="8235">
          <cell r="G8235" t="str">
            <v>jul-17</v>
          </cell>
          <cell r="H8235">
            <v>1</v>
          </cell>
        </row>
        <row r="8236">
          <cell r="G8236" t="str">
            <v>nov-17</v>
          </cell>
          <cell r="H8236">
            <v>2</v>
          </cell>
        </row>
        <row r="8237">
          <cell r="G8237" t="str">
            <v>feb-18</v>
          </cell>
          <cell r="H8237">
            <v>1</v>
          </cell>
        </row>
        <row r="8238">
          <cell r="G8238" t="str">
            <v>sep-18</v>
          </cell>
          <cell r="H8238">
            <v>1</v>
          </cell>
        </row>
        <row r="8239">
          <cell r="G8239" t="str">
            <v>ene-17</v>
          </cell>
          <cell r="H8239">
            <v>2</v>
          </cell>
        </row>
        <row r="8240">
          <cell r="G8240" t="str">
            <v>feb-17</v>
          </cell>
          <cell r="H8240">
            <v>1</v>
          </cell>
        </row>
        <row r="8241">
          <cell r="G8241" t="str">
            <v>mar-17</v>
          </cell>
          <cell r="H8241">
            <v>1</v>
          </cell>
        </row>
        <row r="8242">
          <cell r="G8242" t="str">
            <v>jun-17</v>
          </cell>
          <cell r="H8242">
            <v>1</v>
          </cell>
        </row>
        <row r="8243">
          <cell r="G8243" t="str">
            <v>ene-17</v>
          </cell>
          <cell r="H8243">
            <v>2</v>
          </cell>
        </row>
        <row r="8244">
          <cell r="G8244" t="str">
            <v>feb-17</v>
          </cell>
          <cell r="H8244">
            <v>3</v>
          </cell>
        </row>
        <row r="8245">
          <cell r="G8245" t="str">
            <v>mar-17</v>
          </cell>
          <cell r="H8245">
            <v>6</v>
          </cell>
        </row>
        <row r="8246">
          <cell r="G8246" t="str">
            <v>abr-17</v>
          </cell>
          <cell r="H8246">
            <v>2</v>
          </cell>
        </row>
        <row r="8247">
          <cell r="G8247" t="str">
            <v>may-17</v>
          </cell>
          <cell r="H8247">
            <v>5</v>
          </cell>
        </row>
        <row r="8248">
          <cell r="G8248" t="str">
            <v>jun-17</v>
          </cell>
          <cell r="H8248">
            <v>1</v>
          </cell>
        </row>
        <row r="8249">
          <cell r="G8249" t="str">
            <v>jul-17</v>
          </cell>
          <cell r="H8249">
            <v>2</v>
          </cell>
        </row>
        <row r="8250">
          <cell r="G8250" t="str">
            <v>ago-17</v>
          </cell>
          <cell r="H8250">
            <v>1</v>
          </cell>
        </row>
        <row r="8251">
          <cell r="G8251" t="str">
            <v>sep-17</v>
          </cell>
          <cell r="H8251">
            <v>2</v>
          </cell>
        </row>
        <row r="8252">
          <cell r="G8252" t="str">
            <v>oct-17</v>
          </cell>
          <cell r="H8252">
            <v>2</v>
          </cell>
        </row>
        <row r="8253">
          <cell r="G8253" t="str">
            <v>nov-17</v>
          </cell>
          <cell r="H8253">
            <v>3</v>
          </cell>
        </row>
        <row r="8254">
          <cell r="G8254" t="str">
            <v>ene-17</v>
          </cell>
          <cell r="H8254">
            <v>2</v>
          </cell>
        </row>
        <row r="8255">
          <cell r="G8255" t="str">
            <v>feb-17</v>
          </cell>
          <cell r="H8255">
            <v>1</v>
          </cell>
        </row>
        <row r="8256">
          <cell r="G8256" t="str">
            <v>mar-17</v>
          </cell>
          <cell r="H8256">
            <v>3</v>
          </cell>
        </row>
        <row r="8257">
          <cell r="G8257" t="str">
            <v>may-17</v>
          </cell>
          <cell r="H8257">
            <v>3</v>
          </cell>
        </row>
        <row r="8258">
          <cell r="G8258" t="str">
            <v>jun-17</v>
          </cell>
          <cell r="H8258">
            <v>1</v>
          </cell>
        </row>
        <row r="8259">
          <cell r="G8259" t="str">
            <v>jul-17</v>
          </cell>
          <cell r="H8259">
            <v>1</v>
          </cell>
        </row>
        <row r="8260">
          <cell r="G8260" t="str">
            <v>ago-17</v>
          </cell>
          <cell r="H8260">
            <v>1</v>
          </cell>
        </row>
        <row r="8261">
          <cell r="G8261" t="str">
            <v>sep-17</v>
          </cell>
          <cell r="H8261">
            <v>2</v>
          </cell>
        </row>
        <row r="8262">
          <cell r="G8262" t="str">
            <v>oct-17</v>
          </cell>
          <cell r="H8262">
            <v>3</v>
          </cell>
        </row>
        <row r="8263">
          <cell r="G8263" t="str">
            <v>nov-17</v>
          </cell>
          <cell r="H8263">
            <v>1</v>
          </cell>
        </row>
        <row r="8264">
          <cell r="G8264" t="str">
            <v>dic-17</v>
          </cell>
          <cell r="H8264">
            <v>1</v>
          </cell>
        </row>
        <row r="8265">
          <cell r="G8265" t="str">
            <v>nov-17</v>
          </cell>
          <cell r="H8265">
            <v>2</v>
          </cell>
        </row>
        <row r="8266">
          <cell r="G8266" t="str">
            <v>dic-17</v>
          </cell>
          <cell r="H8266">
            <v>1</v>
          </cell>
        </row>
        <row r="8267">
          <cell r="G8267" t="str">
            <v>mar-18</v>
          </cell>
          <cell r="H8267">
            <v>1</v>
          </cell>
        </row>
        <row r="8268">
          <cell r="G8268" t="str">
            <v>jul-18</v>
          </cell>
          <cell r="H8268">
            <v>1</v>
          </cell>
        </row>
        <row r="8269">
          <cell r="G8269" t="str">
            <v>ago-18</v>
          </cell>
          <cell r="H8269">
            <v>1</v>
          </cell>
        </row>
        <row r="8270">
          <cell r="G8270" t="str">
            <v>jun-18</v>
          </cell>
          <cell r="H8270">
            <v>1</v>
          </cell>
        </row>
        <row r="8271">
          <cell r="G8271" t="str">
            <v>feb-17</v>
          </cell>
          <cell r="H8271">
            <v>1</v>
          </cell>
        </row>
        <row r="8272">
          <cell r="G8272" t="str">
            <v>mar-17</v>
          </cell>
          <cell r="H8272">
            <v>2</v>
          </cell>
        </row>
        <row r="8273">
          <cell r="G8273" t="str">
            <v>abr-17</v>
          </cell>
          <cell r="H8273">
            <v>2</v>
          </cell>
        </row>
        <row r="8274">
          <cell r="G8274" t="str">
            <v>may-17</v>
          </cell>
          <cell r="H8274">
            <v>1</v>
          </cell>
        </row>
        <row r="8275">
          <cell r="G8275" t="str">
            <v>jun-17</v>
          </cell>
          <cell r="H8275">
            <v>2</v>
          </cell>
        </row>
        <row r="8276">
          <cell r="G8276" t="str">
            <v>jul-17</v>
          </cell>
          <cell r="H8276">
            <v>1</v>
          </cell>
        </row>
        <row r="8277">
          <cell r="G8277" t="str">
            <v>sep-17</v>
          </cell>
          <cell r="H8277">
            <v>1</v>
          </cell>
        </row>
        <row r="8278">
          <cell r="G8278" t="str">
            <v>nov-17</v>
          </cell>
          <cell r="H8278">
            <v>3</v>
          </cell>
        </row>
        <row r="8279">
          <cell r="G8279" t="str">
            <v>ene-18</v>
          </cell>
          <cell r="H8279">
            <v>1</v>
          </cell>
        </row>
        <row r="8280">
          <cell r="G8280" t="str">
            <v>abr-18</v>
          </cell>
          <cell r="H8280">
            <v>1</v>
          </cell>
        </row>
        <row r="8281">
          <cell r="G8281" t="str">
            <v>may-18</v>
          </cell>
          <cell r="H8281">
            <v>1</v>
          </cell>
        </row>
        <row r="8282">
          <cell r="G8282" t="str">
            <v>jun-18</v>
          </cell>
          <cell r="H8282">
            <v>1</v>
          </cell>
        </row>
        <row r="8283">
          <cell r="G8283" t="str">
            <v>jul-18</v>
          </cell>
          <cell r="H8283">
            <v>1</v>
          </cell>
        </row>
        <row r="8284">
          <cell r="G8284" t="str">
            <v>ago-18</v>
          </cell>
          <cell r="H8284">
            <v>2</v>
          </cell>
        </row>
        <row r="8285">
          <cell r="G8285" t="str">
            <v>sep-18</v>
          </cell>
          <cell r="H8285">
            <v>3</v>
          </cell>
        </row>
        <row r="8286">
          <cell r="G8286" t="str">
            <v>jun-18</v>
          </cell>
          <cell r="H8286">
            <v>1</v>
          </cell>
        </row>
        <row r="8287">
          <cell r="G8287" t="str">
            <v>oct-17</v>
          </cell>
          <cell r="H8287">
            <v>1</v>
          </cell>
        </row>
        <row r="8288">
          <cell r="G8288" t="str">
            <v>abr-18</v>
          </cell>
          <cell r="H8288">
            <v>1</v>
          </cell>
        </row>
        <row r="8289">
          <cell r="G8289" t="str">
            <v>jul-18</v>
          </cell>
          <cell r="H8289">
            <v>1</v>
          </cell>
        </row>
        <row r="8290">
          <cell r="G8290" t="str">
            <v>ago-18</v>
          </cell>
          <cell r="H8290">
            <v>1</v>
          </cell>
        </row>
        <row r="8291">
          <cell r="G8291" t="str">
            <v>oct-18</v>
          </cell>
          <cell r="H8291">
            <v>3</v>
          </cell>
        </row>
        <row r="8292">
          <cell r="G8292" t="str">
            <v>oct-18</v>
          </cell>
          <cell r="H8292">
            <v>1</v>
          </cell>
        </row>
        <row r="8293">
          <cell r="G8293" t="str">
            <v>nov-18</v>
          </cell>
          <cell r="H8293">
            <v>2</v>
          </cell>
        </row>
        <row r="8294">
          <cell r="G8294" t="str">
            <v>nov-18</v>
          </cell>
          <cell r="H8294">
            <v>2</v>
          </cell>
        </row>
        <row r="8295">
          <cell r="G8295" t="str">
            <v>oct-18</v>
          </cell>
          <cell r="H8295">
            <v>8</v>
          </cell>
        </row>
        <row r="8296">
          <cell r="G8296" t="str">
            <v>nov-18</v>
          </cell>
          <cell r="H8296">
            <v>11</v>
          </cell>
        </row>
        <row r="8297">
          <cell r="G8297" t="str">
            <v>nov-18</v>
          </cell>
          <cell r="H8297">
            <v>4</v>
          </cell>
        </row>
        <row r="8298">
          <cell r="G8298" t="str">
            <v>oct-18</v>
          </cell>
          <cell r="H8298">
            <v>1</v>
          </cell>
        </row>
        <row r="8299">
          <cell r="G8299" t="str">
            <v>nov-18</v>
          </cell>
          <cell r="H8299">
            <v>1</v>
          </cell>
        </row>
        <row r="8300">
          <cell r="G8300" t="str">
            <v>oct-18</v>
          </cell>
          <cell r="H8300">
            <v>7</v>
          </cell>
        </row>
        <row r="8301">
          <cell r="G8301" t="str">
            <v>nov-18</v>
          </cell>
          <cell r="H8301">
            <v>1</v>
          </cell>
        </row>
        <row r="8302">
          <cell r="G8302" t="str">
            <v>oct-18</v>
          </cell>
          <cell r="H8302">
            <v>11</v>
          </cell>
        </row>
        <row r="8303">
          <cell r="G8303" t="str">
            <v>nov-18</v>
          </cell>
          <cell r="H8303">
            <v>3</v>
          </cell>
        </row>
        <row r="8304">
          <cell r="G8304" t="str">
            <v>nov-18</v>
          </cell>
          <cell r="H8304">
            <v>1</v>
          </cell>
        </row>
        <row r="8305">
          <cell r="G8305" t="str">
            <v>oct-18</v>
          </cell>
          <cell r="H8305">
            <v>5</v>
          </cell>
        </row>
        <row r="8306">
          <cell r="G8306" t="str">
            <v>nov-18</v>
          </cell>
          <cell r="H8306">
            <v>3</v>
          </cell>
        </row>
        <row r="8307">
          <cell r="G8307" t="str">
            <v>oct-18</v>
          </cell>
          <cell r="H8307">
            <v>13</v>
          </cell>
        </row>
        <row r="8308">
          <cell r="G8308" t="str">
            <v>nov-18</v>
          </cell>
          <cell r="H8308">
            <v>11</v>
          </cell>
        </row>
        <row r="8309">
          <cell r="G8309" t="str">
            <v>oct-18</v>
          </cell>
          <cell r="H8309">
            <v>2</v>
          </cell>
        </row>
        <row r="8310">
          <cell r="G8310" t="str">
            <v>nov-18</v>
          </cell>
          <cell r="H8310">
            <v>2</v>
          </cell>
        </row>
        <row r="8311">
          <cell r="G8311" t="str">
            <v>nov-18</v>
          </cell>
          <cell r="H8311">
            <v>1</v>
          </cell>
        </row>
        <row r="8312">
          <cell r="G8312" t="str">
            <v>oct-18</v>
          </cell>
          <cell r="H8312">
            <v>1</v>
          </cell>
        </row>
        <row r="8313">
          <cell r="G8313" t="str">
            <v>oct-18</v>
          </cell>
          <cell r="H8313">
            <v>3</v>
          </cell>
        </row>
        <row r="8314">
          <cell r="G8314" t="str">
            <v>nov-18</v>
          </cell>
          <cell r="H8314">
            <v>3</v>
          </cell>
        </row>
        <row r="8315">
          <cell r="G8315" t="str">
            <v>oct-18</v>
          </cell>
          <cell r="H8315">
            <v>2</v>
          </cell>
        </row>
        <row r="8316">
          <cell r="G8316" t="str">
            <v>nov-18</v>
          </cell>
          <cell r="H8316">
            <v>2</v>
          </cell>
        </row>
        <row r="8317">
          <cell r="G8317" t="str">
            <v>oct-18</v>
          </cell>
          <cell r="H8317">
            <v>2</v>
          </cell>
        </row>
        <row r="8318">
          <cell r="G8318" t="str">
            <v>nov-18</v>
          </cell>
          <cell r="H8318">
            <v>2</v>
          </cell>
        </row>
        <row r="8319">
          <cell r="G8319" t="str">
            <v>oct-18</v>
          </cell>
          <cell r="H8319">
            <v>1</v>
          </cell>
        </row>
        <row r="8320">
          <cell r="G8320" t="str">
            <v>oct-18</v>
          </cell>
          <cell r="H8320">
            <v>11</v>
          </cell>
        </row>
        <row r="8321">
          <cell r="G8321" t="str">
            <v>nov-18</v>
          </cell>
          <cell r="H8321">
            <v>4</v>
          </cell>
        </row>
        <row r="8322">
          <cell r="G8322" t="str">
            <v>oct-18</v>
          </cell>
          <cell r="H8322">
            <v>3</v>
          </cell>
        </row>
        <row r="8323">
          <cell r="G8323" t="str">
            <v>oct-18</v>
          </cell>
          <cell r="H8323">
            <v>8</v>
          </cell>
        </row>
        <row r="8324">
          <cell r="G8324" t="str">
            <v>nov-18</v>
          </cell>
          <cell r="H8324">
            <v>7</v>
          </cell>
        </row>
        <row r="8325">
          <cell r="G8325" t="str">
            <v>nov-18</v>
          </cell>
          <cell r="H8325">
            <v>2</v>
          </cell>
        </row>
        <row r="8326">
          <cell r="G8326" t="str">
            <v>oct-18</v>
          </cell>
          <cell r="H8326">
            <v>1</v>
          </cell>
        </row>
        <row r="8327">
          <cell r="G8327" t="str">
            <v>nov-18</v>
          </cell>
          <cell r="H8327">
            <v>1</v>
          </cell>
        </row>
        <row r="8328">
          <cell r="G8328" t="str">
            <v>oct-18</v>
          </cell>
          <cell r="H8328">
            <v>1</v>
          </cell>
        </row>
        <row r="8329">
          <cell r="G8329" t="str">
            <v>oct-18</v>
          </cell>
          <cell r="H8329">
            <v>1</v>
          </cell>
        </row>
        <row r="8330">
          <cell r="G8330" t="str">
            <v>oct-18</v>
          </cell>
          <cell r="H8330">
            <v>4</v>
          </cell>
        </row>
        <row r="8331">
          <cell r="G8331" t="str">
            <v>oct-18</v>
          </cell>
          <cell r="H8331">
            <v>2</v>
          </cell>
        </row>
        <row r="8332">
          <cell r="G8332" t="str">
            <v>oct-18</v>
          </cell>
          <cell r="H8332">
            <v>1</v>
          </cell>
        </row>
        <row r="8333">
          <cell r="G8333" t="str">
            <v>oct-18</v>
          </cell>
          <cell r="H8333">
            <v>4</v>
          </cell>
        </row>
        <row r="8334">
          <cell r="G8334" t="str">
            <v>nov-18</v>
          </cell>
          <cell r="H8334">
            <v>4</v>
          </cell>
        </row>
        <row r="8335">
          <cell r="G8335" t="str">
            <v>oct-18</v>
          </cell>
          <cell r="H8335">
            <v>1</v>
          </cell>
        </row>
        <row r="8336">
          <cell r="G8336" t="str">
            <v>oct-18</v>
          </cell>
          <cell r="H8336">
            <v>1</v>
          </cell>
        </row>
        <row r="8337">
          <cell r="G8337" t="str">
            <v>oct-18</v>
          </cell>
          <cell r="H8337">
            <v>1</v>
          </cell>
        </row>
        <row r="8338">
          <cell r="G8338" t="str">
            <v>nov-18</v>
          </cell>
          <cell r="H8338">
            <v>1</v>
          </cell>
        </row>
        <row r="8339">
          <cell r="G8339" t="str">
            <v>nov-18</v>
          </cell>
          <cell r="H8339">
            <v>1</v>
          </cell>
        </row>
        <row r="8340">
          <cell r="G8340" t="str">
            <v>oct-18</v>
          </cell>
          <cell r="H8340">
            <v>3</v>
          </cell>
        </row>
        <row r="8341">
          <cell r="G8341" t="str">
            <v>nov-18</v>
          </cell>
          <cell r="H8341">
            <v>1</v>
          </cell>
        </row>
        <row r="8342">
          <cell r="G8342" t="str">
            <v>oct-18</v>
          </cell>
          <cell r="H8342">
            <v>1</v>
          </cell>
        </row>
        <row r="8343">
          <cell r="G8343" t="str">
            <v>nov-18</v>
          </cell>
          <cell r="H8343">
            <v>1</v>
          </cell>
        </row>
        <row r="8344">
          <cell r="G8344" t="str">
            <v>oct-18</v>
          </cell>
          <cell r="H8344">
            <v>2</v>
          </cell>
        </row>
        <row r="8345">
          <cell r="G8345" t="str">
            <v>oct-18</v>
          </cell>
          <cell r="H8345">
            <v>1</v>
          </cell>
        </row>
        <row r="8346">
          <cell r="G8346" t="str">
            <v>oct-18</v>
          </cell>
          <cell r="H8346">
            <v>1</v>
          </cell>
        </row>
        <row r="8347">
          <cell r="G8347" t="str">
            <v>oct-18</v>
          </cell>
          <cell r="H8347">
            <v>1</v>
          </cell>
        </row>
        <row r="8348">
          <cell r="G8348" t="str">
            <v>nov-18</v>
          </cell>
          <cell r="H8348">
            <v>1</v>
          </cell>
        </row>
        <row r="8349">
          <cell r="G8349" t="str">
            <v>oct-18</v>
          </cell>
          <cell r="H8349">
            <v>1</v>
          </cell>
        </row>
        <row r="8350">
          <cell r="G8350" t="str">
            <v>oct-18</v>
          </cell>
          <cell r="H8350">
            <v>1</v>
          </cell>
        </row>
        <row r="8351">
          <cell r="G8351" t="str">
            <v>oct-18</v>
          </cell>
          <cell r="H8351">
            <v>2</v>
          </cell>
        </row>
        <row r="8352">
          <cell r="G8352" t="str">
            <v>oct-18</v>
          </cell>
          <cell r="H8352">
            <v>1</v>
          </cell>
        </row>
        <row r="8353">
          <cell r="G8353" t="str">
            <v>oct-18</v>
          </cell>
          <cell r="H8353">
            <v>1</v>
          </cell>
        </row>
        <row r="8354">
          <cell r="G8354" t="str">
            <v>nov-18</v>
          </cell>
          <cell r="H8354">
            <v>1</v>
          </cell>
        </row>
        <row r="8355">
          <cell r="G8355" t="str">
            <v>oct-18</v>
          </cell>
          <cell r="H8355">
            <v>1</v>
          </cell>
        </row>
        <row r="8356">
          <cell r="G8356" t="str">
            <v>nov-18</v>
          </cell>
          <cell r="H8356">
            <v>3</v>
          </cell>
        </row>
        <row r="8357">
          <cell r="G8357" t="str">
            <v>oct-18</v>
          </cell>
          <cell r="H8357">
            <v>1</v>
          </cell>
        </row>
        <row r="8358">
          <cell r="G8358" t="str">
            <v>oct-18</v>
          </cell>
          <cell r="H8358">
            <v>1</v>
          </cell>
        </row>
        <row r="8359">
          <cell r="G8359" t="str">
            <v>nov-18</v>
          </cell>
          <cell r="H8359">
            <v>1</v>
          </cell>
        </row>
        <row r="8360">
          <cell r="G8360" t="str">
            <v>nov-18</v>
          </cell>
          <cell r="H8360">
            <v>1</v>
          </cell>
        </row>
        <row r="8361">
          <cell r="G8361" t="str">
            <v>oct-18</v>
          </cell>
          <cell r="H8361">
            <v>1</v>
          </cell>
        </row>
        <row r="8362">
          <cell r="G8362" t="str">
            <v>nov-18</v>
          </cell>
          <cell r="H8362">
            <v>1</v>
          </cell>
        </row>
        <row r="8363">
          <cell r="G8363" t="str">
            <v>oct-18</v>
          </cell>
          <cell r="H8363">
            <v>1</v>
          </cell>
        </row>
        <row r="8364">
          <cell r="G8364" t="str">
            <v>nov-18</v>
          </cell>
          <cell r="H8364">
            <v>1</v>
          </cell>
        </row>
        <row r="8365">
          <cell r="G8365" t="str">
            <v>oct-18</v>
          </cell>
          <cell r="H8365">
            <v>1</v>
          </cell>
        </row>
        <row r="8366">
          <cell r="G8366" t="str">
            <v>nov-18</v>
          </cell>
          <cell r="H8366">
            <v>1</v>
          </cell>
        </row>
        <row r="8367">
          <cell r="G8367" t="str">
            <v>nov-18</v>
          </cell>
          <cell r="H8367">
            <v>1</v>
          </cell>
        </row>
        <row r="8368">
          <cell r="G8368" t="str">
            <v>nov-18</v>
          </cell>
          <cell r="H8368">
            <v>1</v>
          </cell>
        </row>
        <row r="8369">
          <cell r="G8369" t="str">
            <v>nov-18</v>
          </cell>
          <cell r="H8369">
            <v>1</v>
          </cell>
        </row>
        <row r="8370">
          <cell r="G8370" t="str">
            <v>nov-18</v>
          </cell>
          <cell r="H8370">
            <v>1</v>
          </cell>
        </row>
        <row r="8371">
          <cell r="G8371" t="str">
            <v>nov-18</v>
          </cell>
          <cell r="H8371">
            <v>1</v>
          </cell>
        </row>
        <row r="8372">
          <cell r="G8372" t="str">
            <v>nov-18</v>
          </cell>
          <cell r="H8372">
            <v>1</v>
          </cell>
        </row>
        <row r="8373">
          <cell r="G8373" t="str">
            <v>nov-17</v>
          </cell>
          <cell r="H8373">
            <v>2</v>
          </cell>
        </row>
        <row r="8374">
          <cell r="G8374" t="str">
            <v>dic-17</v>
          </cell>
          <cell r="H8374">
            <v>1</v>
          </cell>
        </row>
        <row r="8375">
          <cell r="G8375" t="str">
            <v>oct-18</v>
          </cell>
          <cell r="H8375">
            <v>1</v>
          </cell>
        </row>
        <row r="8376">
          <cell r="G8376" t="str">
            <v>ene-17</v>
          </cell>
          <cell r="H8376">
            <v>2</v>
          </cell>
        </row>
        <row r="8377">
          <cell r="G8377" t="str">
            <v>feb-17</v>
          </cell>
          <cell r="H8377">
            <v>1</v>
          </cell>
        </row>
        <row r="8378">
          <cell r="G8378" t="str">
            <v>mar-17</v>
          </cell>
          <cell r="H8378">
            <v>3</v>
          </cell>
        </row>
        <row r="8379">
          <cell r="G8379" t="str">
            <v>abr-17</v>
          </cell>
          <cell r="H8379">
            <v>1</v>
          </cell>
        </row>
        <row r="8380">
          <cell r="G8380" t="str">
            <v>jun-17</v>
          </cell>
          <cell r="H8380">
            <v>2</v>
          </cell>
        </row>
        <row r="8381">
          <cell r="G8381" t="str">
            <v>jul-17</v>
          </cell>
          <cell r="H8381">
            <v>1</v>
          </cell>
        </row>
        <row r="8382">
          <cell r="G8382" t="str">
            <v>ago-17</v>
          </cell>
          <cell r="H8382">
            <v>2</v>
          </cell>
        </row>
        <row r="8383">
          <cell r="G8383" t="str">
            <v>oct-17</v>
          </cell>
          <cell r="H8383">
            <v>1</v>
          </cell>
        </row>
        <row r="8384">
          <cell r="G8384" t="str">
            <v>feb-18</v>
          </cell>
          <cell r="H8384">
            <v>2</v>
          </cell>
        </row>
        <row r="8385">
          <cell r="G8385" t="str">
            <v>jun-18</v>
          </cell>
          <cell r="H8385">
            <v>2</v>
          </cell>
        </row>
        <row r="8386">
          <cell r="G8386" t="str">
            <v>jul-18</v>
          </cell>
          <cell r="H8386">
            <v>1</v>
          </cell>
        </row>
        <row r="8387">
          <cell r="G8387" t="str">
            <v>mar-17</v>
          </cell>
          <cell r="H8387">
            <v>2</v>
          </cell>
        </row>
        <row r="8388">
          <cell r="G8388" t="str">
            <v>ago-17</v>
          </cell>
          <cell r="H8388">
            <v>1</v>
          </cell>
        </row>
        <row r="8389">
          <cell r="G8389" t="str">
            <v>sep-17</v>
          </cell>
          <cell r="H8389">
            <v>2</v>
          </cell>
        </row>
        <row r="8390">
          <cell r="G8390" t="str">
            <v>oct-17</v>
          </cell>
          <cell r="H8390">
            <v>3</v>
          </cell>
        </row>
        <row r="8391">
          <cell r="G8391" t="str">
            <v>nov-17</v>
          </cell>
          <cell r="H8391">
            <v>1</v>
          </cell>
        </row>
        <row r="8392">
          <cell r="G8392" t="str">
            <v>dic-17</v>
          </cell>
          <cell r="H8392">
            <v>5</v>
          </cell>
        </row>
        <row r="8393">
          <cell r="G8393" t="str">
            <v>ene-18</v>
          </cell>
          <cell r="H8393">
            <v>1</v>
          </cell>
        </row>
        <row r="8394">
          <cell r="G8394" t="str">
            <v>feb-18</v>
          </cell>
          <cell r="H8394">
            <v>3</v>
          </cell>
        </row>
        <row r="8395">
          <cell r="G8395" t="str">
            <v>mar-18</v>
          </cell>
          <cell r="H8395">
            <v>1</v>
          </cell>
        </row>
        <row r="8396">
          <cell r="G8396" t="str">
            <v>abr-18</v>
          </cell>
          <cell r="H8396">
            <v>3</v>
          </cell>
        </row>
        <row r="8397">
          <cell r="G8397" t="str">
            <v>may-18</v>
          </cell>
          <cell r="H8397">
            <v>2</v>
          </cell>
        </row>
        <row r="8398">
          <cell r="G8398" t="str">
            <v>jun-18</v>
          </cell>
          <cell r="H8398">
            <v>2</v>
          </cell>
        </row>
        <row r="8399">
          <cell r="G8399" t="str">
            <v>jul-18</v>
          </cell>
          <cell r="H8399">
            <v>4</v>
          </cell>
        </row>
        <row r="8400">
          <cell r="G8400" t="str">
            <v>ago-18</v>
          </cell>
          <cell r="H8400">
            <v>6</v>
          </cell>
        </row>
        <row r="8401">
          <cell r="G8401" t="str">
            <v>sep-18</v>
          </cell>
          <cell r="H8401">
            <v>7</v>
          </cell>
        </row>
        <row r="8402">
          <cell r="G8402" t="str">
            <v>feb-18</v>
          </cell>
          <cell r="H8402">
            <v>1</v>
          </cell>
        </row>
        <row r="8403">
          <cell r="G8403" t="str">
            <v>jun-18</v>
          </cell>
          <cell r="H8403">
            <v>1</v>
          </cell>
        </row>
        <row r="8404">
          <cell r="G8404" t="str">
            <v>jul-18</v>
          </cell>
          <cell r="H8404">
            <v>1</v>
          </cell>
        </row>
        <row r="8405">
          <cell r="G8405" t="str">
            <v>ene-17</v>
          </cell>
          <cell r="H8405">
            <v>4</v>
          </cell>
        </row>
        <row r="8406">
          <cell r="G8406" t="str">
            <v>feb-17</v>
          </cell>
          <cell r="H8406">
            <v>3</v>
          </cell>
        </row>
        <row r="8407">
          <cell r="G8407" t="str">
            <v>jun-17</v>
          </cell>
          <cell r="H8407">
            <v>2</v>
          </cell>
        </row>
        <row r="8408">
          <cell r="G8408" t="str">
            <v>jul-17</v>
          </cell>
          <cell r="H8408">
            <v>5</v>
          </cell>
        </row>
        <row r="8409">
          <cell r="G8409" t="str">
            <v>ago-17</v>
          </cell>
          <cell r="H8409">
            <v>4</v>
          </cell>
        </row>
        <row r="8410">
          <cell r="G8410" t="str">
            <v>sep-17</v>
          </cell>
          <cell r="H8410">
            <v>5</v>
          </cell>
        </row>
        <row r="8411">
          <cell r="G8411" t="str">
            <v>oct-17</v>
          </cell>
          <cell r="H8411">
            <v>4</v>
          </cell>
        </row>
        <row r="8412">
          <cell r="G8412" t="str">
            <v>nov-17</v>
          </cell>
          <cell r="H8412">
            <v>8</v>
          </cell>
        </row>
        <row r="8413">
          <cell r="G8413" t="str">
            <v>dic-17</v>
          </cell>
          <cell r="H8413">
            <v>3</v>
          </cell>
        </row>
        <row r="8414">
          <cell r="G8414" t="str">
            <v>ene-18</v>
          </cell>
          <cell r="H8414">
            <v>12</v>
          </cell>
        </row>
        <row r="8415">
          <cell r="G8415" t="str">
            <v>feb-18</v>
          </cell>
          <cell r="H8415">
            <v>7</v>
          </cell>
        </row>
        <row r="8416">
          <cell r="G8416" t="str">
            <v>mar-18</v>
          </cell>
          <cell r="H8416">
            <v>4</v>
          </cell>
        </row>
        <row r="8417">
          <cell r="G8417" t="str">
            <v>abr-18</v>
          </cell>
          <cell r="H8417">
            <v>12</v>
          </cell>
        </row>
        <row r="8418">
          <cell r="G8418" t="str">
            <v>may-18</v>
          </cell>
          <cell r="H8418">
            <v>17</v>
          </cell>
        </row>
        <row r="8419">
          <cell r="G8419" t="str">
            <v>jun-18</v>
          </cell>
          <cell r="H8419">
            <v>12</v>
          </cell>
        </row>
        <row r="8420">
          <cell r="G8420" t="str">
            <v>jul-18</v>
          </cell>
          <cell r="H8420">
            <v>11</v>
          </cell>
        </row>
        <row r="8421">
          <cell r="G8421" t="str">
            <v>ago-18</v>
          </cell>
          <cell r="H8421">
            <v>11</v>
          </cell>
        </row>
        <row r="8422">
          <cell r="G8422" t="str">
            <v>sep-18</v>
          </cell>
          <cell r="H8422">
            <v>6</v>
          </cell>
        </row>
        <row r="8423">
          <cell r="G8423" t="str">
            <v>oct-18</v>
          </cell>
          <cell r="H8423">
            <v>4</v>
          </cell>
        </row>
        <row r="8424">
          <cell r="G8424" t="str">
            <v>nov-18</v>
          </cell>
          <cell r="H8424">
            <v>8</v>
          </cell>
        </row>
        <row r="8425">
          <cell r="G8425" t="str">
            <v>oct-18</v>
          </cell>
          <cell r="H8425">
            <v>2</v>
          </cell>
        </row>
        <row r="8426">
          <cell r="G8426" t="str">
            <v>oct-18</v>
          </cell>
          <cell r="H8426">
            <v>9</v>
          </cell>
        </row>
        <row r="8427">
          <cell r="G8427" t="str">
            <v>nov-18</v>
          </cell>
          <cell r="H8427">
            <v>8</v>
          </cell>
        </row>
        <row r="8428">
          <cell r="G8428" t="str">
            <v>oct-18</v>
          </cell>
          <cell r="H8428">
            <v>2</v>
          </cell>
        </row>
        <row r="8429">
          <cell r="G8429" t="str">
            <v>ago-17</v>
          </cell>
          <cell r="H8429">
            <v>1</v>
          </cell>
        </row>
        <row r="8430">
          <cell r="G8430" t="str">
            <v>ene-18</v>
          </cell>
          <cell r="H8430">
            <v>1</v>
          </cell>
        </row>
        <row r="8431">
          <cell r="G8431" t="str">
            <v>oct-18</v>
          </cell>
          <cell r="H8431">
            <v>1</v>
          </cell>
        </row>
        <row r="8432">
          <cell r="G8432" t="str">
            <v>may-18</v>
          </cell>
          <cell r="H8432">
            <v>1</v>
          </cell>
        </row>
        <row r="8433">
          <cell r="G8433" t="str">
            <v>jun-18</v>
          </cell>
          <cell r="H8433">
            <v>1</v>
          </cell>
        </row>
        <row r="8434">
          <cell r="G8434" t="str">
            <v>oct-17</v>
          </cell>
          <cell r="H8434">
            <v>1</v>
          </cell>
        </row>
        <row r="8435">
          <cell r="G8435" t="str">
            <v>mar-17</v>
          </cell>
          <cell r="H8435">
            <v>1</v>
          </cell>
        </row>
        <row r="8436">
          <cell r="G8436" t="str">
            <v>feb-18</v>
          </cell>
          <cell r="H8436">
            <v>1</v>
          </cell>
        </row>
        <row r="8437">
          <cell r="G8437" t="str">
            <v>jul-18</v>
          </cell>
          <cell r="H8437">
            <v>1</v>
          </cell>
        </row>
        <row r="8438">
          <cell r="G8438" t="str">
            <v>sep-18</v>
          </cell>
          <cell r="H8438">
            <v>1</v>
          </cell>
        </row>
        <row r="8439">
          <cell r="G8439" t="str">
            <v>ago-18</v>
          </cell>
          <cell r="H8439">
            <v>1</v>
          </cell>
        </row>
        <row r="8440">
          <cell r="G8440" t="str">
            <v>ago-18</v>
          </cell>
          <cell r="H8440">
            <v>1</v>
          </cell>
        </row>
        <row r="8441">
          <cell r="G8441" t="str">
            <v>ene-17</v>
          </cell>
          <cell r="H8441">
            <v>4</v>
          </cell>
        </row>
        <row r="8442">
          <cell r="G8442" t="str">
            <v>mar-17</v>
          </cell>
          <cell r="H8442">
            <v>1</v>
          </cell>
        </row>
        <row r="8443">
          <cell r="G8443" t="str">
            <v>may-17</v>
          </cell>
          <cell r="H8443">
            <v>4</v>
          </cell>
        </row>
        <row r="8444">
          <cell r="G8444" t="str">
            <v>jul-17</v>
          </cell>
          <cell r="H8444">
            <v>1</v>
          </cell>
        </row>
        <row r="8445">
          <cell r="G8445" t="str">
            <v>ago-17</v>
          </cell>
          <cell r="H8445">
            <v>1</v>
          </cell>
        </row>
        <row r="8446">
          <cell r="G8446" t="str">
            <v>sep-17</v>
          </cell>
          <cell r="H8446">
            <v>2</v>
          </cell>
        </row>
        <row r="8447">
          <cell r="G8447" t="str">
            <v>nov-17</v>
          </cell>
          <cell r="H8447">
            <v>1</v>
          </cell>
        </row>
        <row r="8448">
          <cell r="G8448" t="str">
            <v>dic-17</v>
          </cell>
          <cell r="H8448">
            <v>1</v>
          </cell>
        </row>
        <row r="8449">
          <cell r="G8449" t="str">
            <v>ene-18</v>
          </cell>
          <cell r="H8449">
            <v>3</v>
          </cell>
        </row>
        <row r="8450">
          <cell r="G8450" t="str">
            <v>feb-18</v>
          </cell>
          <cell r="H8450">
            <v>1</v>
          </cell>
        </row>
        <row r="8451">
          <cell r="G8451" t="str">
            <v>jun-18</v>
          </cell>
          <cell r="H8451">
            <v>1</v>
          </cell>
        </row>
        <row r="8452">
          <cell r="G8452" t="str">
            <v>jul-18</v>
          </cell>
          <cell r="H8452">
            <v>2</v>
          </cell>
        </row>
        <row r="8453">
          <cell r="G8453" t="str">
            <v>ago-18</v>
          </cell>
          <cell r="H8453">
            <v>1</v>
          </cell>
        </row>
        <row r="8454">
          <cell r="G8454" t="str">
            <v>ago-18</v>
          </cell>
          <cell r="H8454">
            <v>1</v>
          </cell>
        </row>
        <row r="8455">
          <cell r="G8455" t="str">
            <v>abr-18</v>
          </cell>
          <cell r="H8455">
            <v>1</v>
          </cell>
        </row>
        <row r="8456">
          <cell r="G8456" t="str">
            <v>jul-18</v>
          </cell>
          <cell r="H8456">
            <v>1</v>
          </cell>
        </row>
        <row r="8457">
          <cell r="G8457" t="str">
            <v>ago-18</v>
          </cell>
          <cell r="H8457">
            <v>1</v>
          </cell>
        </row>
        <row r="8458">
          <cell r="G8458" t="str">
            <v>abr-17</v>
          </cell>
          <cell r="H8458">
            <v>1</v>
          </cell>
        </row>
        <row r="8459">
          <cell r="G8459" t="str">
            <v>ene-18</v>
          </cell>
          <cell r="H8459">
            <v>1</v>
          </cell>
        </row>
        <row r="8460">
          <cell r="G8460" t="str">
            <v>ago-18</v>
          </cell>
          <cell r="H8460">
            <v>1</v>
          </cell>
        </row>
        <row r="8461">
          <cell r="G8461" t="str">
            <v>abr-18</v>
          </cell>
          <cell r="H8461">
            <v>1</v>
          </cell>
        </row>
        <row r="8462">
          <cell r="G8462" t="str">
            <v>dic-17</v>
          </cell>
          <cell r="H8462">
            <v>1</v>
          </cell>
        </row>
        <row r="8463">
          <cell r="G8463" t="str">
            <v>mar-18</v>
          </cell>
          <cell r="H8463">
            <v>1</v>
          </cell>
        </row>
        <row r="8464">
          <cell r="G8464" t="str">
            <v>abr-18</v>
          </cell>
          <cell r="H8464">
            <v>1</v>
          </cell>
        </row>
        <row r="8465">
          <cell r="G8465" t="str">
            <v>may-18</v>
          </cell>
          <cell r="H8465">
            <v>1</v>
          </cell>
        </row>
        <row r="8466">
          <cell r="G8466" t="str">
            <v>ago-18</v>
          </cell>
          <cell r="H8466">
            <v>1</v>
          </cell>
        </row>
        <row r="8467">
          <cell r="G8467" t="str">
            <v>abr-18</v>
          </cell>
          <cell r="H8467">
            <v>2</v>
          </cell>
        </row>
        <row r="8468">
          <cell r="G8468" t="str">
            <v>may-18</v>
          </cell>
          <cell r="H8468">
            <v>2</v>
          </cell>
        </row>
        <row r="8469">
          <cell r="G8469" t="str">
            <v>jul-18</v>
          </cell>
          <cell r="H8469">
            <v>3</v>
          </cell>
        </row>
        <row r="8470">
          <cell r="G8470" t="str">
            <v>ago-18</v>
          </cell>
          <cell r="H8470">
            <v>2</v>
          </cell>
        </row>
        <row r="8471">
          <cell r="G8471" t="str">
            <v>sep-18</v>
          </cell>
          <cell r="H8471">
            <v>1</v>
          </cell>
        </row>
        <row r="8472">
          <cell r="G8472" t="str">
            <v>ago-17</v>
          </cell>
          <cell r="H8472">
            <v>1</v>
          </cell>
        </row>
        <row r="8473">
          <cell r="G8473" t="str">
            <v>jul-18</v>
          </cell>
          <cell r="H8473">
            <v>2</v>
          </cell>
        </row>
        <row r="8474">
          <cell r="G8474" t="str">
            <v>ago-18</v>
          </cell>
          <cell r="H8474">
            <v>1</v>
          </cell>
        </row>
        <row r="8475">
          <cell r="G8475" t="str">
            <v>sep-18</v>
          </cell>
          <cell r="H8475">
            <v>1</v>
          </cell>
        </row>
        <row r="8476">
          <cell r="G8476" t="str">
            <v>ago-18</v>
          </cell>
          <cell r="H8476">
            <v>1</v>
          </cell>
        </row>
        <row r="8477">
          <cell r="G8477" t="str">
            <v>sep-18</v>
          </cell>
          <cell r="H8477">
            <v>1</v>
          </cell>
        </row>
        <row r="8478">
          <cell r="G8478" t="str">
            <v>feb-18</v>
          </cell>
          <cell r="H8478">
            <v>1</v>
          </cell>
        </row>
        <row r="8479">
          <cell r="G8479" t="str">
            <v>nov-17</v>
          </cell>
          <cell r="H8479">
            <v>1</v>
          </cell>
        </row>
        <row r="8480">
          <cell r="G8480" t="str">
            <v>dic-17</v>
          </cell>
          <cell r="H8480">
            <v>1</v>
          </cell>
        </row>
        <row r="8481">
          <cell r="G8481" t="str">
            <v>ene-18</v>
          </cell>
          <cell r="H8481">
            <v>1</v>
          </cell>
        </row>
        <row r="8482">
          <cell r="G8482" t="str">
            <v>jun-18</v>
          </cell>
          <cell r="H8482">
            <v>1</v>
          </cell>
        </row>
        <row r="8483">
          <cell r="G8483" t="str">
            <v>nov-17</v>
          </cell>
          <cell r="H8483">
            <v>2</v>
          </cell>
        </row>
        <row r="8484">
          <cell r="G8484" t="str">
            <v>dic-17</v>
          </cell>
          <cell r="H8484">
            <v>1</v>
          </cell>
        </row>
        <row r="8485">
          <cell r="G8485" t="str">
            <v>ene-18</v>
          </cell>
          <cell r="H8485">
            <v>2</v>
          </cell>
        </row>
        <row r="8486">
          <cell r="G8486" t="str">
            <v>feb-18</v>
          </cell>
          <cell r="H8486">
            <v>1</v>
          </cell>
        </row>
        <row r="8487">
          <cell r="G8487" t="str">
            <v>mar-18</v>
          </cell>
          <cell r="H8487">
            <v>1</v>
          </cell>
        </row>
        <row r="8488">
          <cell r="G8488" t="str">
            <v>jun-18</v>
          </cell>
          <cell r="H8488">
            <v>1</v>
          </cell>
        </row>
        <row r="8489">
          <cell r="G8489" t="str">
            <v>dic-17</v>
          </cell>
          <cell r="H8489">
            <v>1</v>
          </cell>
        </row>
        <row r="8490">
          <cell r="G8490" t="str">
            <v>jul-17</v>
          </cell>
          <cell r="H8490">
            <v>1</v>
          </cell>
        </row>
        <row r="8491">
          <cell r="G8491" t="str">
            <v>abr-17</v>
          </cell>
          <cell r="H8491">
            <v>1</v>
          </cell>
        </row>
        <row r="8492">
          <cell r="G8492" t="str">
            <v>may-17</v>
          </cell>
          <cell r="H8492">
            <v>1</v>
          </cell>
        </row>
        <row r="8493">
          <cell r="G8493" t="str">
            <v>jun-17</v>
          </cell>
          <cell r="H8493">
            <v>1</v>
          </cell>
        </row>
        <row r="8494">
          <cell r="G8494" t="str">
            <v>sep-17</v>
          </cell>
          <cell r="H8494">
            <v>1</v>
          </cell>
        </row>
        <row r="8495">
          <cell r="G8495" t="str">
            <v>nov-17</v>
          </cell>
          <cell r="H8495">
            <v>1</v>
          </cell>
        </row>
        <row r="8496">
          <cell r="G8496" t="str">
            <v>may-18</v>
          </cell>
          <cell r="H8496">
            <v>1</v>
          </cell>
        </row>
        <row r="8497">
          <cell r="G8497" t="str">
            <v>jul-18</v>
          </cell>
          <cell r="H8497">
            <v>2</v>
          </cell>
        </row>
        <row r="8498">
          <cell r="G8498" t="str">
            <v>ago-18</v>
          </cell>
          <cell r="H8498">
            <v>2</v>
          </cell>
        </row>
        <row r="8499">
          <cell r="G8499" t="str">
            <v>sep-18</v>
          </cell>
          <cell r="H8499">
            <v>2</v>
          </cell>
        </row>
        <row r="8500">
          <cell r="G8500" t="str">
            <v>jun-18</v>
          </cell>
          <cell r="H8500">
            <v>1</v>
          </cell>
        </row>
        <row r="8501">
          <cell r="G8501" t="str">
            <v>sep-18</v>
          </cell>
          <cell r="H8501">
            <v>1</v>
          </cell>
        </row>
        <row r="8502">
          <cell r="G8502" t="str">
            <v>ene-17</v>
          </cell>
          <cell r="H8502">
            <v>2</v>
          </cell>
        </row>
        <row r="8503">
          <cell r="G8503" t="str">
            <v>oct-17</v>
          </cell>
          <cell r="H8503">
            <v>2</v>
          </cell>
        </row>
        <row r="8504">
          <cell r="G8504" t="str">
            <v>nov-17</v>
          </cell>
          <cell r="H8504">
            <v>1</v>
          </cell>
        </row>
        <row r="8505">
          <cell r="G8505" t="str">
            <v>abr-18</v>
          </cell>
          <cell r="H8505">
            <v>1</v>
          </cell>
        </row>
        <row r="8506">
          <cell r="G8506" t="str">
            <v>sep-18</v>
          </cell>
          <cell r="H8506">
            <v>1</v>
          </cell>
        </row>
        <row r="8507">
          <cell r="G8507" t="str">
            <v>ago-18</v>
          </cell>
          <cell r="H8507">
            <v>1</v>
          </cell>
        </row>
        <row r="8508">
          <cell r="G8508" t="str">
            <v>ene-18</v>
          </cell>
          <cell r="H8508">
            <v>2</v>
          </cell>
        </row>
        <row r="8509">
          <cell r="G8509" t="str">
            <v>feb-18</v>
          </cell>
          <cell r="H8509">
            <v>1</v>
          </cell>
        </row>
        <row r="8510">
          <cell r="G8510" t="str">
            <v>mar-18</v>
          </cell>
          <cell r="H8510">
            <v>1</v>
          </cell>
        </row>
        <row r="8511">
          <cell r="G8511" t="str">
            <v>abr-18</v>
          </cell>
          <cell r="H8511">
            <v>4</v>
          </cell>
        </row>
        <row r="8512">
          <cell r="G8512" t="str">
            <v>may-18</v>
          </cell>
          <cell r="H8512">
            <v>2</v>
          </cell>
        </row>
        <row r="8513">
          <cell r="G8513" t="str">
            <v>jun-18</v>
          </cell>
          <cell r="H8513">
            <v>1</v>
          </cell>
        </row>
        <row r="8514">
          <cell r="G8514" t="str">
            <v>jul-18</v>
          </cell>
          <cell r="H8514">
            <v>1</v>
          </cell>
        </row>
        <row r="8515">
          <cell r="G8515" t="str">
            <v>ago-18</v>
          </cell>
          <cell r="H8515">
            <v>2</v>
          </cell>
        </row>
        <row r="8516">
          <cell r="G8516" t="str">
            <v>jul-18</v>
          </cell>
          <cell r="H8516">
            <v>1</v>
          </cell>
        </row>
        <row r="8517">
          <cell r="G8517" t="str">
            <v>sep-18</v>
          </cell>
          <cell r="H8517">
            <v>2</v>
          </cell>
        </row>
        <row r="8518">
          <cell r="G8518" t="str">
            <v>mar-18</v>
          </cell>
          <cell r="H8518">
            <v>1</v>
          </cell>
        </row>
        <row r="8519">
          <cell r="G8519" t="str">
            <v>sep-17</v>
          </cell>
          <cell r="H8519">
            <v>1</v>
          </cell>
        </row>
        <row r="8520">
          <cell r="G8520" t="str">
            <v>oct-18</v>
          </cell>
          <cell r="H8520">
            <v>3</v>
          </cell>
        </row>
        <row r="8521">
          <cell r="G8521" t="str">
            <v>oct-18</v>
          </cell>
          <cell r="H8521">
            <v>1</v>
          </cell>
        </row>
        <row r="8522">
          <cell r="G8522" t="str">
            <v>nov-18</v>
          </cell>
          <cell r="H8522">
            <v>2</v>
          </cell>
        </row>
        <row r="8523">
          <cell r="G8523" t="str">
            <v>oct-18</v>
          </cell>
          <cell r="H8523">
            <v>1</v>
          </cell>
        </row>
        <row r="8524">
          <cell r="G8524" t="str">
            <v>nov-18</v>
          </cell>
          <cell r="H8524">
            <v>2</v>
          </cell>
        </row>
        <row r="8525">
          <cell r="G8525" t="str">
            <v>oct-18</v>
          </cell>
          <cell r="H8525">
            <v>1</v>
          </cell>
        </row>
        <row r="8526">
          <cell r="G8526" t="str">
            <v>nov-18</v>
          </cell>
          <cell r="H8526">
            <v>1</v>
          </cell>
        </row>
        <row r="8527">
          <cell r="G8527" t="str">
            <v>oct-18</v>
          </cell>
          <cell r="H8527">
            <v>1</v>
          </cell>
        </row>
        <row r="8528">
          <cell r="G8528" t="str">
            <v>oct-18</v>
          </cell>
          <cell r="H8528">
            <v>1</v>
          </cell>
        </row>
        <row r="8529">
          <cell r="G8529" t="str">
            <v>nov-18</v>
          </cell>
          <cell r="H8529">
            <v>2</v>
          </cell>
        </row>
        <row r="8530">
          <cell r="G8530" t="str">
            <v>nov-18</v>
          </cell>
          <cell r="H8530">
            <v>1</v>
          </cell>
        </row>
        <row r="8531">
          <cell r="G8531" t="str">
            <v>oct-18</v>
          </cell>
          <cell r="H8531">
            <v>1</v>
          </cell>
        </row>
        <row r="8532">
          <cell r="G8532" t="str">
            <v>sep-18</v>
          </cell>
          <cell r="H8532">
            <v>1</v>
          </cell>
        </row>
        <row r="8533">
          <cell r="G8533" t="str">
            <v>sep-18</v>
          </cell>
          <cell r="H8533">
            <v>1</v>
          </cell>
        </row>
        <row r="8534">
          <cell r="G8534" t="str">
            <v>sep-18</v>
          </cell>
          <cell r="H8534">
            <v>1</v>
          </cell>
        </row>
        <row r="8535">
          <cell r="G8535" t="str">
            <v>sep-18</v>
          </cell>
          <cell r="H8535">
            <v>1</v>
          </cell>
        </row>
        <row r="8536">
          <cell r="G8536" t="str">
            <v>mar-18</v>
          </cell>
          <cell r="H8536">
            <v>1</v>
          </cell>
        </row>
        <row r="8537">
          <cell r="G8537" t="str">
            <v>ago-17</v>
          </cell>
          <cell r="H8537">
            <v>1</v>
          </cell>
        </row>
        <row r="8538">
          <cell r="G8538" t="str">
            <v>jul-17</v>
          </cell>
          <cell r="H8538">
            <v>1</v>
          </cell>
        </row>
        <row r="8539">
          <cell r="G8539" t="str">
            <v>may-18</v>
          </cell>
          <cell r="H8539">
            <v>1</v>
          </cell>
        </row>
        <row r="8540">
          <cell r="G8540" t="str">
            <v>sep-17</v>
          </cell>
          <cell r="H8540">
            <v>1</v>
          </cell>
        </row>
        <row r="8541">
          <cell r="G8541" t="str">
            <v>ene-18</v>
          </cell>
          <cell r="H8541">
            <v>1</v>
          </cell>
        </row>
        <row r="8542">
          <cell r="G8542" t="str">
            <v>may-18</v>
          </cell>
          <cell r="H8542">
            <v>1</v>
          </cell>
        </row>
        <row r="8543">
          <cell r="G8543" t="str">
            <v>sep-18</v>
          </cell>
          <cell r="H8543">
            <v>1</v>
          </cell>
        </row>
        <row r="8544">
          <cell r="G8544" t="str">
            <v>ago-17</v>
          </cell>
          <cell r="H8544">
            <v>1</v>
          </cell>
        </row>
        <row r="8545">
          <cell r="G8545" t="str">
            <v>mar-18</v>
          </cell>
          <cell r="H8545">
            <v>1</v>
          </cell>
        </row>
        <row r="8546">
          <cell r="G8546" t="str">
            <v>feb-18</v>
          </cell>
          <cell r="H8546">
            <v>1</v>
          </cell>
        </row>
        <row r="8547">
          <cell r="G8547" t="str">
            <v>mar-17</v>
          </cell>
          <cell r="H8547">
            <v>1</v>
          </cell>
        </row>
        <row r="8548">
          <cell r="G8548" t="str">
            <v>may-17</v>
          </cell>
          <cell r="H8548">
            <v>1</v>
          </cell>
        </row>
        <row r="8549">
          <cell r="G8549" t="str">
            <v>jun-17</v>
          </cell>
          <cell r="H8549">
            <v>1</v>
          </cell>
        </row>
        <row r="8550">
          <cell r="G8550" t="str">
            <v>ene-17</v>
          </cell>
          <cell r="H8550">
            <v>2</v>
          </cell>
        </row>
        <row r="8551">
          <cell r="G8551" t="str">
            <v>jun-18</v>
          </cell>
          <cell r="H8551">
            <v>1</v>
          </cell>
        </row>
        <row r="8552">
          <cell r="G8552" t="str">
            <v>may-17</v>
          </cell>
          <cell r="H8552">
            <v>1</v>
          </cell>
        </row>
        <row r="8553">
          <cell r="G8553" t="str">
            <v>ago-17</v>
          </cell>
          <cell r="H8553">
            <v>1</v>
          </cell>
        </row>
        <row r="8554">
          <cell r="G8554" t="str">
            <v>may-18</v>
          </cell>
          <cell r="H8554">
            <v>1</v>
          </cell>
        </row>
        <row r="8555">
          <cell r="G8555" t="str">
            <v>nov-17</v>
          </cell>
          <cell r="H8555">
            <v>1</v>
          </cell>
        </row>
        <row r="8556">
          <cell r="G8556" t="str">
            <v>mar-18</v>
          </cell>
          <cell r="H8556">
            <v>1</v>
          </cell>
        </row>
        <row r="8557">
          <cell r="G8557" t="str">
            <v>abr-18</v>
          </cell>
          <cell r="H8557">
            <v>1</v>
          </cell>
        </row>
        <row r="8558">
          <cell r="G8558" t="str">
            <v>jun-18</v>
          </cell>
          <cell r="H8558">
            <v>1</v>
          </cell>
        </row>
        <row r="8559">
          <cell r="G8559" t="str">
            <v>ene-17</v>
          </cell>
          <cell r="H8559">
            <v>2</v>
          </cell>
        </row>
        <row r="8560">
          <cell r="G8560" t="str">
            <v>oct-17</v>
          </cell>
          <cell r="H8560">
            <v>1</v>
          </cell>
        </row>
        <row r="8561">
          <cell r="G8561" t="str">
            <v>jun-17</v>
          </cell>
          <cell r="H8561">
            <v>1</v>
          </cell>
        </row>
        <row r="8562">
          <cell r="G8562" t="str">
            <v>abr-18</v>
          </cell>
          <cell r="H8562">
            <v>2</v>
          </cell>
        </row>
        <row r="8563">
          <cell r="G8563" t="str">
            <v>may-18</v>
          </cell>
          <cell r="H8563">
            <v>2</v>
          </cell>
        </row>
        <row r="8564">
          <cell r="G8564" t="str">
            <v>ago-17</v>
          </cell>
          <cell r="H8564">
            <v>1</v>
          </cell>
        </row>
        <row r="8565">
          <cell r="G8565" t="str">
            <v>sep-17</v>
          </cell>
          <cell r="H8565">
            <v>1</v>
          </cell>
        </row>
        <row r="8566">
          <cell r="G8566" t="str">
            <v>oct-17</v>
          </cell>
          <cell r="H8566">
            <v>1</v>
          </cell>
        </row>
        <row r="8567">
          <cell r="G8567" t="str">
            <v>sep-18</v>
          </cell>
          <cell r="H8567">
            <v>1</v>
          </cell>
        </row>
        <row r="8568">
          <cell r="G8568" t="str">
            <v>ago-18</v>
          </cell>
          <cell r="H8568">
            <v>1</v>
          </cell>
        </row>
        <row r="8569">
          <cell r="G8569" t="str">
            <v>abr-18</v>
          </cell>
          <cell r="H8569">
            <v>1</v>
          </cell>
        </row>
        <row r="8570">
          <cell r="G8570" t="str">
            <v>sep-17</v>
          </cell>
          <cell r="H8570">
            <v>1</v>
          </cell>
        </row>
        <row r="8571">
          <cell r="G8571" t="str">
            <v>sep-17</v>
          </cell>
          <cell r="H8571">
            <v>1</v>
          </cell>
        </row>
        <row r="8572">
          <cell r="G8572" t="str">
            <v>nov-18</v>
          </cell>
          <cell r="H8572">
            <v>1</v>
          </cell>
        </row>
        <row r="8573">
          <cell r="G8573" t="str">
            <v>oct-18</v>
          </cell>
          <cell r="H8573">
            <v>1</v>
          </cell>
        </row>
        <row r="8574">
          <cell r="G8574" t="str">
            <v>nov-18</v>
          </cell>
          <cell r="H8574">
            <v>2</v>
          </cell>
        </row>
        <row r="8575">
          <cell r="G8575" t="str">
            <v>nov-18</v>
          </cell>
          <cell r="H8575">
            <v>1</v>
          </cell>
        </row>
        <row r="8576">
          <cell r="G8576" t="str">
            <v>nov-18</v>
          </cell>
          <cell r="H8576">
            <v>1</v>
          </cell>
        </row>
        <row r="8577">
          <cell r="G8577" t="str">
            <v>ene-17</v>
          </cell>
          <cell r="H8577">
            <v>1</v>
          </cell>
        </row>
        <row r="8578">
          <cell r="G8578" t="str">
            <v>mar-17</v>
          </cell>
          <cell r="H8578">
            <v>1</v>
          </cell>
        </row>
        <row r="8579">
          <cell r="G8579" t="str">
            <v>sep-17</v>
          </cell>
          <cell r="H8579">
            <v>1</v>
          </cell>
        </row>
        <row r="8580">
          <cell r="G8580" t="str">
            <v>abr-17</v>
          </cell>
          <cell r="H8580">
            <v>5</v>
          </cell>
        </row>
        <row r="8581">
          <cell r="G8581" t="str">
            <v>may-17</v>
          </cell>
          <cell r="H8581">
            <v>1</v>
          </cell>
        </row>
        <row r="8582">
          <cell r="G8582" t="str">
            <v>jun-17</v>
          </cell>
          <cell r="H8582">
            <v>4</v>
          </cell>
        </row>
        <row r="8583">
          <cell r="G8583" t="str">
            <v>jul-17</v>
          </cell>
          <cell r="H8583">
            <v>1</v>
          </cell>
        </row>
        <row r="8584">
          <cell r="G8584" t="str">
            <v>ago-17</v>
          </cell>
          <cell r="H8584">
            <v>2</v>
          </cell>
        </row>
        <row r="8585">
          <cell r="G8585" t="str">
            <v>sep-17</v>
          </cell>
          <cell r="H8585">
            <v>1</v>
          </cell>
        </row>
        <row r="8586">
          <cell r="G8586" t="str">
            <v>nov-17</v>
          </cell>
          <cell r="H8586">
            <v>1</v>
          </cell>
        </row>
        <row r="8587">
          <cell r="G8587" t="str">
            <v>dic-17</v>
          </cell>
          <cell r="H8587">
            <v>2</v>
          </cell>
        </row>
        <row r="8588">
          <cell r="G8588" t="str">
            <v>ene-18</v>
          </cell>
          <cell r="H8588">
            <v>1</v>
          </cell>
        </row>
        <row r="8589">
          <cell r="G8589" t="str">
            <v>feb-18</v>
          </cell>
          <cell r="H8589">
            <v>2</v>
          </cell>
        </row>
        <row r="8590">
          <cell r="G8590" t="str">
            <v>mar-18</v>
          </cell>
          <cell r="H8590">
            <v>2</v>
          </cell>
        </row>
        <row r="8591">
          <cell r="G8591" t="str">
            <v>abr-18</v>
          </cell>
          <cell r="H8591">
            <v>1</v>
          </cell>
        </row>
        <row r="8592">
          <cell r="G8592" t="str">
            <v>may-18</v>
          </cell>
          <cell r="H8592">
            <v>1</v>
          </cell>
        </row>
        <row r="8593">
          <cell r="G8593" t="str">
            <v>jun-18</v>
          </cell>
          <cell r="H8593">
            <v>1</v>
          </cell>
        </row>
        <row r="8594">
          <cell r="G8594" t="str">
            <v>jul-18</v>
          </cell>
          <cell r="H8594">
            <v>1</v>
          </cell>
        </row>
        <row r="8595">
          <cell r="G8595" t="str">
            <v>ago-18</v>
          </cell>
          <cell r="H8595">
            <v>1</v>
          </cell>
        </row>
        <row r="8596">
          <cell r="G8596" t="str">
            <v>sep-18</v>
          </cell>
          <cell r="H8596">
            <v>1</v>
          </cell>
        </row>
        <row r="8597">
          <cell r="G8597" t="str">
            <v>oct-18</v>
          </cell>
          <cell r="H8597">
            <v>2</v>
          </cell>
        </row>
        <row r="8598">
          <cell r="G8598" t="str">
            <v>nov-17</v>
          </cell>
          <cell r="H8598">
            <v>1</v>
          </cell>
        </row>
        <row r="8599">
          <cell r="G8599" t="str">
            <v>jun-17</v>
          </cell>
          <cell r="H8599">
            <v>1</v>
          </cell>
        </row>
        <row r="8600">
          <cell r="G8600" t="str">
            <v>sep-17</v>
          </cell>
          <cell r="H8600">
            <v>1</v>
          </cell>
        </row>
        <row r="8601">
          <cell r="G8601" t="str">
            <v>feb-18</v>
          </cell>
          <cell r="H8601">
            <v>1</v>
          </cell>
        </row>
        <row r="8602">
          <cell r="G8602" t="str">
            <v>sep-18</v>
          </cell>
          <cell r="H8602">
            <v>1</v>
          </cell>
        </row>
        <row r="8603">
          <cell r="G8603" t="str">
            <v>ene-17</v>
          </cell>
          <cell r="H8603">
            <v>1</v>
          </cell>
        </row>
        <row r="8604">
          <cell r="G8604" t="str">
            <v>abr-17</v>
          </cell>
          <cell r="H8604">
            <v>2</v>
          </cell>
        </row>
        <row r="8605">
          <cell r="G8605" t="str">
            <v>ago-17</v>
          </cell>
          <cell r="H8605">
            <v>1</v>
          </cell>
        </row>
        <row r="8606">
          <cell r="G8606" t="str">
            <v>oct-17</v>
          </cell>
          <cell r="H8606">
            <v>1</v>
          </cell>
        </row>
        <row r="8607">
          <cell r="G8607" t="str">
            <v>abr-18</v>
          </cell>
          <cell r="H8607">
            <v>1</v>
          </cell>
        </row>
        <row r="8608">
          <cell r="G8608" t="str">
            <v>ene-17</v>
          </cell>
          <cell r="H8608">
            <v>1</v>
          </cell>
        </row>
        <row r="8609">
          <cell r="G8609" t="str">
            <v>feb-17</v>
          </cell>
          <cell r="H8609">
            <v>2</v>
          </cell>
        </row>
        <row r="8610">
          <cell r="G8610" t="str">
            <v>abr-17</v>
          </cell>
          <cell r="H8610">
            <v>2</v>
          </cell>
        </row>
        <row r="8611">
          <cell r="G8611" t="str">
            <v>may-17</v>
          </cell>
          <cell r="H8611">
            <v>1</v>
          </cell>
        </row>
        <row r="8612">
          <cell r="G8612" t="str">
            <v>jun-17</v>
          </cell>
          <cell r="H8612">
            <v>3</v>
          </cell>
        </row>
        <row r="8613">
          <cell r="G8613" t="str">
            <v>ago-17</v>
          </cell>
          <cell r="H8613">
            <v>1</v>
          </cell>
        </row>
        <row r="8614">
          <cell r="G8614" t="str">
            <v>sep-17</v>
          </cell>
          <cell r="H8614">
            <v>3</v>
          </cell>
        </row>
        <row r="8615">
          <cell r="G8615" t="str">
            <v>oct-17</v>
          </cell>
          <cell r="H8615">
            <v>1</v>
          </cell>
        </row>
        <row r="8616">
          <cell r="G8616" t="str">
            <v>dic-17</v>
          </cell>
          <cell r="H8616">
            <v>12</v>
          </cell>
        </row>
        <row r="8617">
          <cell r="G8617" t="str">
            <v>ene-18</v>
          </cell>
          <cell r="H8617">
            <v>7</v>
          </cell>
        </row>
        <row r="8618">
          <cell r="G8618" t="str">
            <v>feb-18</v>
          </cell>
          <cell r="H8618">
            <v>2</v>
          </cell>
        </row>
        <row r="8619">
          <cell r="G8619" t="str">
            <v>mar-18</v>
          </cell>
          <cell r="H8619">
            <v>10</v>
          </cell>
        </row>
        <row r="8620">
          <cell r="G8620" t="str">
            <v>abr-18</v>
          </cell>
          <cell r="H8620">
            <v>6</v>
          </cell>
        </row>
        <row r="8621">
          <cell r="G8621" t="str">
            <v>may-18</v>
          </cell>
          <cell r="H8621">
            <v>2</v>
          </cell>
        </row>
        <row r="8622">
          <cell r="G8622" t="str">
            <v>jun-18</v>
          </cell>
          <cell r="H8622">
            <v>3</v>
          </cell>
        </row>
        <row r="8623">
          <cell r="G8623" t="str">
            <v>jul-18</v>
          </cell>
          <cell r="H8623">
            <v>3</v>
          </cell>
        </row>
        <row r="8624">
          <cell r="G8624" t="str">
            <v>ago-18</v>
          </cell>
          <cell r="H8624">
            <v>2</v>
          </cell>
        </row>
        <row r="8625">
          <cell r="G8625" t="str">
            <v>mar-18</v>
          </cell>
          <cell r="H8625">
            <v>1</v>
          </cell>
        </row>
        <row r="8626">
          <cell r="G8626" t="str">
            <v>abr-18</v>
          </cell>
          <cell r="H8626">
            <v>1</v>
          </cell>
        </row>
        <row r="8627">
          <cell r="G8627" t="str">
            <v>jun-17</v>
          </cell>
          <cell r="H8627">
            <v>1</v>
          </cell>
        </row>
        <row r="8628">
          <cell r="G8628" t="str">
            <v>nov-17</v>
          </cell>
          <cell r="H8628">
            <v>1</v>
          </cell>
        </row>
        <row r="8629">
          <cell r="G8629" t="str">
            <v>ene-18</v>
          </cell>
          <cell r="H8629">
            <v>3</v>
          </cell>
        </row>
        <row r="8630">
          <cell r="G8630" t="str">
            <v>feb-18</v>
          </cell>
          <cell r="H8630">
            <v>1</v>
          </cell>
        </row>
        <row r="8631">
          <cell r="G8631" t="str">
            <v>mar-18</v>
          </cell>
          <cell r="H8631">
            <v>1</v>
          </cell>
        </row>
        <row r="8632">
          <cell r="G8632" t="str">
            <v>abr-18</v>
          </cell>
          <cell r="H8632">
            <v>3</v>
          </cell>
        </row>
        <row r="8633">
          <cell r="G8633" t="str">
            <v>ago-18</v>
          </cell>
          <cell r="H8633">
            <v>1</v>
          </cell>
        </row>
        <row r="8634">
          <cell r="G8634" t="str">
            <v>oct-18</v>
          </cell>
          <cell r="H8634">
            <v>2</v>
          </cell>
        </row>
        <row r="8635">
          <cell r="G8635" t="str">
            <v>nov-18</v>
          </cell>
          <cell r="H8635">
            <v>1</v>
          </cell>
        </row>
        <row r="8636">
          <cell r="G8636" t="str">
            <v>oct-18</v>
          </cell>
          <cell r="H8636">
            <v>1</v>
          </cell>
        </row>
        <row r="8637">
          <cell r="G8637" t="str">
            <v>nov-18</v>
          </cell>
          <cell r="H8637">
            <v>4</v>
          </cell>
        </row>
        <row r="8638">
          <cell r="G8638" t="str">
            <v>nov-18</v>
          </cell>
          <cell r="H8638">
            <v>1</v>
          </cell>
        </row>
        <row r="8639">
          <cell r="G8639" t="str">
            <v>mar-17</v>
          </cell>
          <cell r="H8639">
            <v>2</v>
          </cell>
        </row>
        <row r="8640">
          <cell r="G8640" t="str">
            <v>abr-17</v>
          </cell>
          <cell r="H8640">
            <v>1</v>
          </cell>
        </row>
        <row r="8641">
          <cell r="G8641" t="str">
            <v>jul-17</v>
          </cell>
          <cell r="H8641">
            <v>1</v>
          </cell>
        </row>
        <row r="8642">
          <cell r="G8642" t="str">
            <v>sep-17</v>
          </cell>
          <cell r="H8642">
            <v>1</v>
          </cell>
        </row>
        <row r="8643">
          <cell r="G8643" t="str">
            <v>oct-17</v>
          </cell>
          <cell r="H8643">
            <v>2</v>
          </cell>
        </row>
        <row r="8644">
          <cell r="G8644" t="str">
            <v>nov-17</v>
          </cell>
          <cell r="H8644">
            <v>4</v>
          </cell>
        </row>
        <row r="8645">
          <cell r="G8645" t="str">
            <v>dic-17</v>
          </cell>
          <cell r="H8645">
            <v>2</v>
          </cell>
        </row>
        <row r="8646">
          <cell r="G8646" t="str">
            <v>ene-18</v>
          </cell>
          <cell r="H8646">
            <v>3</v>
          </cell>
        </row>
        <row r="8647">
          <cell r="G8647" t="str">
            <v>feb-18</v>
          </cell>
          <cell r="H8647">
            <v>3</v>
          </cell>
        </row>
        <row r="8648">
          <cell r="G8648" t="str">
            <v>mar-18</v>
          </cell>
          <cell r="H8648">
            <v>1</v>
          </cell>
        </row>
        <row r="8649">
          <cell r="G8649" t="str">
            <v>abr-18</v>
          </cell>
          <cell r="H8649">
            <v>3</v>
          </cell>
        </row>
        <row r="8650">
          <cell r="G8650" t="str">
            <v>may-18</v>
          </cell>
          <cell r="H8650">
            <v>1</v>
          </cell>
        </row>
        <row r="8651">
          <cell r="G8651" t="str">
            <v>jul-18</v>
          </cell>
          <cell r="H8651">
            <v>1</v>
          </cell>
        </row>
        <row r="8652">
          <cell r="G8652" t="str">
            <v>ago-18</v>
          </cell>
          <cell r="H8652">
            <v>2</v>
          </cell>
        </row>
        <row r="8653">
          <cell r="G8653" t="str">
            <v>mar-17</v>
          </cell>
          <cell r="H8653">
            <v>1</v>
          </cell>
        </row>
        <row r="8654">
          <cell r="G8654" t="str">
            <v>may-17</v>
          </cell>
          <cell r="H8654">
            <v>1</v>
          </cell>
        </row>
        <row r="8655">
          <cell r="G8655" t="str">
            <v>abr-18</v>
          </cell>
          <cell r="H8655">
            <v>2</v>
          </cell>
        </row>
        <row r="8656">
          <cell r="G8656" t="str">
            <v>jul-18</v>
          </cell>
          <cell r="H8656">
            <v>1</v>
          </cell>
        </row>
        <row r="8657">
          <cell r="G8657" t="str">
            <v>ago-18</v>
          </cell>
          <cell r="H8657">
            <v>2</v>
          </cell>
        </row>
        <row r="8658">
          <cell r="G8658" t="str">
            <v>sep-18</v>
          </cell>
          <cell r="H8658">
            <v>5</v>
          </cell>
        </row>
        <row r="8659">
          <cell r="G8659" t="str">
            <v>oct-18</v>
          </cell>
          <cell r="H8659">
            <v>2</v>
          </cell>
        </row>
        <row r="8660">
          <cell r="G8660" t="str">
            <v>nov-18</v>
          </cell>
          <cell r="H8660">
            <v>1</v>
          </cell>
        </row>
        <row r="8661">
          <cell r="G8661" t="str">
            <v>oct-18</v>
          </cell>
          <cell r="H8661">
            <v>3</v>
          </cell>
        </row>
        <row r="8662">
          <cell r="G8662" t="str">
            <v>nov-18</v>
          </cell>
          <cell r="H8662">
            <v>9</v>
          </cell>
        </row>
        <row r="8663">
          <cell r="G8663" t="str">
            <v>sep-18</v>
          </cell>
          <cell r="H8663">
            <v>2</v>
          </cell>
        </row>
        <row r="8664">
          <cell r="G8664" t="str">
            <v>oct-18</v>
          </cell>
          <cell r="H8664">
            <v>2</v>
          </cell>
        </row>
        <row r="8665">
          <cell r="G8665" t="str">
            <v>nov-18</v>
          </cell>
          <cell r="H8665">
            <v>2</v>
          </cell>
        </row>
        <row r="8666">
          <cell r="G8666" t="str">
            <v>oct-18</v>
          </cell>
          <cell r="H8666">
            <v>8</v>
          </cell>
        </row>
        <row r="8667">
          <cell r="G8667" t="str">
            <v>sep-18</v>
          </cell>
          <cell r="H8667">
            <v>1</v>
          </cell>
        </row>
        <row r="8668">
          <cell r="G8668" t="str">
            <v>oct-18</v>
          </cell>
          <cell r="H8668">
            <v>2</v>
          </cell>
        </row>
        <row r="8669">
          <cell r="G8669" t="str">
            <v>nov-18</v>
          </cell>
          <cell r="H8669">
            <v>1</v>
          </cell>
        </row>
        <row r="8670">
          <cell r="G8670" t="str">
            <v>nov-18</v>
          </cell>
          <cell r="H8670">
            <v>1</v>
          </cell>
        </row>
        <row r="8671">
          <cell r="G8671" t="str">
            <v>may-18</v>
          </cell>
          <cell r="H8671">
            <v>1</v>
          </cell>
        </row>
        <row r="8672">
          <cell r="G8672" t="str">
            <v>jul-18</v>
          </cell>
          <cell r="H8672">
            <v>1</v>
          </cell>
        </row>
        <row r="8673">
          <cell r="G8673" t="str">
            <v>sep-18</v>
          </cell>
          <cell r="H8673">
            <v>1</v>
          </cell>
        </row>
        <row r="8674">
          <cell r="G8674" t="str">
            <v>jun-18</v>
          </cell>
          <cell r="H8674">
            <v>1</v>
          </cell>
        </row>
        <row r="8675">
          <cell r="G8675" t="str">
            <v>sep-18</v>
          </cell>
          <cell r="H8675">
            <v>2</v>
          </cell>
        </row>
        <row r="8676">
          <cell r="G8676" t="str">
            <v>ago-18</v>
          </cell>
          <cell r="H8676">
            <v>3</v>
          </cell>
        </row>
        <row r="8677">
          <cell r="G8677" t="str">
            <v>sep-18</v>
          </cell>
          <cell r="H8677">
            <v>1</v>
          </cell>
        </row>
        <row r="8678">
          <cell r="G8678" t="str">
            <v>mar-17</v>
          </cell>
          <cell r="H8678">
            <v>1</v>
          </cell>
        </row>
        <row r="8679">
          <cell r="G8679" t="str">
            <v>jul-17</v>
          </cell>
          <cell r="H8679">
            <v>1</v>
          </cell>
        </row>
        <row r="8680">
          <cell r="G8680" t="str">
            <v>oct-17</v>
          </cell>
          <cell r="H8680">
            <v>2</v>
          </cell>
        </row>
        <row r="8681">
          <cell r="G8681" t="str">
            <v>may-18</v>
          </cell>
          <cell r="H8681">
            <v>1</v>
          </cell>
        </row>
        <row r="8682">
          <cell r="G8682" t="str">
            <v>jun-17</v>
          </cell>
          <cell r="H8682">
            <v>1</v>
          </cell>
        </row>
        <row r="8683">
          <cell r="G8683" t="str">
            <v>sep-17</v>
          </cell>
          <cell r="H8683">
            <v>1</v>
          </cell>
        </row>
        <row r="8684">
          <cell r="G8684" t="str">
            <v>dic-17</v>
          </cell>
          <cell r="H8684">
            <v>1</v>
          </cell>
        </row>
        <row r="8685">
          <cell r="G8685" t="str">
            <v>abr-17</v>
          </cell>
          <cell r="H8685">
            <v>2</v>
          </cell>
        </row>
        <row r="8686">
          <cell r="G8686" t="str">
            <v>may-17</v>
          </cell>
          <cell r="H8686">
            <v>1</v>
          </cell>
        </row>
        <row r="8687">
          <cell r="G8687" t="str">
            <v>ago-17</v>
          </cell>
          <cell r="H8687">
            <v>1</v>
          </cell>
        </row>
        <row r="8688">
          <cell r="G8688" t="str">
            <v>oct-17</v>
          </cell>
          <cell r="H8688">
            <v>1</v>
          </cell>
        </row>
        <row r="8689">
          <cell r="G8689" t="str">
            <v>jul-17</v>
          </cell>
          <cell r="H8689">
            <v>1</v>
          </cell>
        </row>
        <row r="8690">
          <cell r="G8690" t="str">
            <v>ago-17</v>
          </cell>
          <cell r="H8690">
            <v>1</v>
          </cell>
        </row>
        <row r="8691">
          <cell r="G8691" t="str">
            <v>ene-18</v>
          </cell>
          <cell r="H8691">
            <v>1</v>
          </cell>
        </row>
        <row r="8692">
          <cell r="G8692" t="str">
            <v>jul-17</v>
          </cell>
          <cell r="H8692">
            <v>1</v>
          </cell>
        </row>
        <row r="8693">
          <cell r="G8693" t="str">
            <v>jul-18</v>
          </cell>
          <cell r="H8693">
            <v>1</v>
          </cell>
        </row>
        <row r="8694">
          <cell r="G8694" t="str">
            <v>ene-17</v>
          </cell>
          <cell r="H8694">
            <v>1</v>
          </cell>
        </row>
        <row r="8695">
          <cell r="G8695" t="str">
            <v>feb-17</v>
          </cell>
          <cell r="H8695">
            <v>1</v>
          </cell>
        </row>
        <row r="8696">
          <cell r="G8696" t="str">
            <v>may-17</v>
          </cell>
          <cell r="H8696">
            <v>3</v>
          </cell>
        </row>
        <row r="8697">
          <cell r="G8697" t="str">
            <v>jun-17</v>
          </cell>
          <cell r="H8697">
            <v>1</v>
          </cell>
        </row>
        <row r="8698">
          <cell r="G8698" t="str">
            <v>jul-17</v>
          </cell>
          <cell r="H8698">
            <v>2</v>
          </cell>
        </row>
        <row r="8699">
          <cell r="G8699" t="str">
            <v>ago-17</v>
          </cell>
          <cell r="H8699">
            <v>1</v>
          </cell>
        </row>
        <row r="8700">
          <cell r="G8700" t="str">
            <v>sep-17</v>
          </cell>
          <cell r="H8700">
            <v>2</v>
          </cell>
        </row>
        <row r="8701">
          <cell r="G8701" t="str">
            <v>oct-17</v>
          </cell>
          <cell r="H8701">
            <v>1</v>
          </cell>
        </row>
        <row r="8702">
          <cell r="G8702" t="str">
            <v>nov-17</v>
          </cell>
          <cell r="H8702">
            <v>4</v>
          </cell>
        </row>
        <row r="8703">
          <cell r="G8703" t="str">
            <v>ene-18</v>
          </cell>
          <cell r="H8703">
            <v>6</v>
          </cell>
        </row>
        <row r="8704">
          <cell r="G8704" t="str">
            <v>mar-18</v>
          </cell>
          <cell r="H8704">
            <v>2</v>
          </cell>
        </row>
        <row r="8705">
          <cell r="G8705" t="str">
            <v>jul-18</v>
          </cell>
          <cell r="H8705">
            <v>1</v>
          </cell>
        </row>
        <row r="8706">
          <cell r="G8706" t="str">
            <v>sep-18</v>
          </cell>
          <cell r="H8706">
            <v>1</v>
          </cell>
        </row>
        <row r="8707">
          <cell r="G8707" t="str">
            <v>may-18</v>
          </cell>
          <cell r="H8707">
            <v>1</v>
          </cell>
        </row>
        <row r="8708">
          <cell r="G8708" t="str">
            <v>may-18</v>
          </cell>
          <cell r="H8708">
            <v>1</v>
          </cell>
        </row>
        <row r="8709">
          <cell r="G8709" t="str">
            <v>mar-17</v>
          </cell>
          <cell r="H8709">
            <v>1</v>
          </cell>
        </row>
        <row r="8710">
          <cell r="G8710" t="str">
            <v>jun-17</v>
          </cell>
          <cell r="H8710">
            <v>1</v>
          </cell>
        </row>
        <row r="8711">
          <cell r="G8711" t="str">
            <v>sep-17</v>
          </cell>
          <cell r="H8711">
            <v>1</v>
          </cell>
        </row>
        <row r="8712">
          <cell r="G8712" t="str">
            <v>ene-18</v>
          </cell>
          <cell r="H8712">
            <v>1</v>
          </cell>
        </row>
        <row r="8713">
          <cell r="G8713" t="str">
            <v>ago-18</v>
          </cell>
          <cell r="H8713">
            <v>1</v>
          </cell>
        </row>
        <row r="8714">
          <cell r="G8714" t="str">
            <v>sep-18</v>
          </cell>
          <cell r="H8714">
            <v>1</v>
          </cell>
        </row>
        <row r="8715">
          <cell r="G8715" t="str">
            <v>sep-18</v>
          </cell>
          <cell r="H8715">
            <v>1</v>
          </cell>
        </row>
        <row r="8716">
          <cell r="G8716" t="str">
            <v>jun-17</v>
          </cell>
          <cell r="H8716">
            <v>1</v>
          </cell>
        </row>
        <row r="8717">
          <cell r="G8717" t="str">
            <v>dic-17</v>
          </cell>
          <cell r="H8717">
            <v>2</v>
          </cell>
        </row>
        <row r="8718">
          <cell r="G8718" t="str">
            <v>sep-18</v>
          </cell>
          <cell r="H8718">
            <v>1</v>
          </cell>
        </row>
        <row r="8719">
          <cell r="G8719" t="str">
            <v>may-18</v>
          </cell>
          <cell r="H8719">
            <v>1</v>
          </cell>
        </row>
        <row r="8720">
          <cell r="G8720" t="str">
            <v>ago-18</v>
          </cell>
          <cell r="H8720">
            <v>1</v>
          </cell>
        </row>
        <row r="8721">
          <cell r="G8721" t="str">
            <v>sep-18</v>
          </cell>
          <cell r="H8721">
            <v>1</v>
          </cell>
        </row>
        <row r="8722">
          <cell r="G8722" t="str">
            <v>oct-17</v>
          </cell>
          <cell r="H8722">
            <v>1</v>
          </cell>
        </row>
        <row r="8723">
          <cell r="G8723" t="str">
            <v>ago-17</v>
          </cell>
          <cell r="H8723">
            <v>2</v>
          </cell>
        </row>
        <row r="8724">
          <cell r="G8724" t="str">
            <v>sep-17</v>
          </cell>
          <cell r="H8724">
            <v>1</v>
          </cell>
        </row>
        <row r="8725">
          <cell r="G8725" t="str">
            <v>nov-17</v>
          </cell>
          <cell r="H8725">
            <v>1</v>
          </cell>
        </row>
        <row r="8726">
          <cell r="G8726" t="str">
            <v>mar-17</v>
          </cell>
          <cell r="H8726">
            <v>1</v>
          </cell>
        </row>
        <row r="8727">
          <cell r="G8727" t="str">
            <v>jun-17</v>
          </cell>
          <cell r="H8727">
            <v>2</v>
          </cell>
        </row>
        <row r="8728">
          <cell r="G8728" t="str">
            <v>jul-17</v>
          </cell>
          <cell r="H8728">
            <v>1</v>
          </cell>
        </row>
        <row r="8729">
          <cell r="G8729" t="str">
            <v>ago-17</v>
          </cell>
          <cell r="H8729">
            <v>2</v>
          </cell>
        </row>
        <row r="8730">
          <cell r="G8730" t="str">
            <v>sep-17</v>
          </cell>
          <cell r="H8730">
            <v>2</v>
          </cell>
        </row>
        <row r="8731">
          <cell r="G8731" t="str">
            <v>oct-17</v>
          </cell>
          <cell r="H8731">
            <v>3</v>
          </cell>
        </row>
        <row r="8732">
          <cell r="G8732" t="str">
            <v>dic-17</v>
          </cell>
          <cell r="H8732">
            <v>3</v>
          </cell>
        </row>
        <row r="8733">
          <cell r="G8733" t="str">
            <v>feb-18</v>
          </cell>
          <cell r="H8733">
            <v>1</v>
          </cell>
        </row>
        <row r="8734">
          <cell r="G8734" t="str">
            <v>mar-18</v>
          </cell>
          <cell r="H8734">
            <v>3</v>
          </cell>
        </row>
        <row r="8735">
          <cell r="G8735" t="str">
            <v>abr-18</v>
          </cell>
          <cell r="H8735">
            <v>2</v>
          </cell>
        </row>
        <row r="8736">
          <cell r="G8736" t="str">
            <v>may-18</v>
          </cell>
          <cell r="H8736">
            <v>2</v>
          </cell>
        </row>
        <row r="8737">
          <cell r="G8737" t="str">
            <v>jun-18</v>
          </cell>
          <cell r="H8737">
            <v>2</v>
          </cell>
        </row>
        <row r="8738">
          <cell r="G8738" t="str">
            <v>jul-18</v>
          </cell>
          <cell r="H8738">
            <v>2</v>
          </cell>
        </row>
        <row r="8739">
          <cell r="G8739" t="str">
            <v>sep-18</v>
          </cell>
          <cell r="H8739">
            <v>1</v>
          </cell>
        </row>
        <row r="8740">
          <cell r="G8740" t="str">
            <v>ene-17</v>
          </cell>
          <cell r="H8740">
            <v>1</v>
          </cell>
        </row>
        <row r="8741">
          <cell r="G8741" t="str">
            <v>feb-17</v>
          </cell>
          <cell r="H8741">
            <v>2</v>
          </cell>
        </row>
        <row r="8742">
          <cell r="G8742" t="str">
            <v>mar-17</v>
          </cell>
          <cell r="H8742">
            <v>1</v>
          </cell>
        </row>
        <row r="8743">
          <cell r="G8743" t="str">
            <v>may-17</v>
          </cell>
          <cell r="H8743">
            <v>7</v>
          </cell>
        </row>
        <row r="8744">
          <cell r="G8744" t="str">
            <v>jun-17</v>
          </cell>
          <cell r="H8744">
            <v>1</v>
          </cell>
        </row>
        <row r="8745">
          <cell r="G8745" t="str">
            <v>jul-17</v>
          </cell>
          <cell r="H8745">
            <v>4</v>
          </cell>
        </row>
        <row r="8746">
          <cell r="G8746" t="str">
            <v>feb-18</v>
          </cell>
          <cell r="H8746">
            <v>1</v>
          </cell>
        </row>
        <row r="8747">
          <cell r="G8747" t="str">
            <v>jul-18</v>
          </cell>
          <cell r="H8747">
            <v>1</v>
          </cell>
        </row>
        <row r="8748">
          <cell r="G8748" t="str">
            <v>ago-18</v>
          </cell>
          <cell r="H8748">
            <v>1</v>
          </cell>
        </row>
        <row r="8749">
          <cell r="G8749" t="str">
            <v>sep-18</v>
          </cell>
          <cell r="H8749">
            <v>2</v>
          </cell>
        </row>
        <row r="8750">
          <cell r="G8750" t="str">
            <v>mar-17</v>
          </cell>
          <cell r="H8750">
            <v>1</v>
          </cell>
        </row>
        <row r="8751">
          <cell r="G8751" t="str">
            <v>oct-17</v>
          </cell>
          <cell r="H8751">
            <v>1</v>
          </cell>
        </row>
        <row r="8752">
          <cell r="G8752" t="str">
            <v>nov-17</v>
          </cell>
          <cell r="H8752">
            <v>2</v>
          </cell>
        </row>
        <row r="8753">
          <cell r="G8753" t="str">
            <v>ene-18</v>
          </cell>
          <cell r="H8753">
            <v>1</v>
          </cell>
        </row>
        <row r="8754">
          <cell r="G8754" t="str">
            <v>oct-17</v>
          </cell>
          <cell r="H8754">
            <v>1</v>
          </cell>
        </row>
        <row r="8755">
          <cell r="G8755" t="str">
            <v>nov-17</v>
          </cell>
          <cell r="H8755">
            <v>2</v>
          </cell>
        </row>
        <row r="8756">
          <cell r="G8756" t="str">
            <v>ene-18</v>
          </cell>
          <cell r="H8756">
            <v>1</v>
          </cell>
        </row>
        <row r="8757">
          <cell r="G8757" t="str">
            <v>sep-18</v>
          </cell>
          <cell r="H8757">
            <v>1</v>
          </cell>
        </row>
        <row r="8758">
          <cell r="G8758" t="str">
            <v>ene-17</v>
          </cell>
          <cell r="H8758">
            <v>1</v>
          </cell>
        </row>
        <row r="8759">
          <cell r="G8759" t="str">
            <v>jun-17</v>
          </cell>
          <cell r="H8759">
            <v>1</v>
          </cell>
        </row>
        <row r="8760">
          <cell r="G8760" t="str">
            <v>sep-17</v>
          </cell>
          <cell r="H8760">
            <v>2</v>
          </cell>
        </row>
        <row r="8761">
          <cell r="G8761" t="str">
            <v>abr-18</v>
          </cell>
          <cell r="H8761">
            <v>1</v>
          </cell>
        </row>
        <row r="8762">
          <cell r="G8762" t="str">
            <v>ago-18</v>
          </cell>
          <cell r="H8762">
            <v>1</v>
          </cell>
        </row>
        <row r="8763">
          <cell r="G8763" t="str">
            <v>ene-17</v>
          </cell>
          <cell r="H8763">
            <v>1</v>
          </cell>
        </row>
        <row r="8764">
          <cell r="G8764" t="str">
            <v>feb-17</v>
          </cell>
          <cell r="H8764">
            <v>2</v>
          </cell>
        </row>
        <row r="8765">
          <cell r="G8765" t="str">
            <v>mar-17</v>
          </cell>
          <cell r="H8765">
            <v>2</v>
          </cell>
        </row>
        <row r="8766">
          <cell r="G8766" t="str">
            <v>may-17</v>
          </cell>
          <cell r="H8766">
            <v>9</v>
          </cell>
        </row>
        <row r="8767">
          <cell r="G8767" t="str">
            <v>jun-17</v>
          </cell>
          <cell r="H8767">
            <v>2</v>
          </cell>
        </row>
        <row r="8768">
          <cell r="G8768" t="str">
            <v>jul-17</v>
          </cell>
          <cell r="H8768">
            <v>4</v>
          </cell>
        </row>
        <row r="8769">
          <cell r="G8769" t="str">
            <v>oct-17</v>
          </cell>
          <cell r="H8769">
            <v>38</v>
          </cell>
        </row>
        <row r="8770">
          <cell r="G8770" t="str">
            <v>nov-17</v>
          </cell>
          <cell r="H8770">
            <v>1</v>
          </cell>
        </row>
        <row r="8771">
          <cell r="G8771" t="str">
            <v>mar-18</v>
          </cell>
          <cell r="H8771">
            <v>11</v>
          </cell>
        </row>
        <row r="8772">
          <cell r="G8772" t="str">
            <v>abr-18</v>
          </cell>
          <cell r="H8772">
            <v>3</v>
          </cell>
        </row>
        <row r="8773">
          <cell r="G8773" t="str">
            <v>may-18</v>
          </cell>
          <cell r="H8773">
            <v>81</v>
          </cell>
        </row>
        <row r="8774">
          <cell r="G8774" t="str">
            <v>jun-18</v>
          </cell>
          <cell r="H8774">
            <v>32</v>
          </cell>
        </row>
        <row r="8775">
          <cell r="G8775" t="str">
            <v>jul-18</v>
          </cell>
          <cell r="H8775">
            <v>13</v>
          </cell>
        </row>
        <row r="8776">
          <cell r="G8776" t="str">
            <v>ago-18</v>
          </cell>
          <cell r="H8776">
            <v>2</v>
          </cell>
        </row>
        <row r="8777">
          <cell r="G8777" t="str">
            <v>sep-18</v>
          </cell>
          <cell r="H8777">
            <v>2</v>
          </cell>
        </row>
        <row r="8778">
          <cell r="G8778" t="str">
            <v>may-17</v>
          </cell>
          <cell r="H8778">
            <v>1</v>
          </cell>
        </row>
        <row r="8779">
          <cell r="G8779" t="str">
            <v>jul-18</v>
          </cell>
          <cell r="H8779">
            <v>1</v>
          </cell>
        </row>
        <row r="8780">
          <cell r="G8780" t="str">
            <v>dic-17</v>
          </cell>
          <cell r="H8780">
            <v>1</v>
          </cell>
        </row>
        <row r="8781">
          <cell r="G8781" t="str">
            <v>ene-18</v>
          </cell>
          <cell r="H8781">
            <v>1</v>
          </cell>
        </row>
        <row r="8782">
          <cell r="G8782" t="str">
            <v>feb-18</v>
          </cell>
          <cell r="H8782">
            <v>2</v>
          </cell>
        </row>
        <row r="8783">
          <cell r="G8783" t="str">
            <v>abr-18</v>
          </cell>
          <cell r="H8783">
            <v>1</v>
          </cell>
        </row>
        <row r="8784">
          <cell r="G8784" t="str">
            <v>jun-18</v>
          </cell>
          <cell r="H8784">
            <v>1</v>
          </cell>
        </row>
        <row r="8785">
          <cell r="G8785" t="str">
            <v>sep-18</v>
          </cell>
          <cell r="H8785">
            <v>1</v>
          </cell>
        </row>
        <row r="8786">
          <cell r="G8786" t="str">
            <v>ene-18</v>
          </cell>
          <cell r="H8786">
            <v>1</v>
          </cell>
        </row>
        <row r="8787">
          <cell r="G8787" t="str">
            <v>feb-18</v>
          </cell>
          <cell r="H8787">
            <v>1</v>
          </cell>
        </row>
        <row r="8788">
          <cell r="G8788" t="str">
            <v>abr-18</v>
          </cell>
          <cell r="H8788">
            <v>1</v>
          </cell>
        </row>
        <row r="8789">
          <cell r="G8789" t="str">
            <v>may-18</v>
          </cell>
          <cell r="H8789">
            <v>1</v>
          </cell>
        </row>
        <row r="8790">
          <cell r="G8790" t="str">
            <v>jun-18</v>
          </cell>
          <cell r="H8790">
            <v>1</v>
          </cell>
        </row>
        <row r="8791">
          <cell r="G8791" t="str">
            <v>feb-18</v>
          </cell>
          <cell r="H8791">
            <v>1</v>
          </cell>
        </row>
        <row r="8792">
          <cell r="G8792" t="str">
            <v>mar-18</v>
          </cell>
          <cell r="H8792">
            <v>2</v>
          </cell>
        </row>
        <row r="8793">
          <cell r="G8793" t="str">
            <v>may-18</v>
          </cell>
          <cell r="H8793">
            <v>1</v>
          </cell>
        </row>
        <row r="8794">
          <cell r="G8794" t="str">
            <v>jun-18</v>
          </cell>
          <cell r="H8794">
            <v>2</v>
          </cell>
        </row>
        <row r="8795">
          <cell r="G8795" t="str">
            <v>sep-18</v>
          </cell>
          <cell r="H8795">
            <v>1</v>
          </cell>
        </row>
        <row r="8796">
          <cell r="G8796" t="str">
            <v>mar-17</v>
          </cell>
          <cell r="H8796">
            <v>1</v>
          </cell>
        </row>
        <row r="8797">
          <cell r="G8797" t="str">
            <v>mar-18</v>
          </cell>
          <cell r="H8797">
            <v>2</v>
          </cell>
        </row>
        <row r="8798">
          <cell r="G8798" t="str">
            <v>jun-18</v>
          </cell>
          <cell r="H8798">
            <v>1</v>
          </cell>
        </row>
        <row r="8799">
          <cell r="G8799" t="str">
            <v>jul-18</v>
          </cell>
          <cell r="H8799">
            <v>1</v>
          </cell>
        </row>
        <row r="8800">
          <cell r="G8800" t="str">
            <v>sep-18</v>
          </cell>
          <cell r="H8800">
            <v>2</v>
          </cell>
        </row>
        <row r="8801">
          <cell r="G8801" t="str">
            <v>dic-17</v>
          </cell>
          <cell r="H8801">
            <v>1</v>
          </cell>
        </row>
        <row r="8802">
          <cell r="G8802" t="str">
            <v>abr-18</v>
          </cell>
          <cell r="H8802">
            <v>1</v>
          </cell>
        </row>
        <row r="8803">
          <cell r="G8803" t="str">
            <v>jul-18</v>
          </cell>
          <cell r="H8803">
            <v>1</v>
          </cell>
        </row>
        <row r="8804">
          <cell r="G8804" t="str">
            <v>jun-17</v>
          </cell>
          <cell r="H8804">
            <v>1</v>
          </cell>
        </row>
        <row r="8805">
          <cell r="G8805" t="str">
            <v>abr-18</v>
          </cell>
          <cell r="H8805">
            <v>1</v>
          </cell>
        </row>
        <row r="8806">
          <cell r="G8806" t="str">
            <v>feb-18</v>
          </cell>
          <cell r="H8806">
            <v>1</v>
          </cell>
        </row>
        <row r="8807">
          <cell r="G8807" t="str">
            <v>mar-18</v>
          </cell>
          <cell r="H8807">
            <v>1</v>
          </cell>
        </row>
        <row r="8808">
          <cell r="G8808" t="str">
            <v>may-18</v>
          </cell>
          <cell r="H8808">
            <v>3</v>
          </cell>
        </row>
        <row r="8809">
          <cell r="G8809" t="str">
            <v>jun-18</v>
          </cell>
          <cell r="H8809">
            <v>1</v>
          </cell>
        </row>
        <row r="8810">
          <cell r="G8810" t="str">
            <v>jul-18</v>
          </cell>
          <cell r="H8810">
            <v>2</v>
          </cell>
        </row>
        <row r="8811">
          <cell r="G8811" t="str">
            <v>jun-17</v>
          </cell>
          <cell r="H8811">
            <v>1</v>
          </cell>
        </row>
        <row r="8812">
          <cell r="G8812" t="str">
            <v>mar-18</v>
          </cell>
          <cell r="H8812">
            <v>1</v>
          </cell>
        </row>
        <row r="8813">
          <cell r="G8813" t="str">
            <v>jun-18</v>
          </cell>
          <cell r="H8813">
            <v>3</v>
          </cell>
        </row>
        <row r="8814">
          <cell r="G8814" t="str">
            <v>ago-18</v>
          </cell>
          <cell r="H8814">
            <v>1</v>
          </cell>
        </row>
        <row r="8815">
          <cell r="G8815" t="str">
            <v>ago-18</v>
          </cell>
          <cell r="H8815">
            <v>1</v>
          </cell>
        </row>
        <row r="8816">
          <cell r="G8816" t="str">
            <v>dic-17</v>
          </cell>
          <cell r="H8816">
            <v>3</v>
          </cell>
        </row>
        <row r="8817">
          <cell r="G8817" t="str">
            <v>ene-18</v>
          </cell>
          <cell r="H8817">
            <v>5</v>
          </cell>
        </row>
        <row r="8818">
          <cell r="G8818" t="str">
            <v>feb-18</v>
          </cell>
          <cell r="H8818">
            <v>4</v>
          </cell>
        </row>
        <row r="8819">
          <cell r="G8819" t="str">
            <v>mar-18</v>
          </cell>
          <cell r="H8819">
            <v>6</v>
          </cell>
        </row>
        <row r="8820">
          <cell r="G8820" t="str">
            <v>abr-18</v>
          </cell>
          <cell r="H8820">
            <v>5</v>
          </cell>
        </row>
        <row r="8821">
          <cell r="G8821" t="str">
            <v>may-18</v>
          </cell>
          <cell r="H8821">
            <v>2</v>
          </cell>
        </row>
        <row r="8822">
          <cell r="G8822" t="str">
            <v>jun-18</v>
          </cell>
          <cell r="H8822">
            <v>3</v>
          </cell>
        </row>
        <row r="8823">
          <cell r="G8823" t="str">
            <v>jul-18</v>
          </cell>
          <cell r="H8823">
            <v>2</v>
          </cell>
        </row>
        <row r="8824">
          <cell r="G8824" t="str">
            <v>ene-18</v>
          </cell>
          <cell r="H8824">
            <v>2</v>
          </cell>
        </row>
        <row r="8825">
          <cell r="G8825" t="str">
            <v>mar-18</v>
          </cell>
          <cell r="H8825">
            <v>1</v>
          </cell>
        </row>
        <row r="8826">
          <cell r="G8826" t="str">
            <v>may-18</v>
          </cell>
          <cell r="H8826">
            <v>1</v>
          </cell>
        </row>
        <row r="8827">
          <cell r="G8827" t="str">
            <v>jul-18</v>
          </cell>
          <cell r="H8827">
            <v>1</v>
          </cell>
        </row>
        <row r="8828">
          <cell r="G8828" t="str">
            <v>jul-18</v>
          </cell>
          <cell r="H8828">
            <v>2</v>
          </cell>
        </row>
        <row r="8829">
          <cell r="G8829" t="str">
            <v>ago-18</v>
          </cell>
          <cell r="H8829">
            <v>2</v>
          </cell>
        </row>
        <row r="8830">
          <cell r="G8830" t="str">
            <v>oct-17</v>
          </cell>
          <cell r="H8830">
            <v>2</v>
          </cell>
        </row>
        <row r="8831">
          <cell r="G8831" t="str">
            <v>abr-18</v>
          </cell>
          <cell r="H8831">
            <v>1</v>
          </cell>
        </row>
        <row r="8832">
          <cell r="G8832" t="str">
            <v>may-18</v>
          </cell>
          <cell r="H8832">
            <v>2</v>
          </cell>
        </row>
        <row r="8833">
          <cell r="G8833" t="str">
            <v>oct-18</v>
          </cell>
          <cell r="H8833">
            <v>4</v>
          </cell>
        </row>
        <row r="8834">
          <cell r="G8834" t="str">
            <v>dic-17</v>
          </cell>
          <cell r="H8834">
            <v>1</v>
          </cell>
        </row>
        <row r="8835">
          <cell r="G8835" t="str">
            <v>ene-18</v>
          </cell>
          <cell r="H8835">
            <v>1</v>
          </cell>
        </row>
        <row r="8836">
          <cell r="G8836" t="str">
            <v>sep-18</v>
          </cell>
          <cell r="H8836">
            <v>1</v>
          </cell>
        </row>
        <row r="8837">
          <cell r="G8837" t="str">
            <v>sep-17</v>
          </cell>
          <cell r="H8837">
            <v>1</v>
          </cell>
        </row>
        <row r="8838">
          <cell r="G8838" t="str">
            <v>ene-18</v>
          </cell>
          <cell r="H8838">
            <v>1</v>
          </cell>
        </row>
        <row r="8839">
          <cell r="G8839" t="str">
            <v>feb-18</v>
          </cell>
          <cell r="H8839">
            <v>1</v>
          </cell>
        </row>
        <row r="8840">
          <cell r="G8840" t="str">
            <v>abr-18</v>
          </cell>
          <cell r="H8840">
            <v>1</v>
          </cell>
        </row>
        <row r="8841">
          <cell r="G8841" t="str">
            <v>may-18</v>
          </cell>
          <cell r="H8841">
            <v>1</v>
          </cell>
        </row>
        <row r="8842">
          <cell r="G8842" t="str">
            <v>jun-18</v>
          </cell>
          <cell r="H8842">
            <v>1</v>
          </cell>
        </row>
        <row r="8843">
          <cell r="G8843" t="str">
            <v>sep-18</v>
          </cell>
          <cell r="H8843">
            <v>1</v>
          </cell>
        </row>
        <row r="8844">
          <cell r="G8844" t="str">
            <v>feb-17</v>
          </cell>
          <cell r="H8844">
            <v>2</v>
          </cell>
        </row>
        <row r="8845">
          <cell r="G8845" t="str">
            <v>mar-17</v>
          </cell>
          <cell r="H8845">
            <v>2</v>
          </cell>
        </row>
        <row r="8846">
          <cell r="G8846" t="str">
            <v>abr-17</v>
          </cell>
          <cell r="H8846">
            <v>3</v>
          </cell>
        </row>
        <row r="8847">
          <cell r="G8847" t="str">
            <v>may-17</v>
          </cell>
          <cell r="H8847">
            <v>4</v>
          </cell>
        </row>
        <row r="8848">
          <cell r="G8848" t="str">
            <v>ene-18</v>
          </cell>
          <cell r="H8848">
            <v>2</v>
          </cell>
        </row>
        <row r="8849">
          <cell r="G8849" t="str">
            <v>feb-18</v>
          </cell>
          <cell r="H8849">
            <v>7</v>
          </cell>
        </row>
        <row r="8850">
          <cell r="G8850" t="str">
            <v>mar-18</v>
          </cell>
          <cell r="H8850">
            <v>1</v>
          </cell>
        </row>
        <row r="8851">
          <cell r="G8851" t="str">
            <v>abr-18</v>
          </cell>
          <cell r="H8851">
            <v>4</v>
          </cell>
        </row>
        <row r="8852">
          <cell r="G8852" t="str">
            <v>may-18</v>
          </cell>
          <cell r="H8852">
            <v>3</v>
          </cell>
        </row>
        <row r="8853">
          <cell r="G8853" t="str">
            <v>jun-18</v>
          </cell>
          <cell r="H8853">
            <v>3</v>
          </cell>
        </row>
        <row r="8854">
          <cell r="G8854" t="str">
            <v>jul-18</v>
          </cell>
          <cell r="H8854">
            <v>6</v>
          </cell>
        </row>
        <row r="8855">
          <cell r="G8855" t="str">
            <v>ago-18</v>
          </cell>
          <cell r="H8855">
            <v>2</v>
          </cell>
        </row>
        <row r="8856">
          <cell r="G8856" t="str">
            <v>sep-18</v>
          </cell>
          <cell r="H8856">
            <v>2</v>
          </cell>
        </row>
        <row r="8857">
          <cell r="G8857" t="str">
            <v>ene-17</v>
          </cell>
          <cell r="H8857">
            <v>1</v>
          </cell>
        </row>
        <row r="8858">
          <cell r="G8858" t="str">
            <v>mar-17</v>
          </cell>
          <cell r="H8858">
            <v>3</v>
          </cell>
        </row>
        <row r="8859">
          <cell r="G8859" t="str">
            <v>abr-17</v>
          </cell>
          <cell r="H8859">
            <v>3</v>
          </cell>
        </row>
        <row r="8860">
          <cell r="G8860" t="str">
            <v>may-17</v>
          </cell>
          <cell r="H8860">
            <v>2</v>
          </cell>
        </row>
        <row r="8861">
          <cell r="G8861" t="str">
            <v>jun-17</v>
          </cell>
          <cell r="H8861">
            <v>2</v>
          </cell>
        </row>
        <row r="8862">
          <cell r="G8862" t="str">
            <v>ago-17</v>
          </cell>
          <cell r="H8862">
            <v>2</v>
          </cell>
        </row>
        <row r="8863">
          <cell r="G8863" t="str">
            <v>sep-17</v>
          </cell>
          <cell r="H8863">
            <v>2</v>
          </cell>
        </row>
        <row r="8864">
          <cell r="G8864" t="str">
            <v>oct-17</v>
          </cell>
          <cell r="H8864">
            <v>2</v>
          </cell>
        </row>
        <row r="8865">
          <cell r="G8865" t="str">
            <v>dic-17</v>
          </cell>
          <cell r="H8865">
            <v>2</v>
          </cell>
        </row>
        <row r="8866">
          <cell r="G8866" t="str">
            <v>feb-18</v>
          </cell>
          <cell r="H8866">
            <v>1</v>
          </cell>
        </row>
        <row r="8867">
          <cell r="G8867" t="str">
            <v>abr-18</v>
          </cell>
          <cell r="H8867">
            <v>3</v>
          </cell>
        </row>
        <row r="8868">
          <cell r="G8868" t="str">
            <v>jun-18</v>
          </cell>
          <cell r="H8868">
            <v>1</v>
          </cell>
        </row>
        <row r="8869">
          <cell r="G8869" t="str">
            <v>sep-18</v>
          </cell>
          <cell r="H8869">
            <v>1</v>
          </cell>
        </row>
        <row r="8870">
          <cell r="G8870" t="str">
            <v>abr-17</v>
          </cell>
          <cell r="H8870">
            <v>1</v>
          </cell>
        </row>
        <row r="8871">
          <cell r="G8871" t="str">
            <v>ago-17</v>
          </cell>
          <cell r="H8871">
            <v>1</v>
          </cell>
        </row>
        <row r="8872">
          <cell r="G8872" t="str">
            <v>may-18</v>
          </cell>
          <cell r="H8872">
            <v>1</v>
          </cell>
        </row>
        <row r="8873">
          <cell r="G8873" t="str">
            <v>sep-18</v>
          </cell>
          <cell r="H8873">
            <v>1</v>
          </cell>
        </row>
        <row r="8874">
          <cell r="G8874" t="str">
            <v>may-18</v>
          </cell>
          <cell r="H8874">
            <v>1</v>
          </cell>
        </row>
        <row r="8875">
          <cell r="G8875" t="str">
            <v>abr-17</v>
          </cell>
          <cell r="H8875">
            <v>1</v>
          </cell>
        </row>
        <row r="8876">
          <cell r="G8876" t="str">
            <v>sep-18</v>
          </cell>
          <cell r="H8876">
            <v>1</v>
          </cell>
        </row>
        <row r="8877">
          <cell r="G8877" t="str">
            <v>jun-18</v>
          </cell>
          <cell r="H8877">
            <v>2</v>
          </cell>
        </row>
        <row r="8878">
          <cell r="G8878" t="str">
            <v>jul-18</v>
          </cell>
          <cell r="H8878">
            <v>1</v>
          </cell>
        </row>
        <row r="8879">
          <cell r="G8879" t="str">
            <v>ago-18</v>
          </cell>
          <cell r="H8879">
            <v>1</v>
          </cell>
        </row>
        <row r="8880">
          <cell r="G8880" t="str">
            <v>sep-18</v>
          </cell>
          <cell r="H8880">
            <v>6</v>
          </cell>
        </row>
        <row r="8881">
          <cell r="G8881" t="str">
            <v>ago-18</v>
          </cell>
          <cell r="H8881">
            <v>1</v>
          </cell>
        </row>
        <row r="8882">
          <cell r="G8882" t="str">
            <v>sep-18</v>
          </cell>
          <cell r="H8882">
            <v>5</v>
          </cell>
        </row>
        <row r="8883">
          <cell r="G8883" t="str">
            <v>feb-17</v>
          </cell>
          <cell r="H8883">
            <v>2</v>
          </cell>
        </row>
        <row r="8884">
          <cell r="G8884" t="str">
            <v>mar-17</v>
          </cell>
          <cell r="H8884">
            <v>1</v>
          </cell>
        </row>
        <row r="8885">
          <cell r="G8885" t="str">
            <v>may-17</v>
          </cell>
          <cell r="H8885">
            <v>2</v>
          </cell>
        </row>
        <row r="8886">
          <cell r="G8886" t="str">
            <v>feb-18</v>
          </cell>
          <cell r="H8886">
            <v>2</v>
          </cell>
        </row>
        <row r="8887">
          <cell r="G8887" t="str">
            <v>mar-18</v>
          </cell>
          <cell r="H8887">
            <v>2</v>
          </cell>
        </row>
        <row r="8888">
          <cell r="G8888" t="str">
            <v>ene-17</v>
          </cell>
          <cell r="H8888">
            <v>2</v>
          </cell>
        </row>
        <row r="8889">
          <cell r="G8889" t="str">
            <v>oct-17</v>
          </cell>
          <cell r="H8889">
            <v>2</v>
          </cell>
        </row>
        <row r="8890">
          <cell r="G8890" t="str">
            <v>nov-17</v>
          </cell>
          <cell r="H8890">
            <v>2</v>
          </cell>
        </row>
        <row r="8891">
          <cell r="G8891" t="str">
            <v>feb-18</v>
          </cell>
          <cell r="H8891">
            <v>1</v>
          </cell>
        </row>
        <row r="8892">
          <cell r="G8892" t="str">
            <v>mar-18</v>
          </cell>
          <cell r="H8892">
            <v>1</v>
          </cell>
        </row>
        <row r="8893">
          <cell r="G8893" t="str">
            <v>abr-18</v>
          </cell>
          <cell r="H8893">
            <v>1</v>
          </cell>
        </row>
        <row r="8894">
          <cell r="G8894" t="str">
            <v>ago-17</v>
          </cell>
          <cell r="H8894">
            <v>1</v>
          </cell>
        </row>
        <row r="8895">
          <cell r="G8895" t="str">
            <v>abr-17</v>
          </cell>
          <cell r="H8895">
            <v>1</v>
          </cell>
        </row>
        <row r="8896">
          <cell r="G8896" t="str">
            <v>may-17</v>
          </cell>
          <cell r="H8896">
            <v>2</v>
          </cell>
        </row>
        <row r="8897">
          <cell r="G8897" t="str">
            <v>jun-17</v>
          </cell>
          <cell r="H8897">
            <v>1</v>
          </cell>
        </row>
        <row r="8898">
          <cell r="G8898" t="str">
            <v>dic-17</v>
          </cell>
          <cell r="H8898">
            <v>1</v>
          </cell>
        </row>
        <row r="8899">
          <cell r="G8899" t="str">
            <v>feb-18</v>
          </cell>
          <cell r="H8899">
            <v>2</v>
          </cell>
        </row>
        <row r="8900">
          <cell r="G8900" t="str">
            <v>may-18</v>
          </cell>
          <cell r="H8900">
            <v>1</v>
          </cell>
        </row>
        <row r="8901">
          <cell r="G8901" t="str">
            <v>jul-18</v>
          </cell>
          <cell r="H8901">
            <v>1</v>
          </cell>
        </row>
        <row r="8902">
          <cell r="G8902" t="str">
            <v>nov-17</v>
          </cell>
          <cell r="H8902">
            <v>1</v>
          </cell>
        </row>
        <row r="8903">
          <cell r="G8903" t="str">
            <v>ene-18</v>
          </cell>
          <cell r="H8903">
            <v>1</v>
          </cell>
        </row>
        <row r="8904">
          <cell r="G8904" t="str">
            <v>feb-18</v>
          </cell>
          <cell r="H8904">
            <v>1</v>
          </cell>
        </row>
        <row r="8905">
          <cell r="G8905" t="str">
            <v>abr-18</v>
          </cell>
          <cell r="H8905">
            <v>1</v>
          </cell>
        </row>
        <row r="8906">
          <cell r="G8906" t="str">
            <v>abr-17</v>
          </cell>
          <cell r="H8906">
            <v>1</v>
          </cell>
        </row>
        <row r="8907">
          <cell r="G8907" t="str">
            <v>sep-17</v>
          </cell>
          <cell r="H8907">
            <v>1</v>
          </cell>
        </row>
        <row r="8908">
          <cell r="G8908" t="str">
            <v>oct-17</v>
          </cell>
          <cell r="H8908">
            <v>1</v>
          </cell>
        </row>
        <row r="8909">
          <cell r="G8909" t="str">
            <v>nov-17</v>
          </cell>
          <cell r="H8909">
            <v>1</v>
          </cell>
        </row>
        <row r="8910">
          <cell r="G8910" t="str">
            <v>dic-17</v>
          </cell>
          <cell r="H8910">
            <v>1</v>
          </cell>
        </row>
        <row r="8911">
          <cell r="G8911" t="str">
            <v>ago-18</v>
          </cell>
          <cell r="H8911">
            <v>4</v>
          </cell>
        </row>
        <row r="8912">
          <cell r="G8912" t="str">
            <v>mar-17</v>
          </cell>
          <cell r="H8912">
            <v>3</v>
          </cell>
        </row>
        <row r="8913">
          <cell r="G8913" t="str">
            <v>oct-17</v>
          </cell>
          <cell r="H8913">
            <v>1</v>
          </cell>
        </row>
        <row r="8914">
          <cell r="G8914" t="str">
            <v>may-18</v>
          </cell>
          <cell r="H8914">
            <v>2</v>
          </cell>
        </row>
        <row r="8915">
          <cell r="G8915" t="str">
            <v>ago-17</v>
          </cell>
          <cell r="H8915">
            <v>1</v>
          </cell>
        </row>
        <row r="8916">
          <cell r="G8916" t="str">
            <v>jul-17</v>
          </cell>
          <cell r="H8916">
            <v>1</v>
          </cell>
        </row>
        <row r="8917">
          <cell r="G8917" t="str">
            <v>may-18</v>
          </cell>
          <cell r="H8917">
            <v>1</v>
          </cell>
        </row>
        <row r="8918">
          <cell r="G8918" t="str">
            <v>ago-17</v>
          </cell>
          <cell r="H8918">
            <v>1</v>
          </cell>
        </row>
        <row r="8919">
          <cell r="G8919" t="str">
            <v>sep-18</v>
          </cell>
          <cell r="H8919">
            <v>1</v>
          </cell>
        </row>
        <row r="8920">
          <cell r="G8920" t="str">
            <v>sep-17</v>
          </cell>
          <cell r="H8920">
            <v>1</v>
          </cell>
        </row>
        <row r="8921">
          <cell r="G8921" t="str">
            <v>sep-18</v>
          </cell>
          <cell r="H8921">
            <v>2</v>
          </cell>
        </row>
        <row r="8922">
          <cell r="G8922" t="str">
            <v>oct-17</v>
          </cell>
          <cell r="H8922">
            <v>1</v>
          </cell>
        </row>
        <row r="8923">
          <cell r="G8923" t="str">
            <v>jun-18</v>
          </cell>
          <cell r="H8923">
            <v>1</v>
          </cell>
        </row>
        <row r="8924">
          <cell r="G8924" t="str">
            <v>ago-17</v>
          </cell>
          <cell r="H8924">
            <v>1</v>
          </cell>
        </row>
        <row r="8925">
          <cell r="G8925" t="str">
            <v>abr-18</v>
          </cell>
          <cell r="H8925">
            <v>1</v>
          </cell>
        </row>
        <row r="8926">
          <cell r="G8926" t="str">
            <v>may-18</v>
          </cell>
          <cell r="H8926">
            <v>2</v>
          </cell>
        </row>
        <row r="8927">
          <cell r="G8927" t="str">
            <v>ene-18</v>
          </cell>
          <cell r="H8927">
            <v>2</v>
          </cell>
        </row>
        <row r="8928">
          <cell r="G8928" t="str">
            <v>may-18</v>
          </cell>
          <cell r="H8928">
            <v>1</v>
          </cell>
        </row>
        <row r="8929">
          <cell r="G8929" t="str">
            <v>ene-17</v>
          </cell>
          <cell r="H8929">
            <v>5</v>
          </cell>
        </row>
        <row r="8930">
          <cell r="G8930" t="str">
            <v>feb-17</v>
          </cell>
          <cell r="H8930">
            <v>6</v>
          </cell>
        </row>
        <row r="8931">
          <cell r="G8931" t="str">
            <v>mar-17</v>
          </cell>
          <cell r="H8931">
            <v>2</v>
          </cell>
        </row>
        <row r="8932">
          <cell r="G8932" t="str">
            <v>abr-17</v>
          </cell>
          <cell r="H8932">
            <v>15</v>
          </cell>
        </row>
        <row r="8933">
          <cell r="G8933" t="str">
            <v>may-17</v>
          </cell>
          <cell r="H8933">
            <v>10</v>
          </cell>
        </row>
        <row r="8934">
          <cell r="G8934" t="str">
            <v>jun-17</v>
          </cell>
          <cell r="H8934">
            <v>5</v>
          </cell>
        </row>
        <row r="8935">
          <cell r="G8935" t="str">
            <v>jul-17</v>
          </cell>
          <cell r="H8935">
            <v>6</v>
          </cell>
        </row>
        <row r="8936">
          <cell r="G8936" t="str">
            <v>ago-17</v>
          </cell>
          <cell r="H8936">
            <v>9</v>
          </cell>
        </row>
        <row r="8937">
          <cell r="G8937" t="str">
            <v>sep-17</v>
          </cell>
          <cell r="H8937">
            <v>8</v>
          </cell>
        </row>
        <row r="8938">
          <cell r="G8938" t="str">
            <v>oct-17</v>
          </cell>
          <cell r="H8938">
            <v>1</v>
          </cell>
        </row>
        <row r="8939">
          <cell r="G8939" t="str">
            <v>nov-17</v>
          </cell>
          <cell r="H8939">
            <v>5</v>
          </cell>
        </row>
        <row r="8940">
          <cell r="G8940" t="str">
            <v>dic-17</v>
          </cell>
          <cell r="H8940">
            <v>3</v>
          </cell>
        </row>
        <row r="8941">
          <cell r="G8941" t="str">
            <v>ene-18</v>
          </cell>
          <cell r="H8941">
            <v>4</v>
          </cell>
        </row>
        <row r="8942">
          <cell r="G8942" t="str">
            <v>feb-18</v>
          </cell>
          <cell r="H8942">
            <v>7</v>
          </cell>
        </row>
        <row r="8943">
          <cell r="G8943" t="str">
            <v>mar-18</v>
          </cell>
          <cell r="H8943">
            <v>4</v>
          </cell>
        </row>
        <row r="8944">
          <cell r="G8944" t="str">
            <v>abr-18</v>
          </cell>
          <cell r="H8944">
            <v>4</v>
          </cell>
        </row>
        <row r="8945">
          <cell r="G8945" t="str">
            <v>may-18</v>
          </cell>
          <cell r="H8945">
            <v>3</v>
          </cell>
        </row>
        <row r="8946">
          <cell r="G8946" t="str">
            <v>jun-18</v>
          </cell>
          <cell r="H8946">
            <v>3</v>
          </cell>
        </row>
        <row r="8947">
          <cell r="G8947" t="str">
            <v>jul-18</v>
          </cell>
          <cell r="H8947">
            <v>2</v>
          </cell>
        </row>
        <row r="8948">
          <cell r="G8948" t="str">
            <v>ago-18</v>
          </cell>
          <cell r="H8948">
            <v>7</v>
          </cell>
        </row>
        <row r="8949">
          <cell r="G8949" t="str">
            <v>sep-18</v>
          </cell>
          <cell r="H8949">
            <v>4</v>
          </cell>
        </row>
        <row r="8950">
          <cell r="G8950" t="str">
            <v>feb-18</v>
          </cell>
          <cell r="H8950">
            <v>2</v>
          </cell>
        </row>
        <row r="8951">
          <cell r="G8951" t="str">
            <v>mar-18</v>
          </cell>
          <cell r="H8951">
            <v>1</v>
          </cell>
        </row>
        <row r="8952">
          <cell r="G8952" t="str">
            <v>abr-18</v>
          </cell>
          <cell r="H8952">
            <v>1</v>
          </cell>
        </row>
        <row r="8953">
          <cell r="G8953" t="str">
            <v>may-18</v>
          </cell>
          <cell r="H8953">
            <v>2</v>
          </cell>
        </row>
        <row r="8954">
          <cell r="G8954" t="str">
            <v>jul-18</v>
          </cell>
          <cell r="H8954">
            <v>1</v>
          </cell>
        </row>
        <row r="8955">
          <cell r="G8955" t="str">
            <v>abr-17</v>
          </cell>
          <cell r="H8955">
            <v>1</v>
          </cell>
        </row>
        <row r="8956">
          <cell r="G8956" t="str">
            <v>nov-17</v>
          </cell>
          <cell r="H8956">
            <v>1</v>
          </cell>
        </row>
        <row r="8957">
          <cell r="G8957" t="str">
            <v>mar-18</v>
          </cell>
          <cell r="H8957">
            <v>1</v>
          </cell>
        </row>
        <row r="8958">
          <cell r="G8958" t="str">
            <v>ago-18</v>
          </cell>
          <cell r="H8958">
            <v>4</v>
          </cell>
        </row>
        <row r="8959">
          <cell r="G8959" t="str">
            <v>dic-17</v>
          </cell>
          <cell r="H8959">
            <v>1</v>
          </cell>
        </row>
        <row r="8960">
          <cell r="G8960" t="str">
            <v>ene-18</v>
          </cell>
          <cell r="H8960">
            <v>1</v>
          </cell>
        </row>
        <row r="8961">
          <cell r="G8961" t="str">
            <v>abr-18</v>
          </cell>
          <cell r="H8961">
            <v>2</v>
          </cell>
        </row>
        <row r="8962">
          <cell r="G8962" t="str">
            <v>jun-18</v>
          </cell>
          <cell r="H8962">
            <v>1</v>
          </cell>
        </row>
        <row r="8963">
          <cell r="G8963" t="str">
            <v>jun-17</v>
          </cell>
          <cell r="H8963">
            <v>1</v>
          </cell>
        </row>
        <row r="8964">
          <cell r="G8964" t="str">
            <v>abr-17</v>
          </cell>
          <cell r="H8964">
            <v>1</v>
          </cell>
        </row>
        <row r="8965">
          <cell r="G8965" t="str">
            <v>jul-17</v>
          </cell>
          <cell r="H8965">
            <v>1</v>
          </cell>
        </row>
        <row r="8966">
          <cell r="G8966" t="str">
            <v>dic-17</v>
          </cell>
          <cell r="H8966">
            <v>10</v>
          </cell>
        </row>
        <row r="8967">
          <cell r="G8967" t="str">
            <v>ene-18</v>
          </cell>
          <cell r="H8967">
            <v>9</v>
          </cell>
        </row>
        <row r="8968">
          <cell r="G8968" t="str">
            <v>feb-18</v>
          </cell>
          <cell r="H8968">
            <v>8</v>
          </cell>
        </row>
        <row r="8969">
          <cell r="G8969" t="str">
            <v>mar-18</v>
          </cell>
          <cell r="H8969">
            <v>5</v>
          </cell>
        </row>
        <row r="8970">
          <cell r="G8970" t="str">
            <v>abr-18</v>
          </cell>
          <cell r="H8970">
            <v>7</v>
          </cell>
        </row>
        <row r="8971">
          <cell r="G8971" t="str">
            <v>may-18</v>
          </cell>
          <cell r="H8971">
            <v>7</v>
          </cell>
        </row>
        <row r="8972">
          <cell r="G8972" t="str">
            <v>jun-18</v>
          </cell>
          <cell r="H8972">
            <v>4</v>
          </cell>
        </row>
        <row r="8973">
          <cell r="G8973" t="str">
            <v>jul-18</v>
          </cell>
          <cell r="H8973">
            <v>3</v>
          </cell>
        </row>
        <row r="8974">
          <cell r="G8974" t="str">
            <v>ago-18</v>
          </cell>
          <cell r="H8974">
            <v>6</v>
          </cell>
        </row>
        <row r="8975">
          <cell r="G8975" t="str">
            <v>sep-18</v>
          </cell>
          <cell r="H8975">
            <v>3</v>
          </cell>
        </row>
        <row r="8976">
          <cell r="G8976" t="str">
            <v>ene-17</v>
          </cell>
          <cell r="H8976">
            <v>2</v>
          </cell>
        </row>
        <row r="8977">
          <cell r="G8977" t="str">
            <v>feb-17</v>
          </cell>
          <cell r="H8977">
            <v>1</v>
          </cell>
        </row>
        <row r="8978">
          <cell r="G8978" t="str">
            <v>abr-17</v>
          </cell>
          <cell r="H8978">
            <v>1</v>
          </cell>
        </row>
        <row r="8979">
          <cell r="G8979" t="str">
            <v>jul-17</v>
          </cell>
          <cell r="H8979">
            <v>1</v>
          </cell>
        </row>
        <row r="8980">
          <cell r="G8980" t="str">
            <v>sep-17</v>
          </cell>
          <cell r="H8980">
            <v>1</v>
          </cell>
        </row>
        <row r="8981">
          <cell r="G8981" t="str">
            <v>oct-17</v>
          </cell>
          <cell r="H8981">
            <v>1</v>
          </cell>
        </row>
        <row r="8982">
          <cell r="G8982" t="str">
            <v>nov-17</v>
          </cell>
          <cell r="H8982">
            <v>1</v>
          </cell>
        </row>
        <row r="8983">
          <cell r="G8983" t="str">
            <v>ene-18</v>
          </cell>
          <cell r="H8983">
            <v>1</v>
          </cell>
        </row>
        <row r="8984">
          <cell r="G8984" t="str">
            <v>feb-18</v>
          </cell>
          <cell r="H8984">
            <v>1</v>
          </cell>
        </row>
        <row r="8985">
          <cell r="G8985" t="str">
            <v>abr-18</v>
          </cell>
          <cell r="H8985">
            <v>1</v>
          </cell>
        </row>
        <row r="8986">
          <cell r="G8986" t="str">
            <v>jun-18</v>
          </cell>
          <cell r="H8986">
            <v>1</v>
          </cell>
        </row>
        <row r="8987">
          <cell r="G8987" t="str">
            <v>jul-18</v>
          </cell>
          <cell r="H8987">
            <v>3</v>
          </cell>
        </row>
        <row r="8988">
          <cell r="G8988" t="str">
            <v>ago-18</v>
          </cell>
          <cell r="H8988">
            <v>2</v>
          </cell>
        </row>
        <row r="8989">
          <cell r="G8989" t="str">
            <v>ene-18</v>
          </cell>
          <cell r="H8989">
            <v>3</v>
          </cell>
        </row>
        <row r="8990">
          <cell r="G8990" t="str">
            <v>mar-18</v>
          </cell>
          <cell r="H8990">
            <v>1</v>
          </cell>
        </row>
        <row r="8991">
          <cell r="G8991" t="str">
            <v>ago-18</v>
          </cell>
          <cell r="H8991">
            <v>1</v>
          </cell>
        </row>
        <row r="8992">
          <cell r="G8992" t="str">
            <v>mar-18</v>
          </cell>
          <cell r="H8992">
            <v>1</v>
          </cell>
        </row>
        <row r="8993">
          <cell r="G8993" t="str">
            <v>jun-18</v>
          </cell>
          <cell r="H8993">
            <v>1</v>
          </cell>
        </row>
        <row r="8994">
          <cell r="G8994" t="str">
            <v>mar-17</v>
          </cell>
          <cell r="H8994">
            <v>1</v>
          </cell>
        </row>
        <row r="8995">
          <cell r="G8995" t="str">
            <v>jun-17</v>
          </cell>
          <cell r="H8995">
            <v>1</v>
          </cell>
        </row>
        <row r="8996">
          <cell r="G8996" t="str">
            <v>jun-17</v>
          </cell>
          <cell r="H8996">
            <v>1</v>
          </cell>
        </row>
        <row r="8997">
          <cell r="G8997" t="str">
            <v>jul-18</v>
          </cell>
          <cell r="H8997">
            <v>1</v>
          </cell>
        </row>
        <row r="8998">
          <cell r="G8998" t="str">
            <v>feb-17</v>
          </cell>
          <cell r="H8998">
            <v>1</v>
          </cell>
        </row>
        <row r="8999">
          <cell r="G8999" t="str">
            <v>oct-17</v>
          </cell>
          <cell r="H8999">
            <v>2</v>
          </cell>
        </row>
        <row r="9000">
          <cell r="G9000" t="str">
            <v>dic-17</v>
          </cell>
          <cell r="H9000">
            <v>1</v>
          </cell>
        </row>
        <row r="9001">
          <cell r="G9001" t="str">
            <v>abr-18</v>
          </cell>
          <cell r="H9001">
            <v>1</v>
          </cell>
        </row>
        <row r="9002">
          <cell r="G9002" t="str">
            <v>jul-18</v>
          </cell>
          <cell r="H9002">
            <v>3</v>
          </cell>
        </row>
        <row r="9003">
          <cell r="G9003" t="str">
            <v>ago-18</v>
          </cell>
          <cell r="H9003">
            <v>1</v>
          </cell>
        </row>
        <row r="9004">
          <cell r="G9004" t="str">
            <v>ene-17</v>
          </cell>
          <cell r="H9004">
            <v>1</v>
          </cell>
        </row>
        <row r="9005">
          <cell r="G9005" t="str">
            <v>sep-17</v>
          </cell>
          <cell r="H9005">
            <v>2</v>
          </cell>
        </row>
        <row r="9006">
          <cell r="G9006" t="str">
            <v>dic-17</v>
          </cell>
          <cell r="H9006">
            <v>2</v>
          </cell>
        </row>
        <row r="9007">
          <cell r="G9007" t="str">
            <v>jun-17</v>
          </cell>
          <cell r="H9007">
            <v>4</v>
          </cell>
        </row>
        <row r="9008">
          <cell r="G9008" t="str">
            <v>ene-18</v>
          </cell>
          <cell r="H9008">
            <v>2</v>
          </cell>
        </row>
        <row r="9009">
          <cell r="G9009" t="str">
            <v>mar-17</v>
          </cell>
          <cell r="H9009">
            <v>1</v>
          </cell>
        </row>
        <row r="9010">
          <cell r="G9010" t="str">
            <v>oct-18</v>
          </cell>
          <cell r="H9010">
            <v>2</v>
          </cell>
        </row>
        <row r="9011">
          <cell r="G9011" t="str">
            <v>nov-18</v>
          </cell>
          <cell r="H9011">
            <v>2</v>
          </cell>
        </row>
        <row r="9012">
          <cell r="G9012" t="str">
            <v>nov-18</v>
          </cell>
          <cell r="H9012">
            <v>1</v>
          </cell>
        </row>
        <row r="9013">
          <cell r="G9013" t="str">
            <v>oct-18</v>
          </cell>
          <cell r="H9013">
            <v>1</v>
          </cell>
        </row>
        <row r="9014">
          <cell r="G9014" t="str">
            <v>nov-18</v>
          </cell>
          <cell r="H9014">
            <v>2</v>
          </cell>
        </row>
        <row r="9015">
          <cell r="G9015" t="str">
            <v>oct-18</v>
          </cell>
          <cell r="H9015">
            <v>2</v>
          </cell>
        </row>
        <row r="9016">
          <cell r="G9016" t="str">
            <v>oct-18</v>
          </cell>
          <cell r="H9016">
            <v>3</v>
          </cell>
        </row>
        <row r="9017">
          <cell r="G9017" t="str">
            <v>nov-18</v>
          </cell>
          <cell r="H9017">
            <v>2</v>
          </cell>
        </row>
        <row r="9018">
          <cell r="G9018" t="str">
            <v>oct-18</v>
          </cell>
          <cell r="H9018">
            <v>1</v>
          </cell>
        </row>
        <row r="9019">
          <cell r="G9019" t="str">
            <v>nov-18</v>
          </cell>
          <cell r="H9019">
            <v>1</v>
          </cell>
        </row>
        <row r="9020">
          <cell r="G9020" t="str">
            <v>oct-18</v>
          </cell>
          <cell r="H9020">
            <v>1</v>
          </cell>
        </row>
        <row r="9021">
          <cell r="G9021" t="str">
            <v>oct-18</v>
          </cell>
          <cell r="H9021">
            <v>4</v>
          </cell>
        </row>
        <row r="9022">
          <cell r="G9022" t="str">
            <v>nov-18</v>
          </cell>
          <cell r="H9022">
            <v>4</v>
          </cell>
        </row>
        <row r="9023">
          <cell r="G9023" t="str">
            <v>oct-18</v>
          </cell>
          <cell r="H9023">
            <v>3</v>
          </cell>
        </row>
        <row r="9024">
          <cell r="G9024" t="str">
            <v>nov-18</v>
          </cell>
          <cell r="H9024">
            <v>59</v>
          </cell>
        </row>
        <row r="9025">
          <cell r="G9025" t="str">
            <v>oct-18</v>
          </cell>
          <cell r="H9025">
            <v>16</v>
          </cell>
        </row>
        <row r="9026">
          <cell r="G9026" t="str">
            <v>oct-18</v>
          </cell>
          <cell r="H9026">
            <v>1</v>
          </cell>
        </row>
        <row r="9027">
          <cell r="G9027" t="str">
            <v>nov-18</v>
          </cell>
          <cell r="H9027">
            <v>1</v>
          </cell>
        </row>
        <row r="9028">
          <cell r="G9028" t="str">
            <v>oct-18</v>
          </cell>
          <cell r="H9028">
            <v>1</v>
          </cell>
        </row>
        <row r="9029">
          <cell r="G9029" t="str">
            <v>oct-18</v>
          </cell>
          <cell r="H9029">
            <v>1</v>
          </cell>
        </row>
        <row r="9030">
          <cell r="G9030" t="str">
            <v>oct-18</v>
          </cell>
          <cell r="H9030">
            <v>2</v>
          </cell>
        </row>
        <row r="9031">
          <cell r="G9031" t="str">
            <v>nov-18</v>
          </cell>
          <cell r="H9031">
            <v>9</v>
          </cell>
        </row>
        <row r="9032">
          <cell r="G9032" t="str">
            <v>oct-18</v>
          </cell>
          <cell r="H9032">
            <v>1</v>
          </cell>
        </row>
        <row r="9033">
          <cell r="G9033" t="str">
            <v>oct-18</v>
          </cell>
          <cell r="H9033">
            <v>1</v>
          </cell>
        </row>
        <row r="9034">
          <cell r="G9034" t="str">
            <v>nov-18</v>
          </cell>
          <cell r="H9034">
            <v>1</v>
          </cell>
        </row>
        <row r="9035">
          <cell r="G9035" t="str">
            <v>nov-18</v>
          </cell>
          <cell r="H9035">
            <v>1</v>
          </cell>
        </row>
        <row r="9036">
          <cell r="G9036" t="str">
            <v>oct-18</v>
          </cell>
          <cell r="H9036">
            <v>1</v>
          </cell>
        </row>
        <row r="9037">
          <cell r="G9037" t="str">
            <v>nov-18</v>
          </cell>
          <cell r="H9037">
            <v>1</v>
          </cell>
        </row>
        <row r="9038">
          <cell r="G9038" t="str">
            <v>oct-18</v>
          </cell>
          <cell r="H9038">
            <v>1</v>
          </cell>
        </row>
        <row r="9039">
          <cell r="G9039" t="str">
            <v>oct-18</v>
          </cell>
          <cell r="H9039">
            <v>1</v>
          </cell>
        </row>
        <row r="9040">
          <cell r="G9040" t="str">
            <v>oct-18</v>
          </cell>
          <cell r="H9040">
            <v>2</v>
          </cell>
        </row>
        <row r="9041">
          <cell r="G9041" t="str">
            <v>nov-18</v>
          </cell>
          <cell r="H9041">
            <v>1</v>
          </cell>
        </row>
        <row r="9042">
          <cell r="G9042" t="str">
            <v>nov-18</v>
          </cell>
          <cell r="H9042">
            <v>1</v>
          </cell>
        </row>
        <row r="9043">
          <cell r="G9043" t="str">
            <v>nov-18</v>
          </cell>
          <cell r="H9043">
            <v>2</v>
          </cell>
        </row>
        <row r="9044">
          <cell r="G9044" t="str">
            <v>oct-18</v>
          </cell>
          <cell r="H9044">
            <v>2</v>
          </cell>
        </row>
        <row r="9045">
          <cell r="G9045" t="str">
            <v>nov-18</v>
          </cell>
          <cell r="H9045">
            <v>1</v>
          </cell>
        </row>
        <row r="9046">
          <cell r="G9046" t="str">
            <v>oct-18</v>
          </cell>
          <cell r="H9046">
            <v>1</v>
          </cell>
        </row>
        <row r="9047">
          <cell r="G9047" t="str">
            <v>oct-18</v>
          </cell>
          <cell r="H9047">
            <v>1</v>
          </cell>
        </row>
        <row r="9048">
          <cell r="G9048" t="str">
            <v>oct-18</v>
          </cell>
          <cell r="H9048">
            <v>3</v>
          </cell>
        </row>
        <row r="9049">
          <cell r="G9049" t="str">
            <v>nov-18</v>
          </cell>
          <cell r="H9049">
            <v>2</v>
          </cell>
        </row>
        <row r="9050">
          <cell r="G9050" t="str">
            <v>nov-18</v>
          </cell>
          <cell r="H9050">
            <v>3</v>
          </cell>
        </row>
        <row r="9051">
          <cell r="G9051" t="str">
            <v>oct-18</v>
          </cell>
          <cell r="H9051">
            <v>1</v>
          </cell>
        </row>
        <row r="9052">
          <cell r="G9052" t="str">
            <v>nov-18</v>
          </cell>
          <cell r="H9052">
            <v>1</v>
          </cell>
        </row>
        <row r="9053">
          <cell r="G9053" t="str">
            <v>nov-18</v>
          </cell>
          <cell r="H9053">
            <v>1</v>
          </cell>
        </row>
        <row r="9054">
          <cell r="G9054" t="str">
            <v>oct-18</v>
          </cell>
          <cell r="H9054">
            <v>1</v>
          </cell>
        </row>
        <row r="9055">
          <cell r="G9055" t="str">
            <v>nov-18</v>
          </cell>
          <cell r="H9055">
            <v>1</v>
          </cell>
        </row>
        <row r="9056">
          <cell r="G9056" t="str">
            <v>nov-18</v>
          </cell>
          <cell r="H9056">
            <v>1</v>
          </cell>
        </row>
        <row r="9057">
          <cell r="G9057" t="str">
            <v>nov-18</v>
          </cell>
          <cell r="H9057">
            <v>1</v>
          </cell>
        </row>
        <row r="9058">
          <cell r="G9058" t="str">
            <v>ago-18</v>
          </cell>
          <cell r="H9058">
            <v>1</v>
          </cell>
        </row>
        <row r="9059">
          <cell r="G9059" t="str">
            <v>sep-18</v>
          </cell>
          <cell r="H9059">
            <v>7</v>
          </cell>
        </row>
        <row r="9060">
          <cell r="G9060" t="str">
            <v>sep-17</v>
          </cell>
          <cell r="H9060">
            <v>1</v>
          </cell>
        </row>
        <row r="9061">
          <cell r="G9061" t="str">
            <v>jul-17</v>
          </cell>
          <cell r="H9061">
            <v>1</v>
          </cell>
        </row>
        <row r="9062">
          <cell r="G9062" t="str">
            <v>ago-17</v>
          </cell>
          <cell r="H9062">
            <v>1</v>
          </cell>
        </row>
        <row r="9063">
          <cell r="G9063" t="str">
            <v>ene-17</v>
          </cell>
          <cell r="H9063">
            <v>4</v>
          </cell>
        </row>
        <row r="9064">
          <cell r="G9064" t="str">
            <v>feb-17</v>
          </cell>
          <cell r="H9064">
            <v>3</v>
          </cell>
        </row>
        <row r="9065">
          <cell r="G9065" t="str">
            <v>mar-17</v>
          </cell>
          <cell r="H9065">
            <v>1</v>
          </cell>
        </row>
        <row r="9066">
          <cell r="G9066" t="str">
            <v>abr-17</v>
          </cell>
          <cell r="H9066">
            <v>4</v>
          </cell>
        </row>
        <row r="9067">
          <cell r="G9067" t="str">
            <v>may-17</v>
          </cell>
          <cell r="H9067">
            <v>2</v>
          </cell>
        </row>
        <row r="9068">
          <cell r="G9068" t="str">
            <v>jun-17</v>
          </cell>
          <cell r="H9068">
            <v>1</v>
          </cell>
        </row>
        <row r="9069">
          <cell r="G9069" t="str">
            <v>jul-17</v>
          </cell>
          <cell r="H9069">
            <v>1</v>
          </cell>
        </row>
        <row r="9070">
          <cell r="G9070" t="str">
            <v>ago-17</v>
          </cell>
          <cell r="H9070">
            <v>7</v>
          </cell>
        </row>
        <row r="9071">
          <cell r="G9071" t="str">
            <v>sep-17</v>
          </cell>
          <cell r="H9071">
            <v>3</v>
          </cell>
        </row>
        <row r="9072">
          <cell r="G9072" t="str">
            <v>oct-17</v>
          </cell>
          <cell r="H9072">
            <v>1</v>
          </cell>
        </row>
        <row r="9073">
          <cell r="G9073" t="str">
            <v>nov-17</v>
          </cell>
          <cell r="H9073">
            <v>4</v>
          </cell>
        </row>
        <row r="9074">
          <cell r="G9074" t="str">
            <v>dic-17</v>
          </cell>
          <cell r="H9074">
            <v>4</v>
          </cell>
        </row>
        <row r="9075">
          <cell r="G9075" t="str">
            <v>ene-18</v>
          </cell>
          <cell r="H9075">
            <v>1</v>
          </cell>
        </row>
        <row r="9076">
          <cell r="G9076" t="str">
            <v>feb-18</v>
          </cell>
          <cell r="H9076">
            <v>2</v>
          </cell>
        </row>
        <row r="9077">
          <cell r="G9077" t="str">
            <v>mar-18</v>
          </cell>
          <cell r="H9077">
            <v>4</v>
          </cell>
        </row>
        <row r="9078">
          <cell r="G9078" t="str">
            <v>abr-18</v>
          </cell>
          <cell r="H9078">
            <v>3</v>
          </cell>
        </row>
        <row r="9079">
          <cell r="G9079" t="str">
            <v>jun-18</v>
          </cell>
          <cell r="H9079">
            <v>2</v>
          </cell>
        </row>
        <row r="9080">
          <cell r="G9080" t="str">
            <v>jul-18</v>
          </cell>
          <cell r="H9080">
            <v>2</v>
          </cell>
        </row>
        <row r="9081">
          <cell r="G9081" t="str">
            <v>ago-18</v>
          </cell>
          <cell r="H9081">
            <v>1</v>
          </cell>
        </row>
        <row r="9082">
          <cell r="G9082" t="str">
            <v>sep-18</v>
          </cell>
          <cell r="H9082">
            <v>2</v>
          </cell>
        </row>
        <row r="9083">
          <cell r="G9083" t="str">
            <v>sep-17</v>
          </cell>
          <cell r="H9083">
            <v>1</v>
          </cell>
        </row>
        <row r="9084">
          <cell r="G9084" t="str">
            <v>sep-17</v>
          </cell>
          <cell r="H9084">
            <v>2</v>
          </cell>
        </row>
        <row r="9085">
          <cell r="G9085" t="str">
            <v>oct-17</v>
          </cell>
          <cell r="H9085">
            <v>1</v>
          </cell>
        </row>
        <row r="9086">
          <cell r="G9086" t="str">
            <v>jun-17</v>
          </cell>
          <cell r="H9086">
            <v>1</v>
          </cell>
        </row>
        <row r="9087">
          <cell r="G9087" t="str">
            <v>ago-18</v>
          </cell>
          <cell r="H9087">
            <v>1</v>
          </cell>
        </row>
        <row r="9088">
          <cell r="G9088" t="str">
            <v>ago-18</v>
          </cell>
          <cell r="H9088">
            <v>1</v>
          </cell>
        </row>
        <row r="9089">
          <cell r="G9089" t="str">
            <v>sep-18</v>
          </cell>
          <cell r="H9089">
            <v>1</v>
          </cell>
        </row>
        <row r="9090">
          <cell r="G9090" t="str">
            <v>feb-17</v>
          </cell>
          <cell r="H9090">
            <v>1</v>
          </cell>
        </row>
        <row r="9091">
          <cell r="G9091" t="str">
            <v>may-17</v>
          </cell>
          <cell r="H9091">
            <v>1</v>
          </cell>
        </row>
        <row r="9092">
          <cell r="G9092" t="str">
            <v>oct-17</v>
          </cell>
          <cell r="H9092">
            <v>1</v>
          </cell>
        </row>
        <row r="9093">
          <cell r="G9093" t="str">
            <v>sep-17</v>
          </cell>
          <cell r="H9093">
            <v>1</v>
          </cell>
        </row>
        <row r="9094">
          <cell r="G9094" t="str">
            <v>feb-17</v>
          </cell>
          <cell r="H9094">
            <v>1</v>
          </cell>
        </row>
        <row r="9095">
          <cell r="G9095" t="str">
            <v>sep-17</v>
          </cell>
          <cell r="H9095">
            <v>8</v>
          </cell>
        </row>
        <row r="9096">
          <cell r="G9096" t="str">
            <v>feb-18</v>
          </cell>
          <cell r="H9096">
            <v>1</v>
          </cell>
        </row>
        <row r="9097">
          <cell r="G9097" t="str">
            <v>jul-18</v>
          </cell>
          <cell r="H9097">
            <v>1</v>
          </cell>
        </row>
        <row r="9098">
          <cell r="G9098" t="str">
            <v>sep-18</v>
          </cell>
          <cell r="H9098">
            <v>2</v>
          </cell>
        </row>
        <row r="9099">
          <cell r="G9099" t="str">
            <v>ago-17</v>
          </cell>
          <cell r="H9099">
            <v>1</v>
          </cell>
        </row>
        <row r="9100">
          <cell r="G9100" t="str">
            <v>nov-17</v>
          </cell>
          <cell r="H9100">
            <v>1</v>
          </cell>
        </row>
        <row r="9101">
          <cell r="G9101" t="str">
            <v>dic-17</v>
          </cell>
          <cell r="H9101">
            <v>1</v>
          </cell>
        </row>
        <row r="9102">
          <cell r="G9102" t="str">
            <v>ago-17</v>
          </cell>
          <cell r="H9102">
            <v>1</v>
          </cell>
        </row>
        <row r="9103">
          <cell r="G9103" t="str">
            <v>nov-17</v>
          </cell>
          <cell r="H9103">
            <v>1</v>
          </cell>
        </row>
        <row r="9104">
          <cell r="G9104" t="str">
            <v>dic-17</v>
          </cell>
          <cell r="H9104">
            <v>1</v>
          </cell>
        </row>
        <row r="9105">
          <cell r="G9105" t="str">
            <v>ago-17</v>
          </cell>
          <cell r="H9105">
            <v>1</v>
          </cell>
        </row>
        <row r="9106">
          <cell r="G9106" t="str">
            <v>ago-17</v>
          </cell>
          <cell r="H9106">
            <v>1</v>
          </cell>
        </row>
        <row r="9107">
          <cell r="G9107" t="str">
            <v>ene-17</v>
          </cell>
          <cell r="H9107">
            <v>1</v>
          </cell>
        </row>
        <row r="9108">
          <cell r="G9108" t="str">
            <v>feb-17</v>
          </cell>
          <cell r="H9108">
            <v>1</v>
          </cell>
        </row>
        <row r="9109">
          <cell r="G9109" t="str">
            <v>mar-17</v>
          </cell>
          <cell r="H9109">
            <v>2</v>
          </cell>
        </row>
        <row r="9110">
          <cell r="G9110" t="str">
            <v>may-17</v>
          </cell>
          <cell r="H9110">
            <v>2</v>
          </cell>
        </row>
        <row r="9111">
          <cell r="G9111" t="str">
            <v>jun-17</v>
          </cell>
          <cell r="H9111">
            <v>1</v>
          </cell>
        </row>
        <row r="9112">
          <cell r="G9112" t="str">
            <v>jul-17</v>
          </cell>
          <cell r="H9112">
            <v>1</v>
          </cell>
        </row>
        <row r="9113">
          <cell r="G9113" t="str">
            <v>ago-17</v>
          </cell>
          <cell r="H9113">
            <v>1</v>
          </cell>
        </row>
        <row r="9114">
          <cell r="G9114" t="str">
            <v>sep-17</v>
          </cell>
          <cell r="H9114">
            <v>1</v>
          </cell>
        </row>
        <row r="9115">
          <cell r="G9115" t="str">
            <v>nov-17</v>
          </cell>
          <cell r="H9115">
            <v>1</v>
          </cell>
        </row>
        <row r="9116">
          <cell r="G9116" t="str">
            <v>dic-17</v>
          </cell>
          <cell r="H9116">
            <v>2</v>
          </cell>
        </row>
        <row r="9117">
          <cell r="G9117" t="str">
            <v>abr-18</v>
          </cell>
          <cell r="H9117">
            <v>1</v>
          </cell>
        </row>
        <row r="9118">
          <cell r="G9118" t="str">
            <v>may-18</v>
          </cell>
          <cell r="H9118">
            <v>2</v>
          </cell>
        </row>
        <row r="9119">
          <cell r="G9119" t="str">
            <v>jul-18</v>
          </cell>
          <cell r="H9119">
            <v>1</v>
          </cell>
        </row>
        <row r="9120">
          <cell r="G9120" t="str">
            <v>ago-18</v>
          </cell>
          <cell r="H9120">
            <v>1</v>
          </cell>
        </row>
        <row r="9121">
          <cell r="G9121" t="str">
            <v>ene-17</v>
          </cell>
          <cell r="H9121">
            <v>1</v>
          </cell>
        </row>
        <row r="9122">
          <cell r="G9122" t="str">
            <v>feb-17</v>
          </cell>
          <cell r="H9122">
            <v>1</v>
          </cell>
        </row>
        <row r="9123">
          <cell r="G9123" t="str">
            <v>may-17</v>
          </cell>
          <cell r="H9123">
            <v>1</v>
          </cell>
        </row>
        <row r="9124">
          <cell r="G9124" t="str">
            <v>ago-17</v>
          </cell>
          <cell r="H9124">
            <v>1</v>
          </cell>
        </row>
        <row r="9125">
          <cell r="G9125" t="str">
            <v>sep-17</v>
          </cell>
          <cell r="H9125">
            <v>2</v>
          </cell>
        </row>
        <row r="9126">
          <cell r="G9126" t="str">
            <v>mar-18</v>
          </cell>
          <cell r="H9126">
            <v>1</v>
          </cell>
        </row>
        <row r="9127">
          <cell r="G9127" t="str">
            <v>abr-18</v>
          </cell>
          <cell r="H9127">
            <v>1</v>
          </cell>
        </row>
        <row r="9128">
          <cell r="G9128" t="str">
            <v>may-18</v>
          </cell>
          <cell r="H9128">
            <v>1</v>
          </cell>
        </row>
        <row r="9129">
          <cell r="G9129" t="str">
            <v>jul-18</v>
          </cell>
          <cell r="H9129">
            <v>2</v>
          </cell>
        </row>
        <row r="9130">
          <cell r="G9130" t="str">
            <v>sep-18</v>
          </cell>
          <cell r="H9130">
            <v>1</v>
          </cell>
        </row>
        <row r="9131">
          <cell r="G9131" t="str">
            <v>jul-17</v>
          </cell>
          <cell r="H9131">
            <v>2</v>
          </cell>
        </row>
        <row r="9132">
          <cell r="G9132" t="str">
            <v>ago-17</v>
          </cell>
          <cell r="H9132">
            <v>2</v>
          </cell>
        </row>
        <row r="9133">
          <cell r="G9133" t="str">
            <v>oct-17</v>
          </cell>
          <cell r="H9133">
            <v>1</v>
          </cell>
        </row>
        <row r="9134">
          <cell r="G9134" t="str">
            <v>sep-18</v>
          </cell>
          <cell r="H9134">
            <v>2</v>
          </cell>
        </row>
        <row r="9135">
          <cell r="G9135" t="str">
            <v>feb-18</v>
          </cell>
          <cell r="H9135">
            <v>1</v>
          </cell>
        </row>
        <row r="9136">
          <cell r="G9136" t="str">
            <v>may-17</v>
          </cell>
          <cell r="H9136">
            <v>1</v>
          </cell>
        </row>
        <row r="9137">
          <cell r="G9137" t="str">
            <v>jun-17</v>
          </cell>
          <cell r="H9137">
            <v>1</v>
          </cell>
        </row>
        <row r="9138">
          <cell r="G9138" t="str">
            <v>sep-17</v>
          </cell>
          <cell r="H9138">
            <v>1</v>
          </cell>
        </row>
        <row r="9139">
          <cell r="G9139" t="str">
            <v>nov-17</v>
          </cell>
          <cell r="H9139">
            <v>1</v>
          </cell>
        </row>
        <row r="9140">
          <cell r="G9140" t="str">
            <v>dic-17</v>
          </cell>
          <cell r="H9140">
            <v>1</v>
          </cell>
        </row>
        <row r="9141">
          <cell r="G9141" t="str">
            <v>abr-18</v>
          </cell>
          <cell r="H9141">
            <v>1</v>
          </cell>
        </row>
        <row r="9142">
          <cell r="G9142" t="str">
            <v>may-18</v>
          </cell>
          <cell r="H9142">
            <v>2</v>
          </cell>
        </row>
        <row r="9143">
          <cell r="G9143" t="str">
            <v>jun-18</v>
          </cell>
          <cell r="H9143">
            <v>1</v>
          </cell>
        </row>
        <row r="9144">
          <cell r="G9144" t="str">
            <v>jul-18</v>
          </cell>
          <cell r="H9144">
            <v>1</v>
          </cell>
        </row>
        <row r="9145">
          <cell r="G9145" t="str">
            <v>ago-18</v>
          </cell>
          <cell r="H9145">
            <v>1</v>
          </cell>
        </row>
        <row r="9146">
          <cell r="G9146" t="str">
            <v>sep-18</v>
          </cell>
          <cell r="H9146">
            <v>1</v>
          </cell>
        </row>
        <row r="9147">
          <cell r="G9147" t="str">
            <v>may-17</v>
          </cell>
          <cell r="H9147">
            <v>1</v>
          </cell>
        </row>
        <row r="9148">
          <cell r="G9148" t="str">
            <v>jul-18</v>
          </cell>
          <cell r="H9148">
            <v>1</v>
          </cell>
        </row>
        <row r="9149">
          <cell r="G9149" t="str">
            <v>feb-17</v>
          </cell>
          <cell r="H9149">
            <v>1</v>
          </cell>
        </row>
        <row r="9150">
          <cell r="G9150" t="str">
            <v>sep-17</v>
          </cell>
          <cell r="H9150">
            <v>2</v>
          </cell>
        </row>
        <row r="9151">
          <cell r="G9151" t="str">
            <v>feb-17</v>
          </cell>
          <cell r="H9151">
            <v>1</v>
          </cell>
        </row>
        <row r="9152">
          <cell r="G9152" t="str">
            <v>may-17</v>
          </cell>
          <cell r="H9152">
            <v>1</v>
          </cell>
        </row>
        <row r="9153">
          <cell r="G9153" t="str">
            <v>feb-18</v>
          </cell>
          <cell r="H9153">
            <v>1</v>
          </cell>
        </row>
        <row r="9154">
          <cell r="G9154" t="str">
            <v>ago-18</v>
          </cell>
          <cell r="H9154">
            <v>1</v>
          </cell>
        </row>
        <row r="9155">
          <cell r="G9155" t="str">
            <v>ago-18</v>
          </cell>
          <cell r="H9155">
            <v>1</v>
          </cell>
        </row>
        <row r="9156">
          <cell r="G9156" t="str">
            <v>ene-17</v>
          </cell>
          <cell r="H9156">
            <v>1</v>
          </cell>
        </row>
        <row r="9157">
          <cell r="G9157" t="str">
            <v>abr-17</v>
          </cell>
          <cell r="H9157">
            <v>1</v>
          </cell>
        </row>
        <row r="9158">
          <cell r="G9158" t="str">
            <v>sep-17</v>
          </cell>
          <cell r="H9158">
            <v>1</v>
          </cell>
        </row>
        <row r="9159">
          <cell r="G9159" t="str">
            <v>nov-17</v>
          </cell>
          <cell r="H9159">
            <v>1</v>
          </cell>
        </row>
        <row r="9160">
          <cell r="G9160" t="str">
            <v>dic-17</v>
          </cell>
          <cell r="H9160">
            <v>1</v>
          </cell>
        </row>
        <row r="9161">
          <cell r="G9161" t="str">
            <v>abr-18</v>
          </cell>
          <cell r="H9161">
            <v>1</v>
          </cell>
        </row>
        <row r="9162">
          <cell r="G9162" t="str">
            <v>may-18</v>
          </cell>
          <cell r="H9162">
            <v>1</v>
          </cell>
        </row>
        <row r="9163">
          <cell r="G9163" t="str">
            <v>jun-17</v>
          </cell>
          <cell r="H9163">
            <v>2</v>
          </cell>
        </row>
        <row r="9164">
          <cell r="G9164" t="str">
            <v>nov-17</v>
          </cell>
          <cell r="H9164">
            <v>1</v>
          </cell>
        </row>
        <row r="9165">
          <cell r="G9165" t="str">
            <v>may-18</v>
          </cell>
          <cell r="H9165">
            <v>63</v>
          </cell>
        </row>
        <row r="9166">
          <cell r="G9166" t="str">
            <v>feb-17</v>
          </cell>
          <cell r="H9166">
            <v>3</v>
          </cell>
        </row>
        <row r="9167">
          <cell r="G9167" t="str">
            <v>abr-17</v>
          </cell>
          <cell r="H9167">
            <v>2</v>
          </cell>
        </row>
        <row r="9168">
          <cell r="G9168" t="str">
            <v>may-17</v>
          </cell>
          <cell r="H9168">
            <v>1</v>
          </cell>
        </row>
        <row r="9169">
          <cell r="G9169" t="str">
            <v>oct-17</v>
          </cell>
          <cell r="H9169">
            <v>1</v>
          </cell>
        </row>
        <row r="9170">
          <cell r="G9170" t="str">
            <v>nov-17</v>
          </cell>
          <cell r="H9170">
            <v>1</v>
          </cell>
        </row>
        <row r="9171">
          <cell r="G9171" t="str">
            <v>abr-18</v>
          </cell>
          <cell r="H9171">
            <v>1</v>
          </cell>
        </row>
        <row r="9172">
          <cell r="G9172" t="str">
            <v>may-18</v>
          </cell>
          <cell r="H9172">
            <v>1</v>
          </cell>
        </row>
        <row r="9173">
          <cell r="G9173" t="str">
            <v>ago-18</v>
          </cell>
          <cell r="H9173">
            <v>1</v>
          </cell>
        </row>
        <row r="9174">
          <cell r="G9174" t="str">
            <v>feb-17</v>
          </cell>
          <cell r="H9174">
            <v>1</v>
          </cell>
        </row>
        <row r="9175">
          <cell r="G9175" t="str">
            <v>abr-17</v>
          </cell>
          <cell r="H9175">
            <v>1</v>
          </cell>
        </row>
        <row r="9176">
          <cell r="G9176" t="str">
            <v>may-17</v>
          </cell>
          <cell r="H9176">
            <v>1</v>
          </cell>
        </row>
        <row r="9177">
          <cell r="G9177" t="str">
            <v>jun-17</v>
          </cell>
          <cell r="H9177">
            <v>1</v>
          </cell>
        </row>
        <row r="9178">
          <cell r="G9178" t="str">
            <v>jul-17</v>
          </cell>
          <cell r="H9178">
            <v>1</v>
          </cell>
        </row>
        <row r="9179">
          <cell r="G9179" t="str">
            <v>ago-17</v>
          </cell>
          <cell r="H9179">
            <v>1</v>
          </cell>
        </row>
        <row r="9180">
          <cell r="G9180" t="str">
            <v>sep-17</v>
          </cell>
          <cell r="H9180">
            <v>1</v>
          </cell>
        </row>
        <row r="9181">
          <cell r="G9181" t="str">
            <v>oct-17</v>
          </cell>
          <cell r="H9181">
            <v>1</v>
          </cell>
        </row>
        <row r="9182">
          <cell r="G9182" t="str">
            <v>nov-17</v>
          </cell>
          <cell r="H9182">
            <v>1</v>
          </cell>
        </row>
        <row r="9183">
          <cell r="G9183" t="str">
            <v>ene-17</v>
          </cell>
          <cell r="H9183">
            <v>3</v>
          </cell>
        </row>
        <row r="9184">
          <cell r="G9184" t="str">
            <v>mar-17</v>
          </cell>
          <cell r="H9184">
            <v>1</v>
          </cell>
        </row>
        <row r="9185">
          <cell r="G9185" t="str">
            <v>jul-17</v>
          </cell>
          <cell r="H9185">
            <v>2</v>
          </cell>
        </row>
        <row r="9186">
          <cell r="G9186" t="str">
            <v>nov-17</v>
          </cell>
          <cell r="H9186">
            <v>1</v>
          </cell>
        </row>
        <row r="9187">
          <cell r="G9187" t="str">
            <v>feb-18</v>
          </cell>
          <cell r="H9187">
            <v>1</v>
          </cell>
        </row>
        <row r="9188">
          <cell r="G9188" t="str">
            <v>feb-17</v>
          </cell>
          <cell r="H9188">
            <v>1</v>
          </cell>
        </row>
        <row r="9189">
          <cell r="G9189" t="str">
            <v>mar-17</v>
          </cell>
          <cell r="H9189">
            <v>2</v>
          </cell>
        </row>
        <row r="9190">
          <cell r="G9190" t="str">
            <v>may-17</v>
          </cell>
          <cell r="H9190">
            <v>1</v>
          </cell>
        </row>
        <row r="9191">
          <cell r="G9191" t="str">
            <v>jun-17</v>
          </cell>
          <cell r="H9191">
            <v>1</v>
          </cell>
        </row>
        <row r="9192">
          <cell r="G9192" t="str">
            <v>jul-17</v>
          </cell>
          <cell r="H9192">
            <v>2</v>
          </cell>
        </row>
        <row r="9193">
          <cell r="G9193" t="str">
            <v>oct-17</v>
          </cell>
          <cell r="H9193">
            <v>1</v>
          </cell>
        </row>
        <row r="9194">
          <cell r="G9194" t="str">
            <v>jun-17</v>
          </cell>
          <cell r="H9194">
            <v>1</v>
          </cell>
        </row>
        <row r="9195">
          <cell r="G9195" t="str">
            <v>may-17</v>
          </cell>
          <cell r="H9195">
            <v>1</v>
          </cell>
        </row>
        <row r="9196">
          <cell r="G9196" t="str">
            <v>sep-17</v>
          </cell>
          <cell r="H9196">
            <v>1</v>
          </cell>
        </row>
        <row r="9197">
          <cell r="G9197" t="str">
            <v>dic-17</v>
          </cell>
          <cell r="H9197">
            <v>1</v>
          </cell>
        </row>
        <row r="9198">
          <cell r="G9198" t="str">
            <v>abr-18</v>
          </cell>
          <cell r="H9198">
            <v>2</v>
          </cell>
        </row>
        <row r="9199">
          <cell r="G9199" t="str">
            <v>sep-18</v>
          </cell>
          <cell r="H9199">
            <v>2</v>
          </cell>
        </row>
        <row r="9200">
          <cell r="G9200" t="str">
            <v>abr-18</v>
          </cell>
          <cell r="H9200">
            <v>2</v>
          </cell>
        </row>
        <row r="9201">
          <cell r="G9201" t="str">
            <v>sep-18</v>
          </cell>
          <cell r="H9201">
            <v>1</v>
          </cell>
        </row>
        <row r="9202">
          <cell r="G9202" t="str">
            <v>jun-17</v>
          </cell>
          <cell r="H9202">
            <v>1</v>
          </cell>
        </row>
        <row r="9203">
          <cell r="G9203" t="str">
            <v>feb-18</v>
          </cell>
          <cell r="H9203">
            <v>1</v>
          </cell>
        </row>
        <row r="9204">
          <cell r="G9204" t="str">
            <v>nov-17</v>
          </cell>
          <cell r="H9204">
            <v>1</v>
          </cell>
        </row>
        <row r="9205">
          <cell r="G9205" t="str">
            <v>may-17</v>
          </cell>
          <cell r="H9205">
            <v>1</v>
          </cell>
        </row>
        <row r="9206">
          <cell r="G9206" t="str">
            <v>may-18</v>
          </cell>
          <cell r="H9206">
            <v>1</v>
          </cell>
        </row>
        <row r="9207">
          <cell r="G9207" t="str">
            <v>mar-17</v>
          </cell>
          <cell r="H9207">
            <v>1</v>
          </cell>
        </row>
        <row r="9208">
          <cell r="G9208" t="str">
            <v>sep-17</v>
          </cell>
          <cell r="H9208">
            <v>1</v>
          </cell>
        </row>
        <row r="9209">
          <cell r="G9209" t="str">
            <v>dic-17</v>
          </cell>
          <cell r="H9209">
            <v>1</v>
          </cell>
        </row>
        <row r="9210">
          <cell r="G9210" t="str">
            <v>feb-18</v>
          </cell>
          <cell r="H9210">
            <v>1</v>
          </cell>
        </row>
        <row r="9211">
          <cell r="G9211" t="str">
            <v>ene-17</v>
          </cell>
          <cell r="H9211">
            <v>1</v>
          </cell>
        </row>
        <row r="9212">
          <cell r="G9212" t="str">
            <v>feb-17</v>
          </cell>
          <cell r="H9212">
            <v>1</v>
          </cell>
        </row>
        <row r="9213">
          <cell r="G9213" t="str">
            <v>mar-17</v>
          </cell>
          <cell r="H9213">
            <v>1</v>
          </cell>
        </row>
        <row r="9214">
          <cell r="G9214" t="str">
            <v>abr-17</v>
          </cell>
          <cell r="H9214">
            <v>2</v>
          </cell>
        </row>
        <row r="9215">
          <cell r="G9215" t="str">
            <v>may-17</v>
          </cell>
          <cell r="H9215">
            <v>1</v>
          </cell>
        </row>
        <row r="9216">
          <cell r="G9216" t="str">
            <v>sep-17</v>
          </cell>
          <cell r="H9216">
            <v>1</v>
          </cell>
        </row>
        <row r="9217">
          <cell r="G9217" t="str">
            <v>oct-17</v>
          </cell>
          <cell r="H9217">
            <v>4</v>
          </cell>
        </row>
        <row r="9218">
          <cell r="G9218" t="str">
            <v>dic-17</v>
          </cell>
          <cell r="H9218">
            <v>1</v>
          </cell>
        </row>
        <row r="9219">
          <cell r="G9219" t="str">
            <v>ene-18</v>
          </cell>
          <cell r="H9219">
            <v>2</v>
          </cell>
        </row>
        <row r="9220">
          <cell r="G9220" t="str">
            <v>feb-18</v>
          </cell>
          <cell r="H9220">
            <v>1</v>
          </cell>
        </row>
        <row r="9221">
          <cell r="G9221" t="str">
            <v>mar-18</v>
          </cell>
          <cell r="H9221">
            <v>2</v>
          </cell>
        </row>
        <row r="9222">
          <cell r="G9222" t="str">
            <v>jun-18</v>
          </cell>
          <cell r="H9222">
            <v>1</v>
          </cell>
        </row>
        <row r="9223">
          <cell r="G9223" t="str">
            <v>jul-18</v>
          </cell>
          <cell r="H9223">
            <v>3</v>
          </cell>
        </row>
        <row r="9224">
          <cell r="G9224" t="str">
            <v>ago-18</v>
          </cell>
          <cell r="H9224">
            <v>4</v>
          </cell>
        </row>
        <row r="9225">
          <cell r="G9225" t="str">
            <v>sep-18</v>
          </cell>
          <cell r="H9225">
            <v>1</v>
          </cell>
        </row>
        <row r="9226">
          <cell r="G9226" t="str">
            <v>feb-17</v>
          </cell>
          <cell r="H9226">
            <v>1</v>
          </cell>
        </row>
        <row r="9227">
          <cell r="G9227" t="str">
            <v>may-17</v>
          </cell>
          <cell r="H9227">
            <v>1</v>
          </cell>
        </row>
        <row r="9228">
          <cell r="G9228" t="str">
            <v>oct-17</v>
          </cell>
          <cell r="H9228">
            <v>1</v>
          </cell>
        </row>
        <row r="9229">
          <cell r="G9229" t="str">
            <v>dic-17</v>
          </cell>
          <cell r="H9229">
            <v>1</v>
          </cell>
        </row>
        <row r="9230">
          <cell r="G9230" t="str">
            <v>feb-18</v>
          </cell>
          <cell r="H9230">
            <v>1</v>
          </cell>
        </row>
        <row r="9231">
          <cell r="G9231" t="str">
            <v>jul-18</v>
          </cell>
          <cell r="H9231">
            <v>1</v>
          </cell>
        </row>
        <row r="9232">
          <cell r="G9232" t="str">
            <v>sep-18</v>
          </cell>
          <cell r="H9232">
            <v>1</v>
          </cell>
        </row>
        <row r="9233">
          <cell r="G9233" t="str">
            <v>mar-17</v>
          </cell>
          <cell r="H9233">
            <v>1</v>
          </cell>
        </row>
        <row r="9234">
          <cell r="G9234" t="str">
            <v>feb-18</v>
          </cell>
          <cell r="H9234">
            <v>1</v>
          </cell>
        </row>
        <row r="9235">
          <cell r="G9235" t="str">
            <v>jun-18</v>
          </cell>
          <cell r="H9235">
            <v>1</v>
          </cell>
        </row>
        <row r="9236">
          <cell r="G9236" t="str">
            <v>sep-18</v>
          </cell>
          <cell r="H9236">
            <v>1</v>
          </cell>
        </row>
        <row r="9237">
          <cell r="G9237" t="str">
            <v>nov-17</v>
          </cell>
          <cell r="H9237">
            <v>1</v>
          </cell>
        </row>
        <row r="9238">
          <cell r="G9238" t="str">
            <v>jul-18</v>
          </cell>
          <cell r="H9238">
            <v>1</v>
          </cell>
        </row>
        <row r="9239">
          <cell r="G9239" t="str">
            <v>mar-17</v>
          </cell>
          <cell r="H9239">
            <v>1</v>
          </cell>
        </row>
        <row r="9240">
          <cell r="G9240" t="str">
            <v>jun-17</v>
          </cell>
          <cell r="H9240">
            <v>2</v>
          </cell>
        </row>
        <row r="9241">
          <cell r="G9241" t="str">
            <v>ene-18</v>
          </cell>
          <cell r="H9241">
            <v>1</v>
          </cell>
        </row>
        <row r="9242">
          <cell r="G9242" t="str">
            <v>mar-18</v>
          </cell>
          <cell r="H9242">
            <v>1</v>
          </cell>
        </row>
        <row r="9243">
          <cell r="G9243" t="str">
            <v>may-18</v>
          </cell>
          <cell r="H9243">
            <v>2</v>
          </cell>
        </row>
        <row r="9244">
          <cell r="G9244" t="str">
            <v>jul-18</v>
          </cell>
          <cell r="H9244">
            <v>2</v>
          </cell>
        </row>
        <row r="9245">
          <cell r="G9245" t="str">
            <v>ago-18</v>
          </cell>
          <cell r="H9245">
            <v>1</v>
          </cell>
        </row>
        <row r="9246">
          <cell r="G9246" t="str">
            <v>sep-17</v>
          </cell>
          <cell r="H9246">
            <v>1</v>
          </cell>
        </row>
        <row r="9247">
          <cell r="G9247" t="str">
            <v>abr-18</v>
          </cell>
          <cell r="H9247">
            <v>1</v>
          </cell>
        </row>
        <row r="9248">
          <cell r="G9248" t="str">
            <v>sep-18</v>
          </cell>
          <cell r="H9248">
            <v>1</v>
          </cell>
        </row>
        <row r="9249">
          <cell r="G9249" t="str">
            <v>sep-17</v>
          </cell>
          <cell r="H9249">
            <v>1</v>
          </cell>
        </row>
        <row r="9250">
          <cell r="G9250" t="str">
            <v>abr-18</v>
          </cell>
          <cell r="H9250">
            <v>1</v>
          </cell>
        </row>
        <row r="9251">
          <cell r="G9251" t="str">
            <v>abr-18</v>
          </cell>
          <cell r="H9251">
            <v>1</v>
          </cell>
        </row>
        <row r="9252">
          <cell r="G9252" t="str">
            <v>ene-17</v>
          </cell>
          <cell r="H9252">
            <v>1</v>
          </cell>
        </row>
        <row r="9253">
          <cell r="G9253" t="str">
            <v>jun-17</v>
          </cell>
          <cell r="H9253">
            <v>1</v>
          </cell>
        </row>
        <row r="9254">
          <cell r="G9254" t="str">
            <v>oct-17</v>
          </cell>
          <cell r="H9254">
            <v>1</v>
          </cell>
        </row>
        <row r="9255">
          <cell r="G9255" t="str">
            <v>nov-17</v>
          </cell>
          <cell r="H9255">
            <v>1</v>
          </cell>
        </row>
        <row r="9256">
          <cell r="G9256" t="str">
            <v>dic-17</v>
          </cell>
          <cell r="H9256">
            <v>2</v>
          </cell>
        </row>
        <row r="9257">
          <cell r="G9257" t="str">
            <v>mar-18</v>
          </cell>
          <cell r="H9257">
            <v>1</v>
          </cell>
        </row>
        <row r="9258">
          <cell r="G9258" t="str">
            <v>abr-18</v>
          </cell>
          <cell r="H9258">
            <v>1</v>
          </cell>
        </row>
        <row r="9259">
          <cell r="G9259" t="str">
            <v>ago-18</v>
          </cell>
          <cell r="H9259">
            <v>1</v>
          </cell>
        </row>
        <row r="9260">
          <cell r="G9260" t="str">
            <v>jun-17</v>
          </cell>
          <cell r="H9260">
            <v>1</v>
          </cell>
        </row>
        <row r="9261">
          <cell r="G9261" t="str">
            <v>dic-17</v>
          </cell>
          <cell r="H9261">
            <v>1</v>
          </cell>
        </row>
        <row r="9262">
          <cell r="G9262" t="str">
            <v>feb-18</v>
          </cell>
          <cell r="H9262">
            <v>1</v>
          </cell>
        </row>
        <row r="9263">
          <cell r="G9263" t="str">
            <v>mar-18</v>
          </cell>
          <cell r="H9263">
            <v>1</v>
          </cell>
        </row>
        <row r="9264">
          <cell r="G9264" t="str">
            <v>abr-18</v>
          </cell>
          <cell r="H9264">
            <v>1</v>
          </cell>
        </row>
        <row r="9265">
          <cell r="G9265" t="str">
            <v>jul-18</v>
          </cell>
          <cell r="H9265">
            <v>2</v>
          </cell>
        </row>
        <row r="9266">
          <cell r="G9266" t="str">
            <v>ago-18</v>
          </cell>
          <cell r="H9266">
            <v>1</v>
          </cell>
        </row>
        <row r="9267">
          <cell r="G9267" t="str">
            <v>sep-18</v>
          </cell>
          <cell r="H9267">
            <v>11</v>
          </cell>
        </row>
        <row r="9268">
          <cell r="G9268" t="str">
            <v>ene-17</v>
          </cell>
          <cell r="H9268">
            <v>1</v>
          </cell>
        </row>
        <row r="9269">
          <cell r="G9269" t="str">
            <v>mar-17</v>
          </cell>
          <cell r="H9269">
            <v>1</v>
          </cell>
        </row>
        <row r="9270">
          <cell r="G9270" t="str">
            <v>oct-17</v>
          </cell>
          <cell r="H9270">
            <v>1</v>
          </cell>
        </row>
        <row r="9271">
          <cell r="G9271" t="str">
            <v>mar-17</v>
          </cell>
          <cell r="H9271">
            <v>1</v>
          </cell>
        </row>
        <row r="9272">
          <cell r="G9272" t="str">
            <v>abr-17</v>
          </cell>
          <cell r="H9272">
            <v>1</v>
          </cell>
        </row>
        <row r="9273">
          <cell r="G9273" t="str">
            <v>sep-17</v>
          </cell>
          <cell r="H9273">
            <v>1</v>
          </cell>
        </row>
        <row r="9274">
          <cell r="G9274" t="str">
            <v>ene-18</v>
          </cell>
          <cell r="H9274">
            <v>1</v>
          </cell>
        </row>
        <row r="9275">
          <cell r="G9275" t="str">
            <v>abr-18</v>
          </cell>
          <cell r="H9275">
            <v>1</v>
          </cell>
        </row>
        <row r="9276">
          <cell r="G9276" t="str">
            <v>sep-18</v>
          </cell>
          <cell r="H9276">
            <v>1</v>
          </cell>
        </row>
        <row r="9277">
          <cell r="G9277" t="str">
            <v>jul-17</v>
          </cell>
          <cell r="H9277">
            <v>2</v>
          </cell>
        </row>
        <row r="9278">
          <cell r="G9278" t="str">
            <v>abr-17</v>
          </cell>
          <cell r="H9278">
            <v>1</v>
          </cell>
        </row>
        <row r="9279">
          <cell r="G9279" t="str">
            <v>jun-17</v>
          </cell>
          <cell r="H9279">
            <v>2</v>
          </cell>
        </row>
        <row r="9280">
          <cell r="G9280" t="str">
            <v>ago-17</v>
          </cell>
          <cell r="H9280">
            <v>1</v>
          </cell>
        </row>
        <row r="9281">
          <cell r="G9281" t="str">
            <v>oct-17</v>
          </cell>
          <cell r="H9281">
            <v>1</v>
          </cell>
        </row>
        <row r="9282">
          <cell r="G9282" t="str">
            <v>nov-17</v>
          </cell>
          <cell r="H9282">
            <v>1</v>
          </cell>
        </row>
        <row r="9283">
          <cell r="G9283" t="str">
            <v>jun-18</v>
          </cell>
          <cell r="H9283">
            <v>1</v>
          </cell>
        </row>
        <row r="9284">
          <cell r="G9284" t="str">
            <v>abr-17</v>
          </cell>
          <cell r="H9284">
            <v>1</v>
          </cell>
        </row>
        <row r="9285">
          <cell r="G9285" t="str">
            <v>ago-17</v>
          </cell>
          <cell r="H9285">
            <v>1</v>
          </cell>
        </row>
        <row r="9286">
          <cell r="G9286" t="str">
            <v>sep-17</v>
          </cell>
          <cell r="H9286">
            <v>1</v>
          </cell>
        </row>
        <row r="9287">
          <cell r="G9287" t="str">
            <v>ene-17</v>
          </cell>
          <cell r="H9287">
            <v>2</v>
          </cell>
        </row>
        <row r="9288">
          <cell r="G9288" t="str">
            <v>feb-17</v>
          </cell>
          <cell r="H9288">
            <v>1</v>
          </cell>
        </row>
        <row r="9289">
          <cell r="G9289" t="str">
            <v>mar-17</v>
          </cell>
          <cell r="H9289">
            <v>2</v>
          </cell>
        </row>
        <row r="9290">
          <cell r="G9290" t="str">
            <v>abr-17</v>
          </cell>
          <cell r="H9290">
            <v>1</v>
          </cell>
        </row>
        <row r="9291">
          <cell r="G9291" t="str">
            <v>may-17</v>
          </cell>
          <cell r="H9291">
            <v>3</v>
          </cell>
        </row>
        <row r="9292">
          <cell r="G9292" t="str">
            <v>jun-17</v>
          </cell>
          <cell r="H9292">
            <v>2</v>
          </cell>
        </row>
        <row r="9293">
          <cell r="G9293" t="str">
            <v>jul-17</v>
          </cell>
          <cell r="H9293">
            <v>3</v>
          </cell>
        </row>
        <row r="9294">
          <cell r="G9294" t="str">
            <v>ago-17</v>
          </cell>
          <cell r="H9294">
            <v>5</v>
          </cell>
        </row>
        <row r="9295">
          <cell r="G9295" t="str">
            <v>sep-17</v>
          </cell>
          <cell r="H9295">
            <v>6</v>
          </cell>
        </row>
        <row r="9296">
          <cell r="G9296" t="str">
            <v>oct-17</v>
          </cell>
          <cell r="H9296">
            <v>5</v>
          </cell>
        </row>
        <row r="9297">
          <cell r="G9297" t="str">
            <v>nov-17</v>
          </cell>
          <cell r="H9297">
            <v>6</v>
          </cell>
        </row>
        <row r="9298">
          <cell r="G9298" t="str">
            <v>dic-17</v>
          </cell>
          <cell r="H9298">
            <v>6</v>
          </cell>
        </row>
        <row r="9299">
          <cell r="G9299" t="str">
            <v>ene-18</v>
          </cell>
          <cell r="H9299">
            <v>3</v>
          </cell>
        </row>
        <row r="9300">
          <cell r="G9300" t="str">
            <v>feb-18</v>
          </cell>
          <cell r="H9300">
            <v>3</v>
          </cell>
        </row>
        <row r="9301">
          <cell r="G9301" t="str">
            <v>mar-18</v>
          </cell>
          <cell r="H9301">
            <v>1</v>
          </cell>
        </row>
        <row r="9302">
          <cell r="G9302" t="str">
            <v>abr-18</v>
          </cell>
          <cell r="H9302">
            <v>4</v>
          </cell>
        </row>
        <row r="9303">
          <cell r="G9303" t="str">
            <v>may-18</v>
          </cell>
          <cell r="H9303">
            <v>4</v>
          </cell>
        </row>
        <row r="9304">
          <cell r="G9304" t="str">
            <v>jun-18</v>
          </cell>
          <cell r="H9304">
            <v>2</v>
          </cell>
        </row>
        <row r="9305">
          <cell r="G9305" t="str">
            <v>jul-18</v>
          </cell>
          <cell r="H9305">
            <v>1</v>
          </cell>
        </row>
        <row r="9306">
          <cell r="G9306" t="str">
            <v>ago-18</v>
          </cell>
          <cell r="H9306">
            <v>4</v>
          </cell>
        </row>
        <row r="9307">
          <cell r="G9307" t="str">
            <v>sep-18</v>
          </cell>
          <cell r="H9307">
            <v>4</v>
          </cell>
        </row>
        <row r="9308">
          <cell r="G9308" t="str">
            <v>abr-17</v>
          </cell>
          <cell r="H9308">
            <v>1</v>
          </cell>
        </row>
        <row r="9309">
          <cell r="G9309" t="str">
            <v>sep-17</v>
          </cell>
          <cell r="H9309">
            <v>1</v>
          </cell>
        </row>
        <row r="9310">
          <cell r="G9310" t="str">
            <v>oct-17</v>
          </cell>
          <cell r="H9310">
            <v>1</v>
          </cell>
        </row>
        <row r="9311">
          <cell r="G9311" t="str">
            <v>dic-17</v>
          </cell>
          <cell r="H9311">
            <v>1</v>
          </cell>
        </row>
        <row r="9312">
          <cell r="G9312" t="str">
            <v>ago-18</v>
          </cell>
          <cell r="H9312">
            <v>4</v>
          </cell>
        </row>
        <row r="9313">
          <cell r="G9313" t="str">
            <v>mar-17</v>
          </cell>
          <cell r="H9313">
            <v>4</v>
          </cell>
        </row>
        <row r="9314">
          <cell r="G9314" t="str">
            <v>abr-17</v>
          </cell>
          <cell r="H9314">
            <v>5</v>
          </cell>
        </row>
        <row r="9315">
          <cell r="G9315" t="str">
            <v>may-17</v>
          </cell>
          <cell r="H9315">
            <v>3</v>
          </cell>
        </row>
        <row r="9316">
          <cell r="G9316" t="str">
            <v>jun-17</v>
          </cell>
          <cell r="H9316">
            <v>1</v>
          </cell>
        </row>
        <row r="9317">
          <cell r="G9317" t="str">
            <v>sep-17</v>
          </cell>
          <cell r="H9317">
            <v>1</v>
          </cell>
        </row>
        <row r="9318">
          <cell r="G9318" t="str">
            <v>feb-17</v>
          </cell>
          <cell r="H9318">
            <v>1</v>
          </cell>
        </row>
        <row r="9319">
          <cell r="G9319" t="str">
            <v>may-18</v>
          </cell>
          <cell r="H9319">
            <v>1</v>
          </cell>
        </row>
        <row r="9320">
          <cell r="G9320" t="str">
            <v>ene-17</v>
          </cell>
          <cell r="H9320">
            <v>3</v>
          </cell>
        </row>
        <row r="9321">
          <cell r="G9321" t="str">
            <v>ene-17</v>
          </cell>
          <cell r="H9321">
            <v>1</v>
          </cell>
        </row>
        <row r="9322">
          <cell r="G9322" t="str">
            <v>jun-17</v>
          </cell>
          <cell r="H9322">
            <v>1</v>
          </cell>
        </row>
        <row r="9323">
          <cell r="G9323" t="str">
            <v>sep-18</v>
          </cell>
          <cell r="H9323">
            <v>1</v>
          </cell>
        </row>
        <row r="9324">
          <cell r="G9324" t="str">
            <v>jun-17</v>
          </cell>
          <cell r="H9324">
            <v>1</v>
          </cell>
        </row>
        <row r="9325">
          <cell r="G9325" t="str">
            <v>nov-17</v>
          </cell>
          <cell r="H9325">
            <v>1</v>
          </cell>
        </row>
        <row r="9326">
          <cell r="G9326" t="str">
            <v>feb-17</v>
          </cell>
          <cell r="H9326">
            <v>1</v>
          </cell>
        </row>
        <row r="9327">
          <cell r="G9327" t="str">
            <v>ene-17</v>
          </cell>
          <cell r="H9327">
            <v>1</v>
          </cell>
        </row>
        <row r="9328">
          <cell r="G9328" t="str">
            <v>jun-17</v>
          </cell>
          <cell r="H9328">
            <v>1</v>
          </cell>
        </row>
        <row r="9329">
          <cell r="G9329" t="str">
            <v>ago-18</v>
          </cell>
          <cell r="H9329">
            <v>1</v>
          </cell>
        </row>
        <row r="9330">
          <cell r="G9330" t="str">
            <v>ene-17</v>
          </cell>
          <cell r="H9330">
            <v>1</v>
          </cell>
        </row>
        <row r="9331">
          <cell r="G9331" t="str">
            <v>jul-17</v>
          </cell>
          <cell r="H9331">
            <v>1</v>
          </cell>
        </row>
        <row r="9332">
          <cell r="G9332" t="str">
            <v>dic-17</v>
          </cell>
          <cell r="H9332">
            <v>3</v>
          </cell>
        </row>
        <row r="9333">
          <cell r="G9333" t="str">
            <v>ene-18</v>
          </cell>
          <cell r="H9333">
            <v>1</v>
          </cell>
        </row>
        <row r="9334">
          <cell r="G9334" t="str">
            <v>feb-18</v>
          </cell>
          <cell r="H9334">
            <v>1</v>
          </cell>
        </row>
        <row r="9335">
          <cell r="G9335" t="str">
            <v>jun-18</v>
          </cell>
          <cell r="H9335">
            <v>3</v>
          </cell>
        </row>
        <row r="9336">
          <cell r="G9336" t="str">
            <v>jul-18</v>
          </cell>
          <cell r="H9336">
            <v>1</v>
          </cell>
        </row>
        <row r="9337">
          <cell r="G9337" t="str">
            <v>sep-18</v>
          </cell>
          <cell r="H9337">
            <v>1</v>
          </cell>
        </row>
        <row r="9338">
          <cell r="G9338" t="str">
            <v>ago-17</v>
          </cell>
          <cell r="H9338">
            <v>1</v>
          </cell>
        </row>
        <row r="9339">
          <cell r="G9339" t="str">
            <v>jun-17</v>
          </cell>
          <cell r="H9339">
            <v>2</v>
          </cell>
        </row>
        <row r="9340">
          <cell r="G9340" t="str">
            <v>oct-17</v>
          </cell>
          <cell r="H9340">
            <v>3</v>
          </cell>
        </row>
        <row r="9341">
          <cell r="G9341" t="str">
            <v>nov-17</v>
          </cell>
          <cell r="H9341">
            <v>2</v>
          </cell>
        </row>
        <row r="9342">
          <cell r="G9342" t="str">
            <v>feb-17</v>
          </cell>
          <cell r="H9342">
            <v>1</v>
          </cell>
        </row>
        <row r="9343">
          <cell r="G9343" t="str">
            <v>abr-18</v>
          </cell>
          <cell r="H9343">
            <v>3</v>
          </cell>
        </row>
        <row r="9344">
          <cell r="G9344" t="str">
            <v>ene-17</v>
          </cell>
          <cell r="H9344">
            <v>2</v>
          </cell>
        </row>
        <row r="9345">
          <cell r="G9345" t="str">
            <v>feb-17</v>
          </cell>
          <cell r="H9345">
            <v>2</v>
          </cell>
        </row>
        <row r="9346">
          <cell r="G9346" t="str">
            <v>may-17</v>
          </cell>
          <cell r="H9346">
            <v>1</v>
          </cell>
        </row>
        <row r="9347">
          <cell r="G9347" t="str">
            <v>jul-17</v>
          </cell>
          <cell r="H9347">
            <v>1</v>
          </cell>
        </row>
        <row r="9348">
          <cell r="G9348" t="str">
            <v>oct-17</v>
          </cell>
          <cell r="H9348">
            <v>1</v>
          </cell>
        </row>
        <row r="9349">
          <cell r="G9349" t="str">
            <v>nov-17</v>
          </cell>
          <cell r="H9349">
            <v>1</v>
          </cell>
        </row>
        <row r="9350">
          <cell r="G9350" t="str">
            <v>may-17</v>
          </cell>
          <cell r="H9350">
            <v>1</v>
          </cell>
        </row>
        <row r="9351">
          <cell r="G9351" t="str">
            <v>ago-17</v>
          </cell>
          <cell r="H9351">
            <v>2</v>
          </cell>
        </row>
        <row r="9352">
          <cell r="G9352" t="str">
            <v>sep-17</v>
          </cell>
          <cell r="H9352">
            <v>1</v>
          </cell>
        </row>
        <row r="9353">
          <cell r="G9353" t="str">
            <v>ene-18</v>
          </cell>
          <cell r="H9353">
            <v>1</v>
          </cell>
        </row>
        <row r="9354">
          <cell r="G9354" t="str">
            <v>feb-18</v>
          </cell>
          <cell r="H9354">
            <v>1</v>
          </cell>
        </row>
        <row r="9355">
          <cell r="G9355" t="str">
            <v>dic-17</v>
          </cell>
          <cell r="H9355">
            <v>1</v>
          </cell>
        </row>
        <row r="9356">
          <cell r="G9356" t="str">
            <v>abr-17</v>
          </cell>
          <cell r="H9356">
            <v>1</v>
          </cell>
        </row>
        <row r="9357">
          <cell r="G9357" t="str">
            <v>may-17</v>
          </cell>
          <cell r="H9357">
            <v>1</v>
          </cell>
        </row>
        <row r="9358">
          <cell r="G9358" t="str">
            <v>jul-17</v>
          </cell>
          <cell r="H9358">
            <v>1</v>
          </cell>
        </row>
        <row r="9359">
          <cell r="G9359" t="str">
            <v>ago-17</v>
          </cell>
          <cell r="H9359">
            <v>1</v>
          </cell>
        </row>
        <row r="9360">
          <cell r="G9360" t="str">
            <v>jun-18</v>
          </cell>
          <cell r="H9360">
            <v>57</v>
          </cell>
        </row>
        <row r="9361">
          <cell r="G9361" t="str">
            <v>ene-17</v>
          </cell>
          <cell r="H9361">
            <v>18</v>
          </cell>
        </row>
        <row r="9362">
          <cell r="G9362" t="str">
            <v>feb-17</v>
          </cell>
          <cell r="H9362">
            <v>13</v>
          </cell>
        </row>
        <row r="9363">
          <cell r="G9363" t="str">
            <v>mar-17</v>
          </cell>
          <cell r="H9363">
            <v>16</v>
          </cell>
        </row>
        <row r="9364">
          <cell r="G9364" t="str">
            <v>abr-17</v>
          </cell>
          <cell r="H9364">
            <v>19</v>
          </cell>
        </row>
        <row r="9365">
          <cell r="G9365" t="str">
            <v>may-17</v>
          </cell>
          <cell r="H9365">
            <v>13</v>
          </cell>
        </row>
        <row r="9366">
          <cell r="G9366" t="str">
            <v>jun-17</v>
          </cell>
          <cell r="H9366">
            <v>14</v>
          </cell>
        </row>
        <row r="9367">
          <cell r="G9367" t="str">
            <v>jul-17</v>
          </cell>
          <cell r="H9367">
            <v>12</v>
          </cell>
        </row>
        <row r="9368">
          <cell r="G9368" t="str">
            <v>ago-17</v>
          </cell>
          <cell r="H9368">
            <v>4</v>
          </cell>
        </row>
        <row r="9369">
          <cell r="G9369" t="str">
            <v>sep-17</v>
          </cell>
          <cell r="H9369">
            <v>15</v>
          </cell>
        </row>
        <row r="9370">
          <cell r="G9370" t="str">
            <v>oct-17</v>
          </cell>
          <cell r="H9370">
            <v>9</v>
          </cell>
        </row>
        <row r="9371">
          <cell r="G9371" t="str">
            <v>nov-17</v>
          </cell>
          <cell r="H9371">
            <v>10</v>
          </cell>
        </row>
        <row r="9372">
          <cell r="G9372" t="str">
            <v>dic-17</v>
          </cell>
          <cell r="H9372">
            <v>3</v>
          </cell>
        </row>
        <row r="9373">
          <cell r="G9373" t="str">
            <v>ene-18</v>
          </cell>
          <cell r="H9373">
            <v>6</v>
          </cell>
        </row>
        <row r="9374">
          <cell r="G9374" t="str">
            <v>feb-18</v>
          </cell>
          <cell r="H9374">
            <v>11</v>
          </cell>
        </row>
        <row r="9375">
          <cell r="G9375" t="str">
            <v>mar-18</v>
          </cell>
          <cell r="H9375">
            <v>8</v>
          </cell>
        </row>
        <row r="9376">
          <cell r="G9376" t="str">
            <v>abr-18</v>
          </cell>
          <cell r="H9376">
            <v>11</v>
          </cell>
        </row>
        <row r="9377">
          <cell r="G9377" t="str">
            <v>may-18</v>
          </cell>
          <cell r="H9377">
            <v>8</v>
          </cell>
        </row>
        <row r="9378">
          <cell r="G9378" t="str">
            <v>jun-18</v>
          </cell>
          <cell r="H9378">
            <v>8</v>
          </cell>
        </row>
        <row r="9379">
          <cell r="G9379" t="str">
            <v>jul-18</v>
          </cell>
          <cell r="H9379">
            <v>7</v>
          </cell>
        </row>
        <row r="9380">
          <cell r="G9380" t="str">
            <v>ago-18</v>
          </cell>
          <cell r="H9380">
            <v>14</v>
          </cell>
        </row>
        <row r="9381">
          <cell r="G9381" t="str">
            <v>sep-18</v>
          </cell>
          <cell r="H9381">
            <v>8</v>
          </cell>
        </row>
        <row r="9382">
          <cell r="G9382" t="str">
            <v>ago-17</v>
          </cell>
          <cell r="H9382">
            <v>1</v>
          </cell>
        </row>
        <row r="9383">
          <cell r="G9383" t="str">
            <v>ago-17</v>
          </cell>
          <cell r="H9383">
            <v>5</v>
          </cell>
        </row>
        <row r="9384">
          <cell r="G9384" t="str">
            <v>sep-17</v>
          </cell>
          <cell r="H9384">
            <v>13</v>
          </cell>
        </row>
        <row r="9385">
          <cell r="G9385" t="str">
            <v>oct-17</v>
          </cell>
          <cell r="H9385">
            <v>6</v>
          </cell>
        </row>
        <row r="9386">
          <cell r="G9386" t="str">
            <v>nov-17</v>
          </cell>
          <cell r="H9386">
            <v>5</v>
          </cell>
        </row>
        <row r="9387">
          <cell r="G9387" t="str">
            <v>nov-17</v>
          </cell>
          <cell r="H9387">
            <v>1</v>
          </cell>
        </row>
        <row r="9388">
          <cell r="G9388" t="str">
            <v>feb-18</v>
          </cell>
          <cell r="H9388">
            <v>1</v>
          </cell>
        </row>
        <row r="9389">
          <cell r="G9389" t="str">
            <v>mar-18</v>
          </cell>
          <cell r="H9389">
            <v>1</v>
          </cell>
        </row>
        <row r="9390">
          <cell r="G9390" t="str">
            <v>jun-18</v>
          </cell>
          <cell r="H9390">
            <v>1</v>
          </cell>
        </row>
        <row r="9391">
          <cell r="G9391" t="str">
            <v>ago-18</v>
          </cell>
          <cell r="H9391">
            <v>2</v>
          </cell>
        </row>
        <row r="9392">
          <cell r="G9392" t="str">
            <v>sep-18</v>
          </cell>
          <cell r="H9392">
            <v>2</v>
          </cell>
        </row>
        <row r="9393">
          <cell r="G9393" t="str">
            <v>mar-17</v>
          </cell>
          <cell r="H9393">
            <v>1</v>
          </cell>
        </row>
        <row r="9394">
          <cell r="G9394" t="str">
            <v>may-17</v>
          </cell>
          <cell r="H9394">
            <v>1</v>
          </cell>
        </row>
        <row r="9395">
          <cell r="G9395" t="str">
            <v>jul-17</v>
          </cell>
          <cell r="H9395">
            <v>1</v>
          </cell>
        </row>
        <row r="9396">
          <cell r="G9396" t="str">
            <v>sep-17</v>
          </cell>
          <cell r="H9396">
            <v>1</v>
          </cell>
        </row>
        <row r="9397">
          <cell r="G9397" t="str">
            <v>oct-17</v>
          </cell>
          <cell r="H9397">
            <v>1</v>
          </cell>
        </row>
        <row r="9398">
          <cell r="G9398" t="str">
            <v>nov-17</v>
          </cell>
          <cell r="H9398">
            <v>2</v>
          </cell>
        </row>
        <row r="9399">
          <cell r="G9399" t="str">
            <v>ene-17</v>
          </cell>
          <cell r="H9399">
            <v>3</v>
          </cell>
        </row>
        <row r="9400">
          <cell r="G9400" t="str">
            <v>abr-17</v>
          </cell>
          <cell r="H9400">
            <v>3</v>
          </cell>
        </row>
        <row r="9401">
          <cell r="G9401" t="str">
            <v>feb-17</v>
          </cell>
          <cell r="H9401">
            <v>2</v>
          </cell>
        </row>
        <row r="9402">
          <cell r="G9402" t="str">
            <v>mar-17</v>
          </cell>
          <cell r="H9402">
            <v>1</v>
          </cell>
        </row>
        <row r="9403">
          <cell r="G9403" t="str">
            <v>jul-17</v>
          </cell>
          <cell r="H9403">
            <v>1</v>
          </cell>
        </row>
        <row r="9404">
          <cell r="G9404" t="str">
            <v>ago-17</v>
          </cell>
          <cell r="H9404">
            <v>1</v>
          </cell>
        </row>
        <row r="9405">
          <cell r="G9405" t="str">
            <v>oct-17</v>
          </cell>
          <cell r="H9405">
            <v>1</v>
          </cell>
        </row>
        <row r="9406">
          <cell r="G9406" t="str">
            <v>feb-17</v>
          </cell>
          <cell r="H9406">
            <v>1</v>
          </cell>
        </row>
        <row r="9407">
          <cell r="G9407" t="str">
            <v>mar-17</v>
          </cell>
          <cell r="H9407">
            <v>1</v>
          </cell>
        </row>
        <row r="9408">
          <cell r="G9408" t="str">
            <v>jun-17</v>
          </cell>
          <cell r="H9408">
            <v>1</v>
          </cell>
        </row>
        <row r="9409">
          <cell r="G9409" t="str">
            <v>oct-17</v>
          </cell>
          <cell r="H9409">
            <v>1</v>
          </cell>
        </row>
        <row r="9410">
          <cell r="G9410" t="str">
            <v>mar-18</v>
          </cell>
          <cell r="H9410">
            <v>1</v>
          </cell>
        </row>
        <row r="9411">
          <cell r="G9411" t="str">
            <v>jun-18</v>
          </cell>
          <cell r="H9411">
            <v>1</v>
          </cell>
        </row>
        <row r="9412">
          <cell r="G9412" t="str">
            <v>abr-18</v>
          </cell>
          <cell r="H9412">
            <v>1</v>
          </cell>
        </row>
        <row r="9413">
          <cell r="G9413" t="str">
            <v>ene-17</v>
          </cell>
          <cell r="H9413">
            <v>1</v>
          </cell>
        </row>
        <row r="9414">
          <cell r="G9414" t="str">
            <v>oct-18</v>
          </cell>
          <cell r="H9414">
            <v>1</v>
          </cell>
        </row>
        <row r="9415">
          <cell r="G9415" t="str">
            <v>oct-18</v>
          </cell>
          <cell r="H9415">
            <v>4</v>
          </cell>
        </row>
        <row r="9416">
          <cell r="G9416" t="str">
            <v>nov-18</v>
          </cell>
          <cell r="H9416">
            <v>3</v>
          </cell>
        </row>
        <row r="9417">
          <cell r="G9417" t="str">
            <v>oct-18</v>
          </cell>
          <cell r="H9417">
            <v>2</v>
          </cell>
        </row>
        <row r="9418">
          <cell r="G9418" t="str">
            <v>oct-18</v>
          </cell>
          <cell r="H9418">
            <v>2</v>
          </cell>
        </row>
        <row r="9419">
          <cell r="G9419" t="str">
            <v>nov-18</v>
          </cell>
          <cell r="H9419">
            <v>1</v>
          </cell>
        </row>
        <row r="9420">
          <cell r="G9420" t="str">
            <v>oct-18</v>
          </cell>
          <cell r="H9420">
            <v>1</v>
          </cell>
        </row>
        <row r="9421">
          <cell r="G9421" t="str">
            <v>oct-18</v>
          </cell>
          <cell r="H9421">
            <v>1</v>
          </cell>
        </row>
        <row r="9422">
          <cell r="G9422" t="str">
            <v>nov-18</v>
          </cell>
          <cell r="H9422">
            <v>1</v>
          </cell>
        </row>
        <row r="9423">
          <cell r="G9423" t="str">
            <v>oct-18</v>
          </cell>
          <cell r="H9423">
            <v>1</v>
          </cell>
        </row>
        <row r="9424">
          <cell r="G9424" t="str">
            <v>oct-18</v>
          </cell>
          <cell r="H9424">
            <v>2</v>
          </cell>
        </row>
        <row r="9425">
          <cell r="G9425" t="str">
            <v>nov-18</v>
          </cell>
          <cell r="H9425">
            <v>1</v>
          </cell>
        </row>
        <row r="9426">
          <cell r="G9426" t="str">
            <v>oct-18</v>
          </cell>
          <cell r="H9426">
            <v>3</v>
          </cell>
        </row>
        <row r="9427">
          <cell r="G9427" t="str">
            <v>nov-18</v>
          </cell>
          <cell r="H9427">
            <v>1</v>
          </cell>
        </row>
        <row r="9428">
          <cell r="G9428" t="str">
            <v>oct-18</v>
          </cell>
          <cell r="H9428">
            <v>2</v>
          </cell>
        </row>
        <row r="9429">
          <cell r="G9429" t="str">
            <v>nov-18</v>
          </cell>
          <cell r="H9429">
            <v>1</v>
          </cell>
        </row>
        <row r="9430">
          <cell r="G9430" t="str">
            <v>oct-18</v>
          </cell>
          <cell r="H9430">
            <v>1</v>
          </cell>
        </row>
        <row r="9431">
          <cell r="G9431" t="str">
            <v>oct-18</v>
          </cell>
          <cell r="H9431">
            <v>6</v>
          </cell>
        </row>
        <row r="9432">
          <cell r="G9432" t="str">
            <v>nov-18</v>
          </cell>
          <cell r="H9432">
            <v>1</v>
          </cell>
        </row>
        <row r="9433">
          <cell r="G9433" t="str">
            <v>oct-18</v>
          </cell>
          <cell r="H9433">
            <v>1</v>
          </cell>
        </row>
        <row r="9434">
          <cell r="G9434" t="str">
            <v>nov-18</v>
          </cell>
          <cell r="H9434">
            <v>3</v>
          </cell>
        </row>
        <row r="9435">
          <cell r="G9435" t="str">
            <v>oct-18</v>
          </cell>
          <cell r="H9435">
            <v>2</v>
          </cell>
        </row>
        <row r="9436">
          <cell r="G9436" t="str">
            <v>nov-18</v>
          </cell>
          <cell r="H9436">
            <v>1</v>
          </cell>
        </row>
        <row r="9437">
          <cell r="G9437" t="str">
            <v>oct-18</v>
          </cell>
          <cell r="H9437">
            <v>1</v>
          </cell>
        </row>
        <row r="9438">
          <cell r="G9438" t="str">
            <v>nov-18</v>
          </cell>
          <cell r="H9438">
            <v>1</v>
          </cell>
        </row>
        <row r="9439">
          <cell r="G9439" t="str">
            <v>oct-18</v>
          </cell>
          <cell r="H9439">
            <v>4</v>
          </cell>
        </row>
        <row r="9440">
          <cell r="G9440" t="str">
            <v>nov-18</v>
          </cell>
          <cell r="H9440">
            <v>4</v>
          </cell>
        </row>
        <row r="9441">
          <cell r="G9441" t="str">
            <v>nov-18</v>
          </cell>
          <cell r="H9441">
            <v>1</v>
          </cell>
        </row>
        <row r="9442">
          <cell r="G9442" t="str">
            <v>oct-18</v>
          </cell>
          <cell r="H9442">
            <v>1</v>
          </cell>
        </row>
        <row r="9443">
          <cell r="G9443" t="str">
            <v>nov-18</v>
          </cell>
          <cell r="H9443">
            <v>1</v>
          </cell>
        </row>
        <row r="9444">
          <cell r="G9444" t="str">
            <v>nov-18</v>
          </cell>
          <cell r="H9444">
            <v>4</v>
          </cell>
        </row>
        <row r="9445">
          <cell r="G9445" t="str">
            <v>nov-18</v>
          </cell>
          <cell r="H9445">
            <v>1</v>
          </cell>
        </row>
        <row r="9446">
          <cell r="G9446" t="str">
            <v>oct-18</v>
          </cell>
          <cell r="H9446">
            <v>1</v>
          </cell>
        </row>
        <row r="9447">
          <cell r="G9447" t="str">
            <v>nov-18</v>
          </cell>
          <cell r="H9447">
            <v>1</v>
          </cell>
        </row>
        <row r="9448">
          <cell r="G9448" t="str">
            <v>nov-18</v>
          </cell>
          <cell r="H9448">
            <v>1</v>
          </cell>
        </row>
        <row r="9449">
          <cell r="G9449" t="str">
            <v>nov-18</v>
          </cell>
          <cell r="H9449">
            <v>1</v>
          </cell>
        </row>
        <row r="9450">
          <cell r="G9450" t="str">
            <v>may-18</v>
          </cell>
          <cell r="H9450">
            <v>1</v>
          </cell>
        </row>
        <row r="9451">
          <cell r="G9451" t="str">
            <v>jun-18</v>
          </cell>
          <cell r="H9451">
            <v>2</v>
          </cell>
        </row>
        <row r="9452">
          <cell r="G9452" t="str">
            <v>ago-18</v>
          </cell>
          <cell r="H9452">
            <v>1</v>
          </cell>
        </row>
        <row r="9453">
          <cell r="G9453" t="str">
            <v>sep-18</v>
          </cell>
          <cell r="H9453">
            <v>1</v>
          </cell>
        </row>
        <row r="9454">
          <cell r="G9454" t="str">
            <v>jul-18</v>
          </cell>
          <cell r="H9454">
            <v>1</v>
          </cell>
        </row>
        <row r="9455">
          <cell r="G9455" t="str">
            <v>ago-18</v>
          </cell>
          <cell r="H9455">
            <v>1</v>
          </cell>
        </row>
        <row r="9456">
          <cell r="G9456" t="str">
            <v>sep-18</v>
          </cell>
          <cell r="H9456">
            <v>1</v>
          </cell>
        </row>
        <row r="9457">
          <cell r="G9457" t="str">
            <v>dic-17</v>
          </cell>
          <cell r="H9457">
            <v>2</v>
          </cell>
        </row>
        <row r="9458">
          <cell r="G9458" t="str">
            <v>ene-18</v>
          </cell>
          <cell r="H9458">
            <v>1</v>
          </cell>
        </row>
        <row r="9459">
          <cell r="G9459" t="str">
            <v>feb-18</v>
          </cell>
          <cell r="H9459">
            <v>1</v>
          </cell>
        </row>
        <row r="9460">
          <cell r="G9460" t="str">
            <v>mar-18</v>
          </cell>
          <cell r="H9460">
            <v>8</v>
          </cell>
        </row>
        <row r="9461">
          <cell r="G9461" t="str">
            <v>abr-18</v>
          </cell>
          <cell r="H9461">
            <v>11</v>
          </cell>
        </row>
        <row r="9462">
          <cell r="G9462" t="str">
            <v>may-18</v>
          </cell>
          <cell r="H9462">
            <v>5</v>
          </cell>
        </row>
        <row r="9463">
          <cell r="G9463" t="str">
            <v>jun-18</v>
          </cell>
          <cell r="H9463">
            <v>8</v>
          </cell>
        </row>
        <row r="9464">
          <cell r="G9464" t="str">
            <v>jul-18</v>
          </cell>
          <cell r="H9464">
            <v>14</v>
          </cell>
        </row>
        <row r="9465">
          <cell r="G9465" t="str">
            <v>ago-18</v>
          </cell>
          <cell r="H9465">
            <v>11</v>
          </cell>
        </row>
        <row r="9466">
          <cell r="G9466" t="str">
            <v>sep-18</v>
          </cell>
          <cell r="H9466">
            <v>8</v>
          </cell>
        </row>
        <row r="9467">
          <cell r="G9467" t="str">
            <v>mar-18</v>
          </cell>
          <cell r="H9467">
            <v>1</v>
          </cell>
        </row>
        <row r="9468">
          <cell r="G9468" t="str">
            <v>abr-18</v>
          </cell>
          <cell r="H9468">
            <v>1</v>
          </cell>
        </row>
        <row r="9469">
          <cell r="G9469" t="str">
            <v>may-18</v>
          </cell>
          <cell r="H9469">
            <v>1</v>
          </cell>
        </row>
        <row r="9470">
          <cell r="G9470" t="str">
            <v>jul-18</v>
          </cell>
          <cell r="H9470">
            <v>1</v>
          </cell>
        </row>
        <row r="9471">
          <cell r="G9471" t="str">
            <v>ago-18</v>
          </cell>
          <cell r="H9471">
            <v>1</v>
          </cell>
        </row>
        <row r="9472">
          <cell r="G9472" t="str">
            <v>sep-18</v>
          </cell>
          <cell r="H9472">
            <v>2</v>
          </cell>
        </row>
        <row r="9473">
          <cell r="G9473" t="str">
            <v>mar-18</v>
          </cell>
          <cell r="H9473">
            <v>2</v>
          </cell>
        </row>
        <row r="9474">
          <cell r="G9474" t="str">
            <v>abr-18</v>
          </cell>
          <cell r="H9474">
            <v>1</v>
          </cell>
        </row>
        <row r="9475">
          <cell r="G9475" t="str">
            <v>may-18</v>
          </cell>
          <cell r="H9475">
            <v>5</v>
          </cell>
        </row>
        <row r="9476">
          <cell r="G9476" t="str">
            <v>jun-18</v>
          </cell>
          <cell r="H9476">
            <v>11</v>
          </cell>
        </row>
        <row r="9477">
          <cell r="G9477" t="str">
            <v>jul-18</v>
          </cell>
          <cell r="H9477">
            <v>5</v>
          </cell>
        </row>
        <row r="9478">
          <cell r="G9478" t="str">
            <v>ago-18</v>
          </cell>
          <cell r="H9478">
            <v>3</v>
          </cell>
        </row>
        <row r="9479">
          <cell r="G9479" t="str">
            <v>sep-18</v>
          </cell>
          <cell r="H9479">
            <v>3</v>
          </cell>
        </row>
        <row r="9480">
          <cell r="G9480" t="str">
            <v>oct-18</v>
          </cell>
          <cell r="H9480">
            <v>8</v>
          </cell>
        </row>
        <row r="9481">
          <cell r="G9481" t="str">
            <v>nov-18</v>
          </cell>
          <cell r="H9481">
            <v>7</v>
          </cell>
        </row>
        <row r="9482">
          <cell r="G9482" t="str">
            <v>oct-18</v>
          </cell>
          <cell r="H9482">
            <v>1</v>
          </cell>
        </row>
        <row r="9483">
          <cell r="G9483" t="str">
            <v>nov-18</v>
          </cell>
          <cell r="H9483">
            <v>1</v>
          </cell>
        </row>
        <row r="9484">
          <cell r="G9484" t="str">
            <v>oct-18</v>
          </cell>
          <cell r="H9484">
            <v>6</v>
          </cell>
        </row>
        <row r="9485">
          <cell r="G9485" t="str">
            <v>nov-18</v>
          </cell>
          <cell r="H9485">
            <v>6</v>
          </cell>
        </row>
        <row r="9486">
          <cell r="G9486" t="str">
            <v>nov-18</v>
          </cell>
          <cell r="H9486">
            <v>1</v>
          </cell>
        </row>
        <row r="9487">
          <cell r="G9487" t="str">
            <v>nov-18</v>
          </cell>
          <cell r="H9487">
            <v>3</v>
          </cell>
        </row>
        <row r="9488">
          <cell r="G9488" t="str">
            <v>oct-18</v>
          </cell>
          <cell r="H9488">
            <v>4</v>
          </cell>
        </row>
        <row r="9489">
          <cell r="G9489" t="str">
            <v>jun-18</v>
          </cell>
          <cell r="H9489">
            <v>1</v>
          </cell>
        </row>
        <row r="9490">
          <cell r="G9490" t="str">
            <v>jul-17</v>
          </cell>
          <cell r="H9490">
            <v>1</v>
          </cell>
        </row>
        <row r="9491">
          <cell r="G9491" t="str">
            <v>dic-17</v>
          </cell>
          <cell r="H9491">
            <v>7</v>
          </cell>
        </row>
        <row r="9492">
          <cell r="G9492" t="str">
            <v>ene-18</v>
          </cell>
          <cell r="H9492">
            <v>3</v>
          </cell>
        </row>
        <row r="9493">
          <cell r="G9493" t="str">
            <v>feb-18</v>
          </cell>
          <cell r="H9493">
            <v>1</v>
          </cell>
        </row>
        <row r="9494">
          <cell r="G9494" t="str">
            <v>mar-18</v>
          </cell>
          <cell r="H9494">
            <v>6</v>
          </cell>
        </row>
        <row r="9495">
          <cell r="G9495" t="str">
            <v>abr-18</v>
          </cell>
          <cell r="H9495">
            <v>7</v>
          </cell>
        </row>
        <row r="9496">
          <cell r="G9496" t="str">
            <v>may-18</v>
          </cell>
          <cell r="H9496">
            <v>3</v>
          </cell>
        </row>
        <row r="9497">
          <cell r="G9497" t="str">
            <v>jun-18</v>
          </cell>
          <cell r="H9497">
            <v>7</v>
          </cell>
        </row>
        <row r="9498">
          <cell r="G9498" t="str">
            <v>jul-18</v>
          </cell>
          <cell r="H9498">
            <v>9</v>
          </cell>
        </row>
        <row r="9499">
          <cell r="G9499" t="str">
            <v>ago-18</v>
          </cell>
          <cell r="H9499">
            <v>3</v>
          </cell>
        </row>
        <row r="9500">
          <cell r="G9500" t="str">
            <v>sep-18</v>
          </cell>
          <cell r="H9500">
            <v>7</v>
          </cell>
        </row>
        <row r="9501">
          <cell r="G9501" t="str">
            <v>ene-18</v>
          </cell>
          <cell r="H9501">
            <v>1</v>
          </cell>
        </row>
        <row r="9502">
          <cell r="G9502" t="str">
            <v>dic-17</v>
          </cell>
          <cell r="H9502">
            <v>7</v>
          </cell>
        </row>
        <row r="9503">
          <cell r="G9503" t="str">
            <v>ene-18</v>
          </cell>
          <cell r="H9503">
            <v>9</v>
          </cell>
        </row>
        <row r="9504">
          <cell r="G9504" t="str">
            <v>feb-18</v>
          </cell>
          <cell r="H9504">
            <v>2</v>
          </cell>
        </row>
        <row r="9505">
          <cell r="G9505" t="str">
            <v>mar-18</v>
          </cell>
          <cell r="H9505">
            <v>5</v>
          </cell>
        </row>
        <row r="9506">
          <cell r="G9506" t="str">
            <v>abr-18</v>
          </cell>
          <cell r="H9506">
            <v>8</v>
          </cell>
        </row>
        <row r="9507">
          <cell r="G9507" t="str">
            <v>may-18</v>
          </cell>
          <cell r="H9507">
            <v>3</v>
          </cell>
        </row>
        <row r="9508">
          <cell r="G9508" t="str">
            <v>jun-18</v>
          </cell>
          <cell r="H9508">
            <v>7</v>
          </cell>
        </row>
        <row r="9509">
          <cell r="G9509" t="str">
            <v>jul-18</v>
          </cell>
          <cell r="H9509">
            <v>8</v>
          </cell>
        </row>
        <row r="9510">
          <cell r="G9510" t="str">
            <v>ago-18</v>
          </cell>
          <cell r="H9510">
            <v>3</v>
          </cell>
        </row>
        <row r="9511">
          <cell r="G9511" t="str">
            <v>sep-18</v>
          </cell>
          <cell r="H9511">
            <v>6</v>
          </cell>
        </row>
        <row r="9512">
          <cell r="G9512" t="str">
            <v>sep-18</v>
          </cell>
          <cell r="H9512">
            <v>1</v>
          </cell>
        </row>
        <row r="9513">
          <cell r="G9513" t="str">
            <v>dic-17</v>
          </cell>
          <cell r="H9513">
            <v>7</v>
          </cell>
        </row>
        <row r="9514">
          <cell r="G9514" t="str">
            <v>ene-18</v>
          </cell>
          <cell r="H9514">
            <v>9</v>
          </cell>
        </row>
        <row r="9515">
          <cell r="G9515" t="str">
            <v>feb-18</v>
          </cell>
          <cell r="H9515">
            <v>1</v>
          </cell>
        </row>
        <row r="9516">
          <cell r="G9516" t="str">
            <v>mar-18</v>
          </cell>
          <cell r="H9516">
            <v>5</v>
          </cell>
        </row>
        <row r="9517">
          <cell r="G9517" t="str">
            <v>abr-18</v>
          </cell>
          <cell r="H9517">
            <v>8</v>
          </cell>
        </row>
        <row r="9518">
          <cell r="G9518" t="str">
            <v>may-18</v>
          </cell>
          <cell r="H9518">
            <v>3</v>
          </cell>
        </row>
        <row r="9519">
          <cell r="G9519" t="str">
            <v>jun-18</v>
          </cell>
          <cell r="H9519">
            <v>6</v>
          </cell>
        </row>
        <row r="9520">
          <cell r="G9520" t="str">
            <v>jul-18</v>
          </cell>
          <cell r="H9520">
            <v>8</v>
          </cell>
        </row>
        <row r="9521">
          <cell r="G9521" t="str">
            <v>ago-18</v>
          </cell>
          <cell r="H9521">
            <v>3</v>
          </cell>
        </row>
        <row r="9522">
          <cell r="G9522" t="str">
            <v>sep-18</v>
          </cell>
          <cell r="H9522">
            <v>6</v>
          </cell>
        </row>
        <row r="9523">
          <cell r="G9523" t="str">
            <v>feb-18</v>
          </cell>
          <cell r="H9523">
            <v>1</v>
          </cell>
        </row>
        <row r="9524">
          <cell r="G9524" t="str">
            <v>ago-18</v>
          </cell>
          <cell r="H9524">
            <v>1</v>
          </cell>
        </row>
        <row r="9525">
          <cell r="G9525" t="str">
            <v>jul-18</v>
          </cell>
          <cell r="H9525">
            <v>1</v>
          </cell>
        </row>
        <row r="9526">
          <cell r="G9526" t="str">
            <v>jul-18</v>
          </cell>
          <cell r="H9526">
            <v>1</v>
          </cell>
        </row>
        <row r="9527">
          <cell r="G9527" t="str">
            <v>may-18</v>
          </cell>
          <cell r="H9527">
            <v>1</v>
          </cell>
        </row>
        <row r="9528">
          <cell r="G9528" t="str">
            <v>jul-18</v>
          </cell>
          <cell r="H9528">
            <v>1</v>
          </cell>
        </row>
        <row r="9529">
          <cell r="G9529" t="str">
            <v>mar-18</v>
          </cell>
          <cell r="H9529">
            <v>1</v>
          </cell>
        </row>
        <row r="9530">
          <cell r="G9530" t="str">
            <v>ago-18</v>
          </cell>
          <cell r="H9530">
            <v>1</v>
          </cell>
        </row>
        <row r="9531">
          <cell r="G9531" t="str">
            <v>abr-18</v>
          </cell>
          <cell r="H9531">
            <v>1</v>
          </cell>
        </row>
        <row r="9532">
          <cell r="G9532" t="str">
            <v>may-18</v>
          </cell>
          <cell r="H9532">
            <v>1</v>
          </cell>
        </row>
        <row r="9533">
          <cell r="G9533" t="str">
            <v>may-18</v>
          </cell>
          <cell r="H9533">
            <v>1</v>
          </cell>
        </row>
        <row r="9534">
          <cell r="G9534" t="str">
            <v>oct-18</v>
          </cell>
          <cell r="H9534">
            <v>1</v>
          </cell>
        </row>
        <row r="9535">
          <cell r="G9535" t="str">
            <v>oct-18</v>
          </cell>
          <cell r="H9535">
            <v>5</v>
          </cell>
        </row>
        <row r="9536">
          <cell r="G9536" t="str">
            <v>nov-18</v>
          </cell>
          <cell r="H9536">
            <v>33</v>
          </cell>
        </row>
        <row r="9537">
          <cell r="G9537" t="str">
            <v>oct-18</v>
          </cell>
          <cell r="H9537">
            <v>5</v>
          </cell>
        </row>
        <row r="9538">
          <cell r="G9538" t="str">
            <v>nov-18</v>
          </cell>
          <cell r="H9538">
            <v>33</v>
          </cell>
        </row>
        <row r="9539">
          <cell r="G9539" t="str">
            <v>nov-18</v>
          </cell>
          <cell r="H9539">
            <v>1</v>
          </cell>
        </row>
        <row r="9540">
          <cell r="G9540" t="str">
            <v>oct-18</v>
          </cell>
          <cell r="H9540">
            <v>5</v>
          </cell>
        </row>
        <row r="9541">
          <cell r="G9541" t="str">
            <v>nov-18</v>
          </cell>
          <cell r="H9541">
            <v>33</v>
          </cell>
        </row>
        <row r="9542">
          <cell r="G9542" t="str">
            <v>nov-18</v>
          </cell>
          <cell r="H9542">
            <v>1</v>
          </cell>
        </row>
        <row r="9543">
          <cell r="G9543" t="str">
            <v>nov-18</v>
          </cell>
          <cell r="H9543">
            <v>1</v>
          </cell>
        </row>
        <row r="9544">
          <cell r="G9544" t="str">
            <v>dic-17</v>
          </cell>
          <cell r="H9544">
            <v>1</v>
          </cell>
        </row>
        <row r="9545">
          <cell r="G9545" t="str">
            <v>abr-18</v>
          </cell>
          <cell r="H9545">
            <v>1</v>
          </cell>
        </row>
        <row r="9546">
          <cell r="G9546" t="str">
            <v>dic-17</v>
          </cell>
          <cell r="H9546">
            <v>7</v>
          </cell>
        </row>
        <row r="9547">
          <cell r="G9547" t="str">
            <v>ene-18</v>
          </cell>
          <cell r="H9547">
            <v>5</v>
          </cell>
        </row>
        <row r="9548">
          <cell r="G9548" t="str">
            <v>feb-18</v>
          </cell>
          <cell r="H9548">
            <v>1</v>
          </cell>
        </row>
        <row r="9549">
          <cell r="G9549" t="str">
            <v>mar-18</v>
          </cell>
          <cell r="H9549">
            <v>5</v>
          </cell>
        </row>
        <row r="9550">
          <cell r="G9550" t="str">
            <v>abr-18</v>
          </cell>
          <cell r="H9550">
            <v>7</v>
          </cell>
        </row>
        <row r="9551">
          <cell r="G9551" t="str">
            <v>may-18</v>
          </cell>
          <cell r="H9551">
            <v>3</v>
          </cell>
        </row>
        <row r="9552">
          <cell r="G9552" t="str">
            <v>jun-18</v>
          </cell>
          <cell r="H9552">
            <v>5</v>
          </cell>
        </row>
        <row r="9553">
          <cell r="G9553" t="str">
            <v>jul-18</v>
          </cell>
          <cell r="H9553">
            <v>10</v>
          </cell>
        </row>
        <row r="9554">
          <cell r="G9554" t="str">
            <v>ago-18</v>
          </cell>
          <cell r="H9554">
            <v>2</v>
          </cell>
        </row>
        <row r="9555">
          <cell r="G9555" t="str">
            <v>sep-18</v>
          </cell>
          <cell r="H9555">
            <v>7</v>
          </cell>
        </row>
        <row r="9556">
          <cell r="G9556" t="str">
            <v>ago-18</v>
          </cell>
          <cell r="H9556">
            <v>1</v>
          </cell>
        </row>
        <row r="9557">
          <cell r="G9557" t="str">
            <v>ago-18</v>
          </cell>
          <cell r="H9557">
            <v>1</v>
          </cell>
        </row>
        <row r="9558">
          <cell r="G9558" t="str">
            <v>may-18</v>
          </cell>
          <cell r="H9558">
            <v>1</v>
          </cell>
        </row>
        <row r="9559">
          <cell r="G9559" t="str">
            <v>abr-18</v>
          </cell>
          <cell r="H9559">
            <v>1</v>
          </cell>
        </row>
        <row r="9560">
          <cell r="G9560" t="str">
            <v>jul-18</v>
          </cell>
          <cell r="H9560">
            <v>1</v>
          </cell>
        </row>
        <row r="9561">
          <cell r="G9561" t="str">
            <v>sep-18</v>
          </cell>
          <cell r="H9561">
            <v>1</v>
          </cell>
        </row>
        <row r="9562">
          <cell r="G9562" t="str">
            <v>sep-18</v>
          </cell>
          <cell r="H9562">
            <v>1</v>
          </cell>
        </row>
        <row r="9563">
          <cell r="G9563" t="str">
            <v>dic-17</v>
          </cell>
          <cell r="H9563">
            <v>1</v>
          </cell>
        </row>
        <row r="9564">
          <cell r="G9564" t="str">
            <v>may-18</v>
          </cell>
          <cell r="H9564">
            <v>1</v>
          </cell>
        </row>
        <row r="9565">
          <cell r="G9565" t="str">
            <v>ago-18</v>
          </cell>
          <cell r="H9565">
            <v>1</v>
          </cell>
        </row>
        <row r="9566">
          <cell r="G9566" t="str">
            <v>mar-18</v>
          </cell>
          <cell r="H9566">
            <v>1</v>
          </cell>
        </row>
        <row r="9567">
          <cell r="G9567" t="str">
            <v>dic-17</v>
          </cell>
          <cell r="H9567">
            <v>1</v>
          </cell>
        </row>
        <row r="9568">
          <cell r="G9568" t="str">
            <v>nov-18</v>
          </cell>
          <cell r="H9568">
            <v>1</v>
          </cell>
        </row>
        <row r="9569">
          <cell r="G9569" t="str">
            <v>oct-18</v>
          </cell>
          <cell r="H9569">
            <v>5</v>
          </cell>
        </row>
        <row r="9570">
          <cell r="G9570" t="str">
            <v>nov-18</v>
          </cell>
          <cell r="H9570">
            <v>33</v>
          </cell>
        </row>
        <row r="9571">
          <cell r="G9571" t="str">
            <v>oct-18</v>
          </cell>
          <cell r="H9571">
            <v>1</v>
          </cell>
        </row>
        <row r="9572">
          <cell r="G9572" t="str">
            <v>oct-18</v>
          </cell>
          <cell r="H9572">
            <v>1</v>
          </cell>
        </row>
        <row r="9573">
          <cell r="G9573" t="str">
            <v>oct-18</v>
          </cell>
          <cell r="H9573">
            <v>1</v>
          </cell>
        </row>
        <row r="9574">
          <cell r="G9574" t="str">
            <v>nov-18</v>
          </cell>
          <cell r="H9574">
            <v>1</v>
          </cell>
        </row>
        <row r="9575">
          <cell r="G9575" t="str">
            <v>abr-17</v>
          </cell>
          <cell r="H9575">
            <v>2</v>
          </cell>
        </row>
        <row r="9576">
          <cell r="G9576" t="str">
            <v>may-17</v>
          </cell>
          <cell r="H9576">
            <v>3</v>
          </cell>
        </row>
        <row r="9577">
          <cell r="G9577" t="str">
            <v>jul-17</v>
          </cell>
          <cell r="H9577">
            <v>4</v>
          </cell>
        </row>
        <row r="9578">
          <cell r="G9578" t="str">
            <v>oct-17</v>
          </cell>
          <cell r="H9578">
            <v>2</v>
          </cell>
        </row>
        <row r="9579">
          <cell r="G9579" t="str">
            <v>dic-17</v>
          </cell>
          <cell r="H9579">
            <v>1</v>
          </cell>
        </row>
        <row r="9580">
          <cell r="G9580" t="str">
            <v>ene-18</v>
          </cell>
          <cell r="H9580">
            <v>5</v>
          </cell>
        </row>
        <row r="9581">
          <cell r="G9581" t="str">
            <v>feb-18</v>
          </cell>
          <cell r="H9581">
            <v>6</v>
          </cell>
        </row>
        <row r="9582">
          <cell r="G9582" t="str">
            <v>mar-18</v>
          </cell>
          <cell r="H9582">
            <v>2</v>
          </cell>
        </row>
        <row r="9583">
          <cell r="G9583" t="str">
            <v>abr-18</v>
          </cell>
          <cell r="H9583">
            <v>5</v>
          </cell>
        </row>
        <row r="9584">
          <cell r="G9584" t="str">
            <v>may-18</v>
          </cell>
          <cell r="H9584">
            <v>9</v>
          </cell>
        </row>
        <row r="9585">
          <cell r="G9585" t="str">
            <v>jun-18</v>
          </cell>
          <cell r="H9585">
            <v>5</v>
          </cell>
        </row>
        <row r="9586">
          <cell r="G9586" t="str">
            <v>jul-18</v>
          </cell>
          <cell r="H9586">
            <v>7</v>
          </cell>
        </row>
        <row r="9587">
          <cell r="G9587" t="str">
            <v>ago-18</v>
          </cell>
          <cell r="H9587">
            <v>6</v>
          </cell>
        </row>
        <row r="9588">
          <cell r="G9588" t="str">
            <v>sep-18</v>
          </cell>
          <cell r="H9588">
            <v>3</v>
          </cell>
        </row>
        <row r="9589">
          <cell r="G9589" t="str">
            <v>nov-18</v>
          </cell>
          <cell r="H9589">
            <v>1</v>
          </cell>
        </row>
        <row r="9590">
          <cell r="G9590" t="str">
            <v>abr-17</v>
          </cell>
          <cell r="H9590">
            <v>1</v>
          </cell>
        </row>
        <row r="9591">
          <cell r="G9591" t="str">
            <v>feb-18</v>
          </cell>
          <cell r="H9591">
            <v>1</v>
          </cell>
        </row>
        <row r="9592">
          <cell r="G9592" t="str">
            <v>abr-18</v>
          </cell>
          <cell r="H9592">
            <v>1</v>
          </cell>
        </row>
        <row r="9593">
          <cell r="G9593" t="str">
            <v>jun-18</v>
          </cell>
          <cell r="H9593">
            <v>1</v>
          </cell>
        </row>
        <row r="9594">
          <cell r="G9594" t="str">
            <v>ago-18</v>
          </cell>
          <cell r="H9594">
            <v>2</v>
          </cell>
        </row>
        <row r="9595">
          <cell r="G9595" t="str">
            <v>oct-18</v>
          </cell>
          <cell r="H9595">
            <v>1</v>
          </cell>
        </row>
        <row r="9596">
          <cell r="G9596" t="str">
            <v>ago-17</v>
          </cell>
          <cell r="H9596">
            <v>1</v>
          </cell>
        </row>
        <row r="9597">
          <cell r="G9597" t="str">
            <v>sep-17</v>
          </cell>
          <cell r="H9597">
            <v>3</v>
          </cell>
        </row>
        <row r="9598">
          <cell r="G9598" t="str">
            <v>nov-17</v>
          </cell>
          <cell r="H9598">
            <v>7</v>
          </cell>
        </row>
        <row r="9599">
          <cell r="G9599" t="str">
            <v>dic-17</v>
          </cell>
          <cell r="H9599">
            <v>7</v>
          </cell>
        </row>
        <row r="9600">
          <cell r="G9600" t="str">
            <v>ene-18</v>
          </cell>
          <cell r="H9600">
            <v>4</v>
          </cell>
        </row>
        <row r="9601">
          <cell r="G9601" t="str">
            <v>feb-18</v>
          </cell>
          <cell r="H9601">
            <v>2</v>
          </cell>
        </row>
        <row r="9602">
          <cell r="G9602" t="str">
            <v>may-18</v>
          </cell>
          <cell r="H9602">
            <v>1</v>
          </cell>
        </row>
        <row r="9603">
          <cell r="G9603" t="str">
            <v>jun-18</v>
          </cell>
          <cell r="H9603">
            <v>20</v>
          </cell>
        </row>
        <row r="9604">
          <cell r="G9604" t="str">
            <v>jul-18</v>
          </cell>
          <cell r="H9604">
            <v>16</v>
          </cell>
        </row>
        <row r="9605">
          <cell r="G9605" t="str">
            <v>ago-18</v>
          </cell>
          <cell r="H9605">
            <v>14</v>
          </cell>
        </row>
        <row r="9606">
          <cell r="G9606" t="str">
            <v>sep-18</v>
          </cell>
          <cell r="H9606">
            <v>9</v>
          </cell>
        </row>
        <row r="9607">
          <cell r="G9607" t="str">
            <v>ago-17</v>
          </cell>
          <cell r="H9607">
            <v>1</v>
          </cell>
        </row>
        <row r="9608">
          <cell r="G9608" t="str">
            <v>may-18</v>
          </cell>
          <cell r="H9608">
            <v>1</v>
          </cell>
        </row>
        <row r="9609">
          <cell r="G9609" t="str">
            <v>jul-18</v>
          </cell>
          <cell r="H9609">
            <v>1</v>
          </cell>
        </row>
        <row r="9610">
          <cell r="G9610" t="str">
            <v>ene-17</v>
          </cell>
          <cell r="H9610">
            <v>15</v>
          </cell>
        </row>
        <row r="9611">
          <cell r="G9611" t="str">
            <v>feb-17</v>
          </cell>
          <cell r="H9611">
            <v>14</v>
          </cell>
        </row>
        <row r="9612">
          <cell r="G9612" t="str">
            <v>mar-17</v>
          </cell>
          <cell r="H9612">
            <v>20</v>
          </cell>
        </row>
        <row r="9613">
          <cell r="G9613" t="str">
            <v>abr-17</v>
          </cell>
          <cell r="H9613">
            <v>6</v>
          </cell>
        </row>
        <row r="9614">
          <cell r="G9614" t="str">
            <v>may-17</v>
          </cell>
          <cell r="H9614">
            <v>20</v>
          </cell>
        </row>
        <row r="9615">
          <cell r="G9615" t="str">
            <v>jun-17</v>
          </cell>
          <cell r="H9615">
            <v>33</v>
          </cell>
        </row>
        <row r="9616">
          <cell r="G9616" t="str">
            <v>jul-17</v>
          </cell>
          <cell r="H9616">
            <v>1</v>
          </cell>
        </row>
        <row r="9617">
          <cell r="G9617" t="str">
            <v>dic-17</v>
          </cell>
          <cell r="H9617">
            <v>4</v>
          </cell>
        </row>
        <row r="9618">
          <cell r="G9618" t="str">
            <v>feb-18</v>
          </cell>
          <cell r="H9618">
            <v>4</v>
          </cell>
        </row>
        <row r="9619">
          <cell r="G9619" t="str">
            <v>mar-18</v>
          </cell>
          <cell r="H9619">
            <v>1</v>
          </cell>
        </row>
        <row r="9620">
          <cell r="G9620" t="str">
            <v>abr-18</v>
          </cell>
          <cell r="H9620">
            <v>3</v>
          </cell>
        </row>
        <row r="9621">
          <cell r="G9621" t="str">
            <v>may-18</v>
          </cell>
          <cell r="H9621">
            <v>1</v>
          </cell>
        </row>
        <row r="9622">
          <cell r="G9622" t="str">
            <v>jun-18</v>
          </cell>
          <cell r="H9622">
            <v>15</v>
          </cell>
        </row>
        <row r="9623">
          <cell r="G9623" t="str">
            <v>jul-18</v>
          </cell>
          <cell r="H9623">
            <v>20</v>
          </cell>
        </row>
        <row r="9624">
          <cell r="G9624" t="str">
            <v>ago-18</v>
          </cell>
          <cell r="H9624">
            <v>16</v>
          </cell>
        </row>
        <row r="9625">
          <cell r="G9625" t="str">
            <v>sep-18</v>
          </cell>
          <cell r="H9625">
            <v>24</v>
          </cell>
        </row>
        <row r="9626">
          <cell r="G9626" t="str">
            <v>ene-18</v>
          </cell>
          <cell r="H9626">
            <v>1</v>
          </cell>
        </row>
        <row r="9627">
          <cell r="G9627" t="str">
            <v>jul-18</v>
          </cell>
          <cell r="H9627">
            <v>1</v>
          </cell>
        </row>
        <row r="9628">
          <cell r="G9628" t="str">
            <v>jun-18</v>
          </cell>
          <cell r="H9628">
            <v>5</v>
          </cell>
        </row>
        <row r="9629">
          <cell r="G9629" t="str">
            <v>jul-18</v>
          </cell>
          <cell r="H9629">
            <v>4</v>
          </cell>
        </row>
        <row r="9630">
          <cell r="G9630" t="str">
            <v>ago-18</v>
          </cell>
          <cell r="H9630">
            <v>5</v>
          </cell>
        </row>
        <row r="9631">
          <cell r="G9631" t="str">
            <v>sep-18</v>
          </cell>
          <cell r="H9631">
            <v>6</v>
          </cell>
        </row>
        <row r="9632">
          <cell r="G9632" t="str">
            <v>oct-18</v>
          </cell>
          <cell r="H9632">
            <v>25</v>
          </cell>
        </row>
        <row r="9633">
          <cell r="G9633" t="str">
            <v>nov-18</v>
          </cell>
          <cell r="H9633">
            <v>10</v>
          </cell>
        </row>
        <row r="9634">
          <cell r="G9634" t="str">
            <v>oct-18</v>
          </cell>
          <cell r="H9634">
            <v>6</v>
          </cell>
        </row>
        <row r="9635">
          <cell r="G9635" t="str">
            <v>nov-18</v>
          </cell>
          <cell r="H9635">
            <v>6</v>
          </cell>
        </row>
        <row r="9636">
          <cell r="G9636" t="str">
            <v>nov-18</v>
          </cell>
          <cell r="H9636">
            <v>1</v>
          </cell>
        </row>
        <row r="9637">
          <cell r="G9637" t="str">
            <v>jun-18</v>
          </cell>
          <cell r="H9637">
            <v>1</v>
          </cell>
        </row>
        <row r="9638">
          <cell r="G9638" t="str">
            <v>jul-18</v>
          </cell>
          <cell r="H9638">
            <v>1</v>
          </cell>
        </row>
        <row r="9639">
          <cell r="G9639" t="str">
            <v>ago-18</v>
          </cell>
          <cell r="H9639">
            <v>1</v>
          </cell>
        </row>
        <row r="9640">
          <cell r="G9640" t="str">
            <v>ago-17</v>
          </cell>
          <cell r="H9640">
            <v>1</v>
          </cell>
        </row>
        <row r="9641">
          <cell r="G9641" t="str">
            <v>feb-17</v>
          </cell>
          <cell r="H9641">
            <v>1</v>
          </cell>
        </row>
        <row r="9642">
          <cell r="G9642" t="str">
            <v>may-17</v>
          </cell>
          <cell r="H9642">
            <v>1</v>
          </cell>
        </row>
        <row r="9643">
          <cell r="G9643" t="str">
            <v>jun-18</v>
          </cell>
          <cell r="H9643">
            <v>2</v>
          </cell>
        </row>
        <row r="9644">
          <cell r="G9644" t="str">
            <v>jul-18</v>
          </cell>
          <cell r="H9644">
            <v>1</v>
          </cell>
        </row>
        <row r="9645">
          <cell r="G9645" t="str">
            <v>ago-18</v>
          </cell>
          <cell r="H9645">
            <v>1</v>
          </cell>
        </row>
        <row r="9646">
          <cell r="G9646" t="str">
            <v>abr-18</v>
          </cell>
          <cell r="H9646">
            <v>1</v>
          </cell>
        </row>
        <row r="9647">
          <cell r="G9647" t="str">
            <v>jun-18</v>
          </cell>
          <cell r="H9647">
            <v>1</v>
          </cell>
        </row>
        <row r="9648">
          <cell r="G9648" t="str">
            <v>abr-17</v>
          </cell>
          <cell r="H9648">
            <v>1</v>
          </cell>
        </row>
        <row r="9649">
          <cell r="G9649" t="str">
            <v>feb-18</v>
          </cell>
          <cell r="H9649">
            <v>1</v>
          </cell>
        </row>
        <row r="9650">
          <cell r="G9650" t="str">
            <v>ago-17</v>
          </cell>
          <cell r="H9650">
            <v>1</v>
          </cell>
        </row>
        <row r="9651">
          <cell r="G9651" t="str">
            <v>sep-18</v>
          </cell>
          <cell r="H9651">
            <v>1</v>
          </cell>
        </row>
        <row r="9652">
          <cell r="G9652" t="str">
            <v>sep-18</v>
          </cell>
          <cell r="H9652">
            <v>1</v>
          </cell>
        </row>
        <row r="9653">
          <cell r="G9653" t="str">
            <v>ene-17</v>
          </cell>
          <cell r="H9653">
            <v>3</v>
          </cell>
        </row>
        <row r="9654">
          <cell r="G9654" t="str">
            <v>feb-17</v>
          </cell>
          <cell r="H9654">
            <v>3</v>
          </cell>
        </row>
        <row r="9655">
          <cell r="G9655" t="str">
            <v>mar-17</v>
          </cell>
          <cell r="H9655">
            <v>2</v>
          </cell>
        </row>
        <row r="9656">
          <cell r="G9656" t="str">
            <v>abr-17</v>
          </cell>
          <cell r="H9656">
            <v>8</v>
          </cell>
        </row>
        <row r="9657">
          <cell r="G9657" t="str">
            <v>may-17</v>
          </cell>
          <cell r="H9657">
            <v>12</v>
          </cell>
        </row>
        <row r="9658">
          <cell r="G9658" t="str">
            <v>jun-17</v>
          </cell>
          <cell r="H9658">
            <v>67</v>
          </cell>
        </row>
        <row r="9659">
          <cell r="G9659" t="str">
            <v>jul-17</v>
          </cell>
          <cell r="H9659">
            <v>6</v>
          </cell>
        </row>
        <row r="9660">
          <cell r="G9660" t="str">
            <v>ago-17</v>
          </cell>
          <cell r="H9660">
            <v>3</v>
          </cell>
        </row>
        <row r="9661">
          <cell r="G9661" t="str">
            <v>oct-17</v>
          </cell>
          <cell r="H9661">
            <v>1</v>
          </cell>
        </row>
        <row r="9662">
          <cell r="G9662" t="str">
            <v>nov-17</v>
          </cell>
          <cell r="H9662">
            <v>1</v>
          </cell>
        </row>
        <row r="9663">
          <cell r="G9663" t="str">
            <v>dic-17</v>
          </cell>
          <cell r="H9663">
            <v>3</v>
          </cell>
        </row>
        <row r="9664">
          <cell r="G9664" t="str">
            <v>ene-18</v>
          </cell>
          <cell r="H9664">
            <v>2</v>
          </cell>
        </row>
        <row r="9665">
          <cell r="G9665" t="str">
            <v>feb-18</v>
          </cell>
          <cell r="H9665">
            <v>1</v>
          </cell>
        </row>
        <row r="9666">
          <cell r="G9666" t="str">
            <v>mar-18</v>
          </cell>
          <cell r="H9666">
            <v>1</v>
          </cell>
        </row>
        <row r="9667">
          <cell r="G9667" t="str">
            <v>abr-18</v>
          </cell>
          <cell r="H9667">
            <v>1</v>
          </cell>
        </row>
        <row r="9668">
          <cell r="G9668" t="str">
            <v>may-18</v>
          </cell>
          <cell r="H9668">
            <v>2</v>
          </cell>
        </row>
        <row r="9669">
          <cell r="G9669" t="str">
            <v>jun-18</v>
          </cell>
          <cell r="H9669">
            <v>1</v>
          </cell>
        </row>
        <row r="9670">
          <cell r="G9670" t="str">
            <v>jul-18</v>
          </cell>
          <cell r="H9670">
            <v>1</v>
          </cell>
        </row>
        <row r="9671">
          <cell r="G9671" t="str">
            <v>ago-18</v>
          </cell>
          <cell r="H9671">
            <v>1</v>
          </cell>
        </row>
        <row r="9672">
          <cell r="G9672" t="str">
            <v>sep-18</v>
          </cell>
          <cell r="H9672">
            <v>1</v>
          </cell>
        </row>
        <row r="9673">
          <cell r="G9673" t="str">
            <v>feb-17</v>
          </cell>
          <cell r="H9673">
            <v>2</v>
          </cell>
        </row>
        <row r="9674">
          <cell r="G9674" t="str">
            <v>may-17</v>
          </cell>
          <cell r="H9674">
            <v>1</v>
          </cell>
        </row>
        <row r="9675">
          <cell r="G9675" t="str">
            <v>jul-17</v>
          </cell>
          <cell r="H9675">
            <v>1</v>
          </cell>
        </row>
        <row r="9676">
          <cell r="G9676" t="str">
            <v>may-18</v>
          </cell>
          <cell r="H9676">
            <v>4</v>
          </cell>
        </row>
        <row r="9677">
          <cell r="G9677" t="str">
            <v>mar-18</v>
          </cell>
          <cell r="H9677">
            <v>1</v>
          </cell>
        </row>
        <row r="9678">
          <cell r="G9678" t="str">
            <v>abr-18</v>
          </cell>
          <cell r="H9678">
            <v>1</v>
          </cell>
        </row>
        <row r="9679">
          <cell r="G9679" t="str">
            <v>oct-17</v>
          </cell>
          <cell r="H9679">
            <v>2</v>
          </cell>
        </row>
        <row r="9680">
          <cell r="G9680" t="str">
            <v>abr-18</v>
          </cell>
          <cell r="H9680">
            <v>1</v>
          </cell>
        </row>
        <row r="9681">
          <cell r="G9681" t="str">
            <v>may-18</v>
          </cell>
          <cell r="H9681">
            <v>1</v>
          </cell>
        </row>
        <row r="9682">
          <cell r="G9682" t="str">
            <v>ago-18</v>
          </cell>
          <cell r="H9682">
            <v>1</v>
          </cell>
        </row>
        <row r="9683">
          <cell r="G9683" t="str">
            <v>sep-18</v>
          </cell>
          <cell r="H9683">
            <v>1</v>
          </cell>
        </row>
        <row r="9684">
          <cell r="G9684" t="str">
            <v>mar-18</v>
          </cell>
          <cell r="H9684">
            <v>1</v>
          </cell>
        </row>
        <row r="9685">
          <cell r="G9685" t="str">
            <v>may-18</v>
          </cell>
          <cell r="H9685">
            <v>1</v>
          </cell>
        </row>
        <row r="9686">
          <cell r="G9686" t="str">
            <v>jun-18</v>
          </cell>
          <cell r="H9686">
            <v>1</v>
          </cell>
        </row>
        <row r="9687">
          <cell r="G9687" t="str">
            <v>jun-17</v>
          </cell>
          <cell r="H9687">
            <v>2</v>
          </cell>
        </row>
        <row r="9688">
          <cell r="G9688" t="str">
            <v>may-18</v>
          </cell>
          <cell r="H9688">
            <v>1</v>
          </cell>
        </row>
        <row r="9689">
          <cell r="G9689" t="str">
            <v>jun-18</v>
          </cell>
          <cell r="H9689">
            <v>1</v>
          </cell>
        </row>
        <row r="9690">
          <cell r="G9690" t="str">
            <v>oct-17</v>
          </cell>
          <cell r="H9690">
            <v>1</v>
          </cell>
        </row>
        <row r="9691">
          <cell r="G9691" t="str">
            <v>nov-17</v>
          </cell>
          <cell r="H9691">
            <v>1</v>
          </cell>
        </row>
        <row r="9692">
          <cell r="G9692" t="str">
            <v>jun-18</v>
          </cell>
          <cell r="H9692">
            <v>1</v>
          </cell>
        </row>
        <row r="9693">
          <cell r="G9693" t="str">
            <v>abr-17</v>
          </cell>
          <cell r="H9693">
            <v>1</v>
          </cell>
        </row>
        <row r="9694">
          <cell r="G9694" t="str">
            <v>ago-17</v>
          </cell>
          <cell r="H9694">
            <v>1</v>
          </cell>
        </row>
        <row r="9695">
          <cell r="G9695" t="str">
            <v>mar-18</v>
          </cell>
          <cell r="H9695">
            <v>1</v>
          </cell>
        </row>
        <row r="9696">
          <cell r="G9696" t="str">
            <v>abr-17</v>
          </cell>
          <cell r="H9696">
            <v>1</v>
          </cell>
        </row>
        <row r="9697">
          <cell r="G9697" t="str">
            <v>jun-17</v>
          </cell>
          <cell r="H9697">
            <v>1</v>
          </cell>
        </row>
        <row r="9698">
          <cell r="G9698" t="str">
            <v>ago-17</v>
          </cell>
          <cell r="H9698">
            <v>1</v>
          </cell>
        </row>
        <row r="9699">
          <cell r="G9699" t="str">
            <v>mar-18</v>
          </cell>
          <cell r="H9699">
            <v>1</v>
          </cell>
        </row>
        <row r="9700">
          <cell r="G9700" t="str">
            <v>abr-18</v>
          </cell>
          <cell r="H9700">
            <v>1</v>
          </cell>
        </row>
        <row r="9701">
          <cell r="G9701" t="str">
            <v>mar-18</v>
          </cell>
          <cell r="H9701">
            <v>1</v>
          </cell>
        </row>
        <row r="9702">
          <cell r="G9702" t="str">
            <v>mar-17</v>
          </cell>
          <cell r="H9702">
            <v>1</v>
          </cell>
        </row>
        <row r="9703">
          <cell r="G9703" t="str">
            <v>ene-18</v>
          </cell>
          <cell r="H9703">
            <v>1</v>
          </cell>
        </row>
        <row r="9704">
          <cell r="G9704" t="str">
            <v>may-18</v>
          </cell>
          <cell r="H9704">
            <v>1</v>
          </cell>
        </row>
        <row r="9705">
          <cell r="G9705" t="str">
            <v>jul-18</v>
          </cell>
          <cell r="H9705">
            <v>1</v>
          </cell>
        </row>
        <row r="9706">
          <cell r="G9706" t="str">
            <v>ago-18</v>
          </cell>
          <cell r="H9706">
            <v>2</v>
          </cell>
        </row>
        <row r="9707">
          <cell r="G9707" t="str">
            <v>jul-18</v>
          </cell>
          <cell r="H9707">
            <v>1</v>
          </cell>
        </row>
        <row r="9708">
          <cell r="G9708" t="str">
            <v>oct-18</v>
          </cell>
          <cell r="H9708">
            <v>1</v>
          </cell>
        </row>
        <row r="9709">
          <cell r="G9709" t="str">
            <v>nov-18</v>
          </cell>
          <cell r="H9709">
            <v>4</v>
          </cell>
        </row>
        <row r="9710">
          <cell r="G9710" t="str">
            <v>ago-18</v>
          </cell>
          <cell r="H9710">
            <v>2</v>
          </cell>
        </row>
        <row r="9711">
          <cell r="G9711" t="str">
            <v>jun-18</v>
          </cell>
          <cell r="H9711">
            <v>1</v>
          </cell>
        </row>
        <row r="9712">
          <cell r="G9712" t="str">
            <v>dic-17</v>
          </cell>
          <cell r="H9712">
            <v>1</v>
          </cell>
        </row>
        <row r="9713">
          <cell r="G9713" t="str">
            <v>ago-17</v>
          </cell>
          <cell r="H9713">
            <v>1</v>
          </cell>
        </row>
        <row r="9714">
          <cell r="G9714" t="str">
            <v>feb-17</v>
          </cell>
          <cell r="H9714">
            <v>4</v>
          </cell>
        </row>
        <row r="9715">
          <cell r="G9715" t="str">
            <v>may-17</v>
          </cell>
          <cell r="H9715">
            <v>1</v>
          </cell>
        </row>
        <row r="9716">
          <cell r="G9716" t="str">
            <v>sep-17</v>
          </cell>
          <cell r="H9716">
            <v>1</v>
          </cell>
        </row>
        <row r="9717">
          <cell r="G9717" t="str">
            <v>mar-18</v>
          </cell>
          <cell r="H9717">
            <v>2</v>
          </cell>
        </row>
        <row r="9718">
          <cell r="G9718" t="str">
            <v>abr-18</v>
          </cell>
          <cell r="H9718">
            <v>1</v>
          </cell>
        </row>
        <row r="9719">
          <cell r="G9719" t="str">
            <v>dic-17</v>
          </cell>
          <cell r="H9719">
            <v>1</v>
          </cell>
        </row>
        <row r="9720">
          <cell r="G9720" t="str">
            <v>may-17</v>
          </cell>
          <cell r="H9720">
            <v>1</v>
          </cell>
        </row>
        <row r="9721">
          <cell r="G9721" t="str">
            <v>dic-17</v>
          </cell>
          <cell r="H9721">
            <v>1</v>
          </cell>
        </row>
        <row r="9722">
          <cell r="G9722" t="str">
            <v>jun-17</v>
          </cell>
          <cell r="H9722">
            <v>1</v>
          </cell>
        </row>
        <row r="9723">
          <cell r="G9723" t="str">
            <v>sep-17</v>
          </cell>
          <cell r="H9723">
            <v>1</v>
          </cell>
        </row>
        <row r="9724">
          <cell r="G9724" t="str">
            <v>may-17</v>
          </cell>
          <cell r="H9724">
            <v>1</v>
          </cell>
        </row>
        <row r="9725">
          <cell r="G9725" t="str">
            <v>jul-18</v>
          </cell>
          <cell r="H9725">
            <v>1</v>
          </cell>
        </row>
        <row r="9726">
          <cell r="G9726" t="str">
            <v>feb-18</v>
          </cell>
          <cell r="H9726">
            <v>1</v>
          </cell>
        </row>
        <row r="9727">
          <cell r="G9727" t="str">
            <v>jun-17</v>
          </cell>
          <cell r="H9727">
            <v>1</v>
          </cell>
        </row>
        <row r="9728">
          <cell r="G9728" t="str">
            <v>jun-18</v>
          </cell>
          <cell r="H9728">
            <v>1</v>
          </cell>
        </row>
        <row r="9729">
          <cell r="G9729" t="str">
            <v>jun-17</v>
          </cell>
          <cell r="H9729">
            <v>1</v>
          </cell>
        </row>
        <row r="9730">
          <cell r="G9730" t="str">
            <v>jun-18</v>
          </cell>
          <cell r="H9730">
            <v>1</v>
          </cell>
        </row>
        <row r="9731">
          <cell r="G9731" t="str">
            <v>sep-18</v>
          </cell>
          <cell r="H9731">
            <v>1</v>
          </cell>
        </row>
        <row r="9732">
          <cell r="G9732" t="str">
            <v>jun-18</v>
          </cell>
          <cell r="H9732">
            <v>1</v>
          </cell>
        </row>
        <row r="9733">
          <cell r="G9733" t="str">
            <v>ene-17</v>
          </cell>
          <cell r="H9733">
            <v>1</v>
          </cell>
        </row>
        <row r="9734">
          <cell r="G9734" t="str">
            <v>jul-17</v>
          </cell>
          <cell r="H9734">
            <v>1</v>
          </cell>
        </row>
        <row r="9735">
          <cell r="G9735" t="str">
            <v>feb-18</v>
          </cell>
          <cell r="H9735">
            <v>1</v>
          </cell>
        </row>
        <row r="9736">
          <cell r="G9736" t="str">
            <v>jul-18</v>
          </cell>
          <cell r="H9736">
            <v>1</v>
          </cell>
        </row>
        <row r="9737">
          <cell r="G9737" t="str">
            <v>ago-18</v>
          </cell>
          <cell r="H9737">
            <v>1</v>
          </cell>
        </row>
        <row r="9738">
          <cell r="G9738" t="str">
            <v>sep-17</v>
          </cell>
          <cell r="H9738">
            <v>1</v>
          </cell>
        </row>
        <row r="9739">
          <cell r="G9739" t="str">
            <v>jul-18</v>
          </cell>
          <cell r="H9739">
            <v>1</v>
          </cell>
        </row>
        <row r="9740">
          <cell r="G9740" t="str">
            <v>mar-17</v>
          </cell>
          <cell r="H9740">
            <v>1</v>
          </cell>
        </row>
        <row r="9741">
          <cell r="G9741" t="str">
            <v>ene-17</v>
          </cell>
          <cell r="H9741">
            <v>1</v>
          </cell>
        </row>
        <row r="9742">
          <cell r="G9742" t="str">
            <v>may-18</v>
          </cell>
          <cell r="H9742">
            <v>1</v>
          </cell>
        </row>
        <row r="9743">
          <cell r="G9743" t="str">
            <v>feb-18</v>
          </cell>
          <cell r="H9743">
            <v>1</v>
          </cell>
        </row>
        <row r="9744">
          <cell r="G9744" t="str">
            <v>jun-17</v>
          </cell>
          <cell r="H9744">
            <v>1</v>
          </cell>
        </row>
        <row r="9745">
          <cell r="G9745" t="str">
            <v>jun-17</v>
          </cell>
          <cell r="H9745">
            <v>1</v>
          </cell>
        </row>
        <row r="9746">
          <cell r="G9746" t="str">
            <v>nov-18</v>
          </cell>
          <cell r="H9746">
            <v>1</v>
          </cell>
        </row>
        <row r="9747">
          <cell r="G9747" t="str">
            <v>oct-18</v>
          </cell>
          <cell r="H9747">
            <v>1</v>
          </cell>
        </row>
        <row r="9748">
          <cell r="G9748" t="str">
            <v>nov-18</v>
          </cell>
          <cell r="H9748">
            <v>2</v>
          </cell>
        </row>
        <row r="9749">
          <cell r="G9749" t="str">
            <v>oct-17</v>
          </cell>
          <cell r="H9749">
            <v>1</v>
          </cell>
        </row>
        <row r="9750">
          <cell r="G9750" t="str">
            <v>ago-17</v>
          </cell>
          <cell r="H9750">
            <v>1</v>
          </cell>
        </row>
        <row r="9751">
          <cell r="G9751" t="str">
            <v>ene-18</v>
          </cell>
          <cell r="H9751">
            <v>1</v>
          </cell>
        </row>
        <row r="9752">
          <cell r="G9752" t="str">
            <v>feb-17</v>
          </cell>
          <cell r="H9752">
            <v>1</v>
          </cell>
        </row>
        <row r="9753">
          <cell r="G9753" t="str">
            <v>sep-17</v>
          </cell>
          <cell r="H9753">
            <v>1</v>
          </cell>
        </row>
        <row r="9754">
          <cell r="G9754" t="str">
            <v>ene-18</v>
          </cell>
          <cell r="H9754">
            <v>2</v>
          </cell>
        </row>
        <row r="9755">
          <cell r="G9755" t="str">
            <v>abr-18</v>
          </cell>
          <cell r="H9755">
            <v>1</v>
          </cell>
        </row>
        <row r="9756">
          <cell r="G9756" t="str">
            <v>sep-18</v>
          </cell>
          <cell r="H9756">
            <v>1</v>
          </cell>
        </row>
        <row r="9757">
          <cell r="G9757" t="str">
            <v>ago-18</v>
          </cell>
          <cell r="H9757">
            <v>1</v>
          </cell>
        </row>
        <row r="9758">
          <cell r="G9758" t="str">
            <v>feb-17</v>
          </cell>
          <cell r="H9758">
            <v>2</v>
          </cell>
        </row>
        <row r="9759">
          <cell r="G9759" t="str">
            <v>abr-17</v>
          </cell>
          <cell r="H9759">
            <v>1</v>
          </cell>
        </row>
        <row r="9760">
          <cell r="G9760" t="str">
            <v>may-17</v>
          </cell>
          <cell r="H9760">
            <v>2</v>
          </cell>
        </row>
        <row r="9761">
          <cell r="G9761" t="str">
            <v>jul-17</v>
          </cell>
          <cell r="H9761">
            <v>4</v>
          </cell>
        </row>
        <row r="9762">
          <cell r="G9762" t="str">
            <v>sep-17</v>
          </cell>
          <cell r="H9762">
            <v>1</v>
          </cell>
        </row>
        <row r="9763">
          <cell r="G9763" t="str">
            <v>nov-17</v>
          </cell>
          <cell r="H9763">
            <v>1</v>
          </cell>
        </row>
        <row r="9764">
          <cell r="G9764" t="str">
            <v>feb-18</v>
          </cell>
          <cell r="H9764">
            <v>2</v>
          </cell>
        </row>
        <row r="9765">
          <cell r="G9765" t="str">
            <v>mar-18</v>
          </cell>
          <cell r="H9765">
            <v>5</v>
          </cell>
        </row>
        <row r="9766">
          <cell r="G9766" t="str">
            <v>abr-18</v>
          </cell>
          <cell r="H9766">
            <v>5</v>
          </cell>
        </row>
        <row r="9767">
          <cell r="G9767" t="str">
            <v>may-18</v>
          </cell>
          <cell r="H9767">
            <v>7</v>
          </cell>
        </row>
        <row r="9768">
          <cell r="G9768" t="str">
            <v>jun-18</v>
          </cell>
          <cell r="H9768">
            <v>5</v>
          </cell>
        </row>
        <row r="9769">
          <cell r="G9769" t="str">
            <v>jul-18</v>
          </cell>
          <cell r="H9769">
            <v>4</v>
          </cell>
        </row>
        <row r="9770">
          <cell r="G9770" t="str">
            <v>ago-18</v>
          </cell>
          <cell r="H9770">
            <v>1</v>
          </cell>
        </row>
        <row r="9771">
          <cell r="G9771" t="str">
            <v>ene-18</v>
          </cell>
          <cell r="H9771">
            <v>1</v>
          </cell>
        </row>
        <row r="9772">
          <cell r="G9772" t="str">
            <v>jul-18</v>
          </cell>
          <cell r="H9772">
            <v>1</v>
          </cell>
        </row>
        <row r="9773">
          <cell r="G9773" t="str">
            <v>may-17</v>
          </cell>
          <cell r="H9773">
            <v>1</v>
          </cell>
        </row>
        <row r="9774">
          <cell r="G9774" t="str">
            <v>feb-17</v>
          </cell>
          <cell r="H9774">
            <v>1</v>
          </cell>
        </row>
        <row r="9775">
          <cell r="G9775" t="str">
            <v>abr-17</v>
          </cell>
          <cell r="H9775">
            <v>1</v>
          </cell>
        </row>
        <row r="9776">
          <cell r="G9776" t="str">
            <v>sep-17</v>
          </cell>
          <cell r="H9776">
            <v>1</v>
          </cell>
        </row>
        <row r="9777">
          <cell r="G9777" t="str">
            <v>oct-17</v>
          </cell>
          <cell r="H9777">
            <v>1</v>
          </cell>
        </row>
        <row r="9778">
          <cell r="G9778" t="str">
            <v>ene-18</v>
          </cell>
          <cell r="H9778">
            <v>1</v>
          </cell>
        </row>
        <row r="9779">
          <cell r="G9779" t="str">
            <v>oct-18</v>
          </cell>
          <cell r="H9779">
            <v>1</v>
          </cell>
        </row>
        <row r="9780">
          <cell r="G9780" t="str">
            <v>nov-18</v>
          </cell>
          <cell r="H9780">
            <v>4</v>
          </cell>
        </row>
        <row r="9781">
          <cell r="G9781" t="str">
            <v>oct-18</v>
          </cell>
          <cell r="H9781">
            <v>2</v>
          </cell>
        </row>
        <row r="9782">
          <cell r="G9782" t="str">
            <v>nov-18</v>
          </cell>
          <cell r="H9782">
            <v>1</v>
          </cell>
        </row>
        <row r="9783">
          <cell r="G9783" t="str">
            <v>oct-18</v>
          </cell>
          <cell r="H9783">
            <v>1</v>
          </cell>
        </row>
        <row r="9784">
          <cell r="G9784" t="str">
            <v>oct-18</v>
          </cell>
          <cell r="H9784">
            <v>1</v>
          </cell>
        </row>
        <row r="9785">
          <cell r="G9785" t="str">
            <v>nov-18</v>
          </cell>
          <cell r="H9785">
            <v>2</v>
          </cell>
        </row>
        <row r="9786">
          <cell r="G9786" t="str">
            <v>mar-17</v>
          </cell>
          <cell r="H9786">
            <v>1</v>
          </cell>
        </row>
        <row r="9787">
          <cell r="G9787" t="str">
            <v>oct-17</v>
          </cell>
          <cell r="H9787">
            <v>2</v>
          </cell>
        </row>
        <row r="9788">
          <cell r="G9788" t="str">
            <v>nov-17</v>
          </cell>
          <cell r="H9788">
            <v>1</v>
          </cell>
        </row>
        <row r="9789">
          <cell r="G9789" t="str">
            <v>dic-17</v>
          </cell>
          <cell r="H9789">
            <v>1</v>
          </cell>
        </row>
        <row r="9790">
          <cell r="G9790" t="str">
            <v>abr-18</v>
          </cell>
          <cell r="H9790">
            <v>1</v>
          </cell>
        </row>
        <row r="9791">
          <cell r="G9791" t="str">
            <v>may-18</v>
          </cell>
          <cell r="H9791">
            <v>1</v>
          </cell>
        </row>
        <row r="9792">
          <cell r="G9792" t="str">
            <v>sep-18</v>
          </cell>
          <cell r="H9792">
            <v>1</v>
          </cell>
        </row>
        <row r="9793">
          <cell r="G9793" t="str">
            <v>oct-17</v>
          </cell>
          <cell r="H9793">
            <v>1</v>
          </cell>
        </row>
        <row r="9794">
          <cell r="G9794" t="str">
            <v>abr-18</v>
          </cell>
          <cell r="H9794">
            <v>1</v>
          </cell>
        </row>
        <row r="9795">
          <cell r="G9795" t="str">
            <v>may-18</v>
          </cell>
          <cell r="H9795">
            <v>1</v>
          </cell>
        </row>
        <row r="9796">
          <cell r="G9796" t="str">
            <v>jun-18</v>
          </cell>
          <cell r="H9796">
            <v>2</v>
          </cell>
        </row>
        <row r="9797">
          <cell r="G9797" t="str">
            <v>oct-18</v>
          </cell>
          <cell r="H9797">
            <v>1</v>
          </cell>
        </row>
        <row r="9798">
          <cell r="G9798" t="str">
            <v>sep-18</v>
          </cell>
          <cell r="H9798">
            <v>1</v>
          </cell>
        </row>
        <row r="9799">
          <cell r="G9799" t="str">
            <v>ago-18</v>
          </cell>
          <cell r="H9799">
            <v>1</v>
          </cell>
        </row>
        <row r="9800">
          <cell r="G9800" t="str">
            <v>ago-18</v>
          </cell>
          <cell r="H9800">
            <v>1</v>
          </cell>
        </row>
        <row r="9801">
          <cell r="G9801" t="str">
            <v>nov-17</v>
          </cell>
          <cell r="H9801">
            <v>1</v>
          </cell>
        </row>
        <row r="9802">
          <cell r="G9802" t="str">
            <v>abr-18</v>
          </cell>
          <cell r="H9802">
            <v>1</v>
          </cell>
        </row>
        <row r="9803">
          <cell r="G9803" t="str">
            <v>mar-18</v>
          </cell>
          <cell r="H9803">
            <v>1</v>
          </cell>
        </row>
        <row r="9804">
          <cell r="G9804" t="str">
            <v>jun-18</v>
          </cell>
          <cell r="H9804">
            <v>1</v>
          </cell>
        </row>
        <row r="9805">
          <cell r="G9805" t="str">
            <v>nov-17</v>
          </cell>
          <cell r="H9805">
            <v>1</v>
          </cell>
        </row>
        <row r="9806">
          <cell r="G9806" t="str">
            <v>may-18</v>
          </cell>
          <cell r="H9806">
            <v>1</v>
          </cell>
        </row>
        <row r="9807">
          <cell r="G9807" t="str">
            <v>jul-18</v>
          </cell>
          <cell r="H9807">
            <v>1</v>
          </cell>
        </row>
        <row r="9808">
          <cell r="G9808" t="str">
            <v>abr-18</v>
          </cell>
          <cell r="H9808">
            <v>1</v>
          </cell>
        </row>
        <row r="9809">
          <cell r="G9809" t="str">
            <v>may-18</v>
          </cell>
          <cell r="H9809">
            <v>1</v>
          </cell>
        </row>
        <row r="9810">
          <cell r="G9810" t="str">
            <v>ago-18</v>
          </cell>
          <cell r="H9810">
            <v>1</v>
          </cell>
        </row>
        <row r="9811">
          <cell r="G9811" t="str">
            <v>mar-18</v>
          </cell>
          <cell r="H9811">
            <v>1</v>
          </cell>
        </row>
        <row r="9812">
          <cell r="G9812" t="str">
            <v>sep-18</v>
          </cell>
          <cell r="H9812">
            <v>1</v>
          </cell>
        </row>
        <row r="9813">
          <cell r="G9813" t="str">
            <v>abr-18</v>
          </cell>
          <cell r="H9813">
            <v>1</v>
          </cell>
        </row>
        <row r="9814">
          <cell r="G9814" t="str">
            <v>abr-18</v>
          </cell>
          <cell r="H9814">
            <v>1</v>
          </cell>
        </row>
        <row r="9815">
          <cell r="G9815" t="str">
            <v>may-17</v>
          </cell>
          <cell r="H9815">
            <v>1</v>
          </cell>
        </row>
        <row r="9816">
          <cell r="G9816" t="str">
            <v>jun-18</v>
          </cell>
          <cell r="H9816">
            <v>1</v>
          </cell>
        </row>
        <row r="9817">
          <cell r="G9817" t="str">
            <v>jun-17</v>
          </cell>
          <cell r="H9817">
            <v>1</v>
          </cell>
        </row>
        <row r="9818">
          <cell r="G9818" t="str">
            <v>may-18</v>
          </cell>
          <cell r="H9818">
            <v>4</v>
          </cell>
        </row>
        <row r="9819">
          <cell r="G9819" t="str">
            <v>jun-18</v>
          </cell>
          <cell r="H9819">
            <v>9</v>
          </cell>
        </row>
        <row r="9820">
          <cell r="G9820" t="str">
            <v>oct-17</v>
          </cell>
          <cell r="H9820">
            <v>3</v>
          </cell>
        </row>
        <row r="9821">
          <cell r="G9821" t="str">
            <v>nov-17</v>
          </cell>
          <cell r="H9821">
            <v>2</v>
          </cell>
        </row>
        <row r="9822">
          <cell r="G9822" t="str">
            <v>ene-18</v>
          </cell>
          <cell r="H9822">
            <v>2</v>
          </cell>
        </row>
        <row r="9823">
          <cell r="G9823" t="str">
            <v>may-18</v>
          </cell>
          <cell r="H9823">
            <v>4</v>
          </cell>
        </row>
        <row r="9824">
          <cell r="G9824" t="str">
            <v>jun-18</v>
          </cell>
          <cell r="H9824">
            <v>8</v>
          </cell>
        </row>
        <row r="9825">
          <cell r="G9825" t="str">
            <v>jul-18</v>
          </cell>
          <cell r="H9825">
            <v>27</v>
          </cell>
        </row>
        <row r="9826">
          <cell r="G9826" t="str">
            <v>ago-18</v>
          </cell>
          <cell r="H9826">
            <v>1</v>
          </cell>
        </row>
        <row r="9827">
          <cell r="G9827" t="str">
            <v>may-18</v>
          </cell>
          <cell r="H9827">
            <v>1</v>
          </cell>
        </row>
        <row r="9828">
          <cell r="G9828" t="str">
            <v>sep-18</v>
          </cell>
          <cell r="H9828">
            <v>2</v>
          </cell>
        </row>
        <row r="9829">
          <cell r="G9829" t="str">
            <v>abr-18</v>
          </cell>
          <cell r="H9829">
            <v>1</v>
          </cell>
        </row>
        <row r="9830">
          <cell r="G9830" t="str">
            <v>jul-18</v>
          </cell>
          <cell r="H9830">
            <v>1</v>
          </cell>
        </row>
        <row r="9831">
          <cell r="G9831" t="str">
            <v>jul-18</v>
          </cell>
          <cell r="H9831">
            <v>1</v>
          </cell>
        </row>
        <row r="9832">
          <cell r="G9832" t="str">
            <v>jun-18</v>
          </cell>
          <cell r="H9832">
            <v>5</v>
          </cell>
        </row>
        <row r="9833">
          <cell r="G9833" t="str">
            <v>abr-18</v>
          </cell>
          <cell r="H9833">
            <v>1</v>
          </cell>
        </row>
        <row r="9834">
          <cell r="G9834" t="str">
            <v>may-18</v>
          </cell>
          <cell r="H9834">
            <v>1</v>
          </cell>
        </row>
        <row r="9835">
          <cell r="G9835" t="str">
            <v>jul-18</v>
          </cell>
          <cell r="H9835">
            <v>29</v>
          </cell>
        </row>
        <row r="9836">
          <cell r="G9836" t="str">
            <v>abr-18</v>
          </cell>
          <cell r="H9836">
            <v>1</v>
          </cell>
        </row>
        <row r="9837">
          <cell r="G9837" t="str">
            <v>may-18</v>
          </cell>
          <cell r="H9837">
            <v>1</v>
          </cell>
        </row>
        <row r="9838">
          <cell r="G9838" t="str">
            <v>jun-17</v>
          </cell>
          <cell r="H9838">
            <v>1</v>
          </cell>
        </row>
        <row r="9839">
          <cell r="G9839" t="str">
            <v>may-18</v>
          </cell>
          <cell r="H9839">
            <v>4</v>
          </cell>
        </row>
        <row r="9840">
          <cell r="G9840" t="str">
            <v>jun-18</v>
          </cell>
          <cell r="H9840">
            <v>9</v>
          </cell>
        </row>
        <row r="9841">
          <cell r="G9841" t="str">
            <v>may-18</v>
          </cell>
          <cell r="H9841">
            <v>2</v>
          </cell>
        </row>
        <row r="9842">
          <cell r="G9842" t="str">
            <v>jun-18</v>
          </cell>
          <cell r="H9842">
            <v>2</v>
          </cell>
        </row>
        <row r="9843">
          <cell r="G9843" t="str">
            <v>jul-18</v>
          </cell>
          <cell r="H9843">
            <v>1</v>
          </cell>
        </row>
        <row r="9844">
          <cell r="G9844" t="str">
            <v>abr-17</v>
          </cell>
          <cell r="H9844">
            <v>1</v>
          </cell>
        </row>
        <row r="9845">
          <cell r="G9845" t="str">
            <v>may-17</v>
          </cell>
          <cell r="H9845">
            <v>1</v>
          </cell>
        </row>
        <row r="9846">
          <cell r="G9846" t="str">
            <v>sep-17</v>
          </cell>
          <cell r="H9846">
            <v>1</v>
          </cell>
        </row>
        <row r="9847">
          <cell r="G9847" t="str">
            <v>nov-17</v>
          </cell>
          <cell r="H9847">
            <v>2</v>
          </cell>
        </row>
        <row r="9848">
          <cell r="G9848" t="str">
            <v>feb-18</v>
          </cell>
          <cell r="H9848">
            <v>2</v>
          </cell>
        </row>
        <row r="9849">
          <cell r="G9849" t="str">
            <v>may-18</v>
          </cell>
          <cell r="H9849">
            <v>2</v>
          </cell>
        </row>
        <row r="9850">
          <cell r="G9850" t="str">
            <v>jun-18</v>
          </cell>
          <cell r="H9850">
            <v>1</v>
          </cell>
        </row>
        <row r="9851">
          <cell r="G9851" t="str">
            <v>jul-18</v>
          </cell>
          <cell r="H9851">
            <v>2</v>
          </cell>
        </row>
        <row r="9852">
          <cell r="G9852" t="str">
            <v>sep-18</v>
          </cell>
          <cell r="H9852">
            <v>1</v>
          </cell>
        </row>
        <row r="9853">
          <cell r="G9853" t="str">
            <v>feb-17</v>
          </cell>
          <cell r="H9853">
            <v>1</v>
          </cell>
        </row>
        <row r="9854">
          <cell r="G9854" t="str">
            <v>abr-17</v>
          </cell>
          <cell r="H9854">
            <v>1</v>
          </cell>
        </row>
        <row r="9855">
          <cell r="G9855" t="str">
            <v>may-17</v>
          </cell>
          <cell r="H9855">
            <v>1</v>
          </cell>
        </row>
        <row r="9856">
          <cell r="G9856" t="str">
            <v>ene-18</v>
          </cell>
          <cell r="H9856">
            <v>2</v>
          </cell>
        </row>
        <row r="9857">
          <cell r="G9857" t="str">
            <v>feb-18</v>
          </cell>
          <cell r="H9857">
            <v>1</v>
          </cell>
        </row>
        <row r="9858">
          <cell r="G9858" t="str">
            <v>mar-18</v>
          </cell>
          <cell r="H9858">
            <v>1</v>
          </cell>
        </row>
        <row r="9859">
          <cell r="G9859" t="str">
            <v>abr-18</v>
          </cell>
          <cell r="H9859">
            <v>2</v>
          </cell>
        </row>
        <row r="9860">
          <cell r="G9860" t="str">
            <v>jun-18</v>
          </cell>
          <cell r="H9860">
            <v>1</v>
          </cell>
        </row>
        <row r="9861">
          <cell r="G9861" t="str">
            <v>jul-18</v>
          </cell>
          <cell r="H9861">
            <v>2</v>
          </cell>
        </row>
        <row r="9862">
          <cell r="G9862" t="str">
            <v>ago-18</v>
          </cell>
          <cell r="H9862">
            <v>3</v>
          </cell>
        </row>
        <row r="9863">
          <cell r="G9863" t="str">
            <v>abr-17</v>
          </cell>
          <cell r="H9863">
            <v>2</v>
          </cell>
        </row>
        <row r="9864">
          <cell r="G9864" t="str">
            <v>abr-18</v>
          </cell>
          <cell r="H9864">
            <v>1</v>
          </cell>
        </row>
        <row r="9865">
          <cell r="G9865" t="str">
            <v>jul-18</v>
          </cell>
          <cell r="H9865">
            <v>1</v>
          </cell>
        </row>
        <row r="9866">
          <cell r="G9866" t="str">
            <v>ene-17</v>
          </cell>
          <cell r="H9866">
            <v>1</v>
          </cell>
        </row>
        <row r="9867">
          <cell r="G9867" t="str">
            <v>abr-17</v>
          </cell>
          <cell r="H9867">
            <v>1</v>
          </cell>
        </row>
        <row r="9868">
          <cell r="G9868" t="str">
            <v>may-17</v>
          </cell>
          <cell r="H9868">
            <v>1</v>
          </cell>
        </row>
        <row r="9869">
          <cell r="G9869" t="str">
            <v>jun-17</v>
          </cell>
          <cell r="H9869">
            <v>1</v>
          </cell>
        </row>
        <row r="9870">
          <cell r="G9870" t="str">
            <v>ene-18</v>
          </cell>
          <cell r="H9870">
            <v>1</v>
          </cell>
        </row>
        <row r="9871">
          <cell r="G9871" t="str">
            <v>may-18</v>
          </cell>
          <cell r="H9871">
            <v>1</v>
          </cell>
        </row>
        <row r="9872">
          <cell r="G9872" t="str">
            <v>mar-18</v>
          </cell>
          <cell r="H9872">
            <v>1</v>
          </cell>
        </row>
        <row r="9873">
          <cell r="G9873" t="str">
            <v>ago-18</v>
          </cell>
          <cell r="H9873">
            <v>1</v>
          </cell>
        </row>
        <row r="9874">
          <cell r="G9874" t="str">
            <v>may-18</v>
          </cell>
          <cell r="H9874">
            <v>1</v>
          </cell>
        </row>
        <row r="9875">
          <cell r="G9875" t="str">
            <v>ago-18</v>
          </cell>
          <cell r="H9875">
            <v>1</v>
          </cell>
        </row>
        <row r="9876">
          <cell r="G9876" t="str">
            <v>ene-17</v>
          </cell>
          <cell r="H9876">
            <v>1</v>
          </cell>
        </row>
        <row r="9877">
          <cell r="G9877" t="str">
            <v>abr-17</v>
          </cell>
          <cell r="H9877">
            <v>1</v>
          </cell>
        </row>
        <row r="9878">
          <cell r="G9878" t="str">
            <v>may-17</v>
          </cell>
          <cell r="H9878">
            <v>1</v>
          </cell>
        </row>
        <row r="9879">
          <cell r="G9879" t="str">
            <v>sep-17</v>
          </cell>
          <cell r="H9879">
            <v>1</v>
          </cell>
        </row>
        <row r="9880">
          <cell r="G9880" t="str">
            <v>dic-17</v>
          </cell>
          <cell r="H9880">
            <v>1</v>
          </cell>
        </row>
        <row r="9881">
          <cell r="G9881" t="str">
            <v>ago-17</v>
          </cell>
          <cell r="H9881">
            <v>1</v>
          </cell>
        </row>
        <row r="9882">
          <cell r="G9882" t="str">
            <v>sep-17</v>
          </cell>
          <cell r="H9882">
            <v>2</v>
          </cell>
        </row>
        <row r="9883">
          <cell r="G9883" t="str">
            <v>dic-17</v>
          </cell>
          <cell r="H9883">
            <v>1</v>
          </cell>
        </row>
        <row r="9884">
          <cell r="G9884" t="str">
            <v>ene-18</v>
          </cell>
          <cell r="H9884">
            <v>2</v>
          </cell>
        </row>
        <row r="9885">
          <cell r="G9885" t="str">
            <v>abr-18</v>
          </cell>
          <cell r="H9885">
            <v>1</v>
          </cell>
        </row>
        <row r="9886">
          <cell r="G9886" t="str">
            <v>may-18</v>
          </cell>
          <cell r="H9886">
            <v>1</v>
          </cell>
        </row>
        <row r="9887">
          <cell r="G9887" t="str">
            <v>jun-18</v>
          </cell>
          <cell r="H9887">
            <v>1</v>
          </cell>
        </row>
        <row r="9888">
          <cell r="G9888" t="str">
            <v>dic-17</v>
          </cell>
          <cell r="H9888">
            <v>1</v>
          </cell>
        </row>
        <row r="9889">
          <cell r="G9889" t="str">
            <v>feb-18</v>
          </cell>
          <cell r="H9889">
            <v>1</v>
          </cell>
        </row>
        <row r="9890">
          <cell r="G9890" t="str">
            <v>mar-18</v>
          </cell>
          <cell r="H9890">
            <v>1</v>
          </cell>
        </row>
        <row r="9891">
          <cell r="G9891" t="str">
            <v>feb-17</v>
          </cell>
          <cell r="H9891">
            <v>1</v>
          </cell>
        </row>
        <row r="9892">
          <cell r="G9892" t="str">
            <v>ago-17</v>
          </cell>
          <cell r="H9892">
            <v>1</v>
          </cell>
        </row>
        <row r="9893">
          <cell r="G9893" t="str">
            <v>dic-17</v>
          </cell>
          <cell r="H9893">
            <v>1</v>
          </cell>
        </row>
        <row r="9894">
          <cell r="G9894" t="str">
            <v>abr-18</v>
          </cell>
          <cell r="H9894">
            <v>1</v>
          </cell>
        </row>
        <row r="9895">
          <cell r="G9895" t="str">
            <v>may-18</v>
          </cell>
          <cell r="H9895">
            <v>1</v>
          </cell>
        </row>
        <row r="9896">
          <cell r="G9896" t="str">
            <v>feb-17</v>
          </cell>
          <cell r="H9896">
            <v>1</v>
          </cell>
        </row>
        <row r="9897">
          <cell r="G9897" t="str">
            <v>ago-17</v>
          </cell>
          <cell r="H9897">
            <v>2</v>
          </cell>
        </row>
        <row r="9898">
          <cell r="G9898" t="str">
            <v>sep-17</v>
          </cell>
          <cell r="H9898">
            <v>2</v>
          </cell>
        </row>
        <row r="9899">
          <cell r="G9899" t="str">
            <v>dic-17</v>
          </cell>
          <cell r="H9899">
            <v>1</v>
          </cell>
        </row>
        <row r="9900">
          <cell r="G9900" t="str">
            <v>mar-18</v>
          </cell>
          <cell r="H9900">
            <v>1</v>
          </cell>
        </row>
        <row r="9901">
          <cell r="G9901" t="str">
            <v>abr-18</v>
          </cell>
          <cell r="H9901">
            <v>2</v>
          </cell>
        </row>
        <row r="9902">
          <cell r="G9902" t="str">
            <v>may-18</v>
          </cell>
          <cell r="H9902">
            <v>1</v>
          </cell>
        </row>
        <row r="9903">
          <cell r="G9903" t="str">
            <v>jul-17</v>
          </cell>
          <cell r="H9903">
            <v>1</v>
          </cell>
        </row>
        <row r="9904">
          <cell r="G9904" t="str">
            <v>sep-17</v>
          </cell>
          <cell r="H9904">
            <v>2</v>
          </cell>
        </row>
        <row r="9905">
          <cell r="G9905" t="str">
            <v>jul-17</v>
          </cell>
          <cell r="H9905">
            <v>1</v>
          </cell>
        </row>
        <row r="9906">
          <cell r="G9906" t="str">
            <v>sep-17</v>
          </cell>
          <cell r="H9906">
            <v>2</v>
          </cell>
        </row>
        <row r="9907">
          <cell r="G9907" t="str">
            <v>feb-18</v>
          </cell>
          <cell r="H9907">
            <v>2</v>
          </cell>
        </row>
        <row r="9908">
          <cell r="G9908" t="str">
            <v>mar-18</v>
          </cell>
          <cell r="H9908">
            <v>1</v>
          </cell>
        </row>
        <row r="9909">
          <cell r="G9909" t="str">
            <v>jun-18</v>
          </cell>
          <cell r="H9909">
            <v>1</v>
          </cell>
        </row>
        <row r="9910">
          <cell r="G9910" t="str">
            <v>ene-17</v>
          </cell>
          <cell r="H9910">
            <v>1</v>
          </cell>
        </row>
        <row r="9911">
          <cell r="G9911" t="str">
            <v>may-18</v>
          </cell>
          <cell r="H9911">
            <v>1</v>
          </cell>
        </row>
        <row r="9912">
          <cell r="G9912" t="str">
            <v>ago-18</v>
          </cell>
          <cell r="H9912">
            <v>1</v>
          </cell>
        </row>
        <row r="9913">
          <cell r="G9913" t="str">
            <v>dic-17</v>
          </cell>
          <cell r="H9913">
            <v>2</v>
          </cell>
        </row>
        <row r="9914">
          <cell r="G9914" t="str">
            <v>jul-17</v>
          </cell>
          <cell r="H9914">
            <v>1</v>
          </cell>
        </row>
        <row r="9915">
          <cell r="G9915" t="str">
            <v>ene-18</v>
          </cell>
          <cell r="H9915">
            <v>1</v>
          </cell>
        </row>
        <row r="9916">
          <cell r="G9916" t="str">
            <v>feb-18</v>
          </cell>
          <cell r="H9916">
            <v>2</v>
          </cell>
        </row>
        <row r="9917">
          <cell r="G9917" t="str">
            <v>abr-18</v>
          </cell>
          <cell r="H9917">
            <v>1</v>
          </cell>
        </row>
        <row r="9918">
          <cell r="G9918" t="str">
            <v>may-18</v>
          </cell>
          <cell r="H9918">
            <v>1</v>
          </cell>
        </row>
        <row r="9919">
          <cell r="G9919" t="str">
            <v>jul-18</v>
          </cell>
          <cell r="H9919">
            <v>1</v>
          </cell>
        </row>
        <row r="9920">
          <cell r="G9920" t="str">
            <v>ago-18</v>
          </cell>
          <cell r="H9920">
            <v>1</v>
          </cell>
        </row>
        <row r="9921">
          <cell r="G9921" t="str">
            <v>sep-18</v>
          </cell>
          <cell r="H9921">
            <v>1</v>
          </cell>
        </row>
        <row r="9922">
          <cell r="G9922" t="str">
            <v>ene-18</v>
          </cell>
          <cell r="H9922">
            <v>1</v>
          </cell>
        </row>
        <row r="9923">
          <cell r="G9923" t="str">
            <v>may-18</v>
          </cell>
          <cell r="H9923">
            <v>1</v>
          </cell>
        </row>
        <row r="9924">
          <cell r="G9924" t="str">
            <v>ene-18</v>
          </cell>
          <cell r="H9924">
            <v>1</v>
          </cell>
        </row>
        <row r="9925">
          <cell r="G9925" t="str">
            <v>mar-18</v>
          </cell>
          <cell r="H9925">
            <v>1</v>
          </cell>
        </row>
        <row r="9926">
          <cell r="G9926" t="str">
            <v>ene-18</v>
          </cell>
          <cell r="H9926">
            <v>2</v>
          </cell>
        </row>
        <row r="9927">
          <cell r="G9927" t="str">
            <v>jun-18</v>
          </cell>
          <cell r="H9927">
            <v>2</v>
          </cell>
        </row>
        <row r="9928">
          <cell r="G9928" t="str">
            <v>may-17</v>
          </cell>
          <cell r="H9928">
            <v>1</v>
          </cell>
        </row>
        <row r="9929">
          <cell r="G9929" t="str">
            <v>ago-17</v>
          </cell>
          <cell r="H9929">
            <v>3</v>
          </cell>
        </row>
        <row r="9930">
          <cell r="G9930" t="str">
            <v>sep-17</v>
          </cell>
          <cell r="H9930">
            <v>4</v>
          </cell>
        </row>
        <row r="9931">
          <cell r="G9931" t="str">
            <v>ene-18</v>
          </cell>
          <cell r="H9931">
            <v>2</v>
          </cell>
        </row>
        <row r="9932">
          <cell r="G9932" t="str">
            <v>jun-18</v>
          </cell>
          <cell r="H9932">
            <v>2</v>
          </cell>
        </row>
        <row r="9933">
          <cell r="G9933" t="str">
            <v>dic-17</v>
          </cell>
          <cell r="H9933">
            <v>1</v>
          </cell>
        </row>
        <row r="9934">
          <cell r="G9934" t="str">
            <v>abr-18</v>
          </cell>
          <cell r="H9934">
            <v>1</v>
          </cell>
        </row>
        <row r="9935">
          <cell r="G9935" t="str">
            <v>ago-18</v>
          </cell>
          <cell r="H9935">
            <v>1</v>
          </cell>
        </row>
        <row r="9936">
          <cell r="G9936" t="str">
            <v>dic-17</v>
          </cell>
          <cell r="H9936">
            <v>1</v>
          </cell>
        </row>
        <row r="9937">
          <cell r="G9937" t="str">
            <v>abr-18</v>
          </cell>
          <cell r="H9937">
            <v>1</v>
          </cell>
        </row>
        <row r="9938">
          <cell r="G9938" t="str">
            <v>ago-18</v>
          </cell>
          <cell r="H9938">
            <v>1</v>
          </cell>
        </row>
        <row r="9939">
          <cell r="G9939" t="str">
            <v>nov-18</v>
          </cell>
          <cell r="H9939">
            <v>1</v>
          </cell>
        </row>
        <row r="9940">
          <cell r="G9940" t="str">
            <v>oct-18</v>
          </cell>
          <cell r="H9940">
            <v>1</v>
          </cell>
        </row>
        <row r="9941">
          <cell r="G9941" t="str">
            <v>oct-18</v>
          </cell>
          <cell r="H9941">
            <v>1</v>
          </cell>
        </row>
        <row r="9942">
          <cell r="G9942" t="str">
            <v>nov-18</v>
          </cell>
          <cell r="H9942">
            <v>2</v>
          </cell>
        </row>
        <row r="9943">
          <cell r="G9943" t="str">
            <v>oct-18</v>
          </cell>
          <cell r="H9943">
            <v>1</v>
          </cell>
        </row>
        <row r="9944">
          <cell r="G9944" t="str">
            <v>nov-18</v>
          </cell>
          <cell r="H9944">
            <v>1</v>
          </cell>
        </row>
        <row r="9945">
          <cell r="G9945" t="str">
            <v>nov-18</v>
          </cell>
          <cell r="H9945">
            <v>1</v>
          </cell>
        </row>
        <row r="9946">
          <cell r="G9946" t="str">
            <v>oct-18</v>
          </cell>
          <cell r="H9946">
            <v>1</v>
          </cell>
        </row>
        <row r="9947">
          <cell r="G9947" t="str">
            <v>nov-18</v>
          </cell>
          <cell r="H9947">
            <v>1</v>
          </cell>
        </row>
        <row r="9948">
          <cell r="G9948" t="str">
            <v>oct-18</v>
          </cell>
          <cell r="H9948">
            <v>1</v>
          </cell>
        </row>
        <row r="9949">
          <cell r="G9949" t="str">
            <v>nov-18</v>
          </cell>
          <cell r="H9949">
            <v>1</v>
          </cell>
        </row>
        <row r="9950">
          <cell r="G9950" t="str">
            <v>oct-18</v>
          </cell>
          <cell r="H9950">
            <v>1</v>
          </cell>
        </row>
        <row r="9951">
          <cell r="G9951" t="str">
            <v>nov-18</v>
          </cell>
          <cell r="H9951">
            <v>1</v>
          </cell>
        </row>
        <row r="9952">
          <cell r="G9952" t="str">
            <v>oct-18</v>
          </cell>
          <cell r="H9952">
            <v>1</v>
          </cell>
        </row>
        <row r="9953">
          <cell r="G9953" t="str">
            <v>nov-18</v>
          </cell>
          <cell r="H9953">
            <v>2</v>
          </cell>
        </row>
        <row r="9954">
          <cell r="G9954" t="str">
            <v>oct-18</v>
          </cell>
          <cell r="H9954">
            <v>1</v>
          </cell>
        </row>
        <row r="9955">
          <cell r="G9955" t="str">
            <v>nov-18</v>
          </cell>
          <cell r="H9955">
            <v>1</v>
          </cell>
        </row>
        <row r="9956">
          <cell r="G9956" t="str">
            <v>oct-18</v>
          </cell>
          <cell r="H9956">
            <v>1</v>
          </cell>
        </row>
        <row r="9957">
          <cell r="G9957" t="str">
            <v>nov-18</v>
          </cell>
          <cell r="H9957">
            <v>2</v>
          </cell>
        </row>
        <row r="9958">
          <cell r="G9958" t="str">
            <v>nov-18</v>
          </cell>
          <cell r="H9958">
            <v>1</v>
          </cell>
        </row>
        <row r="9959">
          <cell r="G9959" t="str">
            <v>nov-18</v>
          </cell>
          <cell r="H9959">
            <v>1</v>
          </cell>
        </row>
        <row r="9960">
          <cell r="G9960" t="str">
            <v>ago-18</v>
          </cell>
          <cell r="H9960">
            <v>1</v>
          </cell>
        </row>
        <row r="9961">
          <cell r="G9961" t="str">
            <v>sep-18</v>
          </cell>
          <cell r="H9961">
            <v>1</v>
          </cell>
        </row>
        <row r="9962">
          <cell r="G9962" t="str">
            <v>ene-17</v>
          </cell>
          <cell r="H9962">
            <v>1</v>
          </cell>
        </row>
        <row r="9963">
          <cell r="G9963" t="str">
            <v>abr-18</v>
          </cell>
          <cell r="H9963">
            <v>1</v>
          </cell>
        </row>
        <row r="9964">
          <cell r="G9964" t="str">
            <v>ago-18</v>
          </cell>
          <cell r="H9964">
            <v>1</v>
          </cell>
        </row>
        <row r="9965">
          <cell r="G9965" t="str">
            <v>sep-18</v>
          </cell>
          <cell r="H9965">
            <v>1</v>
          </cell>
        </row>
        <row r="9966">
          <cell r="G9966" t="str">
            <v>jul-17</v>
          </cell>
          <cell r="H9966">
            <v>1</v>
          </cell>
        </row>
        <row r="9967">
          <cell r="G9967" t="str">
            <v>sep-17</v>
          </cell>
          <cell r="H9967">
            <v>1</v>
          </cell>
        </row>
        <row r="9968">
          <cell r="G9968" t="str">
            <v>nov-17</v>
          </cell>
          <cell r="H9968">
            <v>1</v>
          </cell>
        </row>
        <row r="9969">
          <cell r="G9969" t="str">
            <v>ene-18</v>
          </cell>
          <cell r="H9969">
            <v>2</v>
          </cell>
        </row>
        <row r="9970">
          <cell r="G9970" t="str">
            <v>may-18</v>
          </cell>
          <cell r="H9970">
            <v>1</v>
          </cell>
        </row>
        <row r="9971">
          <cell r="G9971" t="str">
            <v>jun-17</v>
          </cell>
          <cell r="H9971">
            <v>2</v>
          </cell>
        </row>
        <row r="9972">
          <cell r="G9972" t="str">
            <v>abr-18</v>
          </cell>
          <cell r="H9972">
            <v>1</v>
          </cell>
        </row>
        <row r="9973">
          <cell r="G9973" t="str">
            <v>nov-17</v>
          </cell>
          <cell r="H9973">
            <v>1</v>
          </cell>
        </row>
        <row r="9974">
          <cell r="G9974" t="str">
            <v>mar-18</v>
          </cell>
          <cell r="H9974">
            <v>1</v>
          </cell>
        </row>
        <row r="9975">
          <cell r="G9975" t="str">
            <v>abr-18</v>
          </cell>
          <cell r="H9975">
            <v>1</v>
          </cell>
        </row>
        <row r="9976">
          <cell r="G9976" t="str">
            <v>may-18</v>
          </cell>
          <cell r="H9976">
            <v>1</v>
          </cell>
        </row>
        <row r="9977">
          <cell r="G9977" t="str">
            <v>jun-18</v>
          </cell>
          <cell r="H9977">
            <v>1</v>
          </cell>
        </row>
        <row r="9978">
          <cell r="G9978" t="str">
            <v>nov-17</v>
          </cell>
          <cell r="H9978">
            <v>1</v>
          </cell>
        </row>
        <row r="9979">
          <cell r="G9979" t="str">
            <v>mar-18</v>
          </cell>
          <cell r="H9979">
            <v>1</v>
          </cell>
        </row>
        <row r="9980">
          <cell r="G9980" t="str">
            <v>abr-18</v>
          </cell>
          <cell r="H9980">
            <v>1</v>
          </cell>
        </row>
        <row r="9981">
          <cell r="G9981" t="str">
            <v>may-18</v>
          </cell>
          <cell r="H9981">
            <v>1</v>
          </cell>
        </row>
        <row r="9982">
          <cell r="G9982" t="str">
            <v>jun-18</v>
          </cell>
          <cell r="H9982">
            <v>1</v>
          </cell>
        </row>
        <row r="9983">
          <cell r="G9983" t="str">
            <v>nov-17</v>
          </cell>
          <cell r="H9983">
            <v>1</v>
          </cell>
        </row>
        <row r="9984">
          <cell r="G9984" t="str">
            <v>sep-18</v>
          </cell>
          <cell r="H9984">
            <v>1</v>
          </cell>
        </row>
        <row r="9985">
          <cell r="G9985" t="str">
            <v>may-18</v>
          </cell>
          <cell r="H9985">
            <v>1</v>
          </cell>
        </row>
        <row r="9986">
          <cell r="G9986" t="str">
            <v>may-17</v>
          </cell>
          <cell r="H9986">
            <v>6</v>
          </cell>
        </row>
        <row r="9987">
          <cell r="G9987" t="str">
            <v>jun-17</v>
          </cell>
          <cell r="H9987">
            <v>1</v>
          </cell>
        </row>
        <row r="9988">
          <cell r="G9988" t="str">
            <v>sep-17</v>
          </cell>
          <cell r="H9988">
            <v>2</v>
          </cell>
        </row>
        <row r="9989">
          <cell r="G9989" t="str">
            <v>oct-17</v>
          </cell>
          <cell r="H9989">
            <v>1</v>
          </cell>
        </row>
        <row r="9990">
          <cell r="G9990" t="str">
            <v>ene-18</v>
          </cell>
          <cell r="H9990">
            <v>7</v>
          </cell>
        </row>
        <row r="9991">
          <cell r="G9991" t="str">
            <v>ago-18</v>
          </cell>
          <cell r="H9991">
            <v>1</v>
          </cell>
        </row>
        <row r="9992">
          <cell r="G9992" t="str">
            <v>abr-18</v>
          </cell>
          <cell r="H9992">
            <v>1</v>
          </cell>
        </row>
        <row r="9993">
          <cell r="G9993" t="str">
            <v>abr-17</v>
          </cell>
          <cell r="H9993">
            <v>1</v>
          </cell>
        </row>
        <row r="9994">
          <cell r="G9994" t="str">
            <v>may-17</v>
          </cell>
          <cell r="H9994">
            <v>1</v>
          </cell>
        </row>
        <row r="9995">
          <cell r="G9995" t="str">
            <v>jun-17</v>
          </cell>
          <cell r="H9995">
            <v>1</v>
          </cell>
        </row>
        <row r="9996">
          <cell r="G9996" t="str">
            <v>jul-17</v>
          </cell>
          <cell r="H9996">
            <v>1</v>
          </cell>
        </row>
        <row r="9997">
          <cell r="G9997" t="str">
            <v>ago-17</v>
          </cell>
          <cell r="H9997">
            <v>1</v>
          </cell>
        </row>
        <row r="9998">
          <cell r="G9998" t="str">
            <v>nov-17</v>
          </cell>
          <cell r="H9998">
            <v>1</v>
          </cell>
        </row>
        <row r="9999">
          <cell r="G9999" t="str">
            <v>ene-18</v>
          </cell>
          <cell r="H9999">
            <v>2</v>
          </cell>
        </row>
        <row r="10000">
          <cell r="G10000" t="str">
            <v>jun-17</v>
          </cell>
          <cell r="H10000">
            <v>1</v>
          </cell>
        </row>
        <row r="10001">
          <cell r="G10001" t="str">
            <v>ago-18</v>
          </cell>
          <cell r="H10001">
            <v>1</v>
          </cell>
        </row>
        <row r="10002">
          <cell r="G10002" t="str">
            <v>feb-18</v>
          </cell>
          <cell r="H10002">
            <v>1</v>
          </cell>
        </row>
        <row r="10003">
          <cell r="G10003" t="str">
            <v>ago-17</v>
          </cell>
          <cell r="H10003">
            <v>1</v>
          </cell>
        </row>
        <row r="10004">
          <cell r="G10004" t="str">
            <v>ago-18</v>
          </cell>
          <cell r="H10004">
            <v>1</v>
          </cell>
        </row>
        <row r="10005">
          <cell r="G10005" t="str">
            <v>may-18</v>
          </cell>
          <cell r="H10005">
            <v>4</v>
          </cell>
        </row>
        <row r="10006">
          <cell r="G10006" t="str">
            <v>jun-18</v>
          </cell>
          <cell r="H10006">
            <v>9</v>
          </cell>
        </row>
        <row r="10007">
          <cell r="G10007" t="str">
            <v>sep-17</v>
          </cell>
          <cell r="H10007">
            <v>1</v>
          </cell>
        </row>
        <row r="10008">
          <cell r="G10008" t="str">
            <v>jun-18</v>
          </cell>
          <cell r="H10008">
            <v>1</v>
          </cell>
        </row>
        <row r="10009">
          <cell r="G10009" t="str">
            <v>ago-18</v>
          </cell>
          <cell r="H10009">
            <v>1</v>
          </cell>
        </row>
        <row r="10010">
          <cell r="G10010" t="str">
            <v>dic-17</v>
          </cell>
          <cell r="H10010">
            <v>1</v>
          </cell>
        </row>
        <row r="10011">
          <cell r="G10011" t="str">
            <v>jun-18</v>
          </cell>
          <cell r="H10011">
            <v>1</v>
          </cell>
        </row>
        <row r="10012">
          <cell r="G10012" t="str">
            <v>may-18</v>
          </cell>
          <cell r="H10012">
            <v>1</v>
          </cell>
        </row>
        <row r="10013">
          <cell r="G10013" t="str">
            <v>jun-18</v>
          </cell>
          <cell r="H10013">
            <v>1</v>
          </cell>
        </row>
        <row r="10014">
          <cell r="G10014" t="str">
            <v>mar-17</v>
          </cell>
          <cell r="H10014">
            <v>2</v>
          </cell>
        </row>
        <row r="10015">
          <cell r="G10015" t="str">
            <v>may-17</v>
          </cell>
          <cell r="H10015">
            <v>1</v>
          </cell>
        </row>
        <row r="10016">
          <cell r="G10016" t="str">
            <v>jun-17</v>
          </cell>
          <cell r="H10016">
            <v>1</v>
          </cell>
        </row>
        <row r="10017">
          <cell r="G10017" t="str">
            <v>abr-18</v>
          </cell>
          <cell r="H10017">
            <v>1</v>
          </cell>
        </row>
        <row r="10018">
          <cell r="G10018" t="str">
            <v>jun-18</v>
          </cell>
          <cell r="H10018">
            <v>1</v>
          </cell>
        </row>
        <row r="10019">
          <cell r="G10019" t="str">
            <v>abr-18</v>
          </cell>
          <cell r="H10019">
            <v>1</v>
          </cell>
        </row>
        <row r="10020">
          <cell r="G10020" t="str">
            <v>sep-17</v>
          </cell>
          <cell r="H10020">
            <v>1</v>
          </cell>
        </row>
        <row r="10021">
          <cell r="G10021" t="str">
            <v>abr-17</v>
          </cell>
          <cell r="H10021">
            <v>1</v>
          </cell>
        </row>
        <row r="10022">
          <cell r="G10022" t="str">
            <v>jun-17</v>
          </cell>
          <cell r="H10022">
            <v>1</v>
          </cell>
        </row>
        <row r="10023">
          <cell r="G10023" t="str">
            <v>sep-17</v>
          </cell>
          <cell r="H10023">
            <v>1</v>
          </cell>
        </row>
        <row r="10024">
          <cell r="G10024" t="str">
            <v>jul-18</v>
          </cell>
          <cell r="H10024">
            <v>1</v>
          </cell>
        </row>
        <row r="10025">
          <cell r="G10025" t="str">
            <v>sep-18</v>
          </cell>
          <cell r="H10025">
            <v>1</v>
          </cell>
        </row>
        <row r="10026">
          <cell r="G10026" t="str">
            <v>jun-17</v>
          </cell>
          <cell r="H10026">
            <v>1</v>
          </cell>
        </row>
        <row r="10027">
          <cell r="G10027" t="str">
            <v>sep-17</v>
          </cell>
          <cell r="H10027">
            <v>1</v>
          </cell>
        </row>
        <row r="10028">
          <cell r="G10028" t="str">
            <v>abr-18</v>
          </cell>
          <cell r="H10028">
            <v>1</v>
          </cell>
        </row>
        <row r="10029">
          <cell r="G10029" t="str">
            <v>abr-18</v>
          </cell>
          <cell r="H10029">
            <v>1</v>
          </cell>
        </row>
        <row r="10030">
          <cell r="G10030" t="str">
            <v>feb-17</v>
          </cell>
          <cell r="H10030">
            <v>1</v>
          </cell>
        </row>
        <row r="10031">
          <cell r="G10031" t="str">
            <v>may-18</v>
          </cell>
          <cell r="H10031">
            <v>1</v>
          </cell>
        </row>
        <row r="10032">
          <cell r="G10032" t="str">
            <v>may-17</v>
          </cell>
          <cell r="H10032">
            <v>1</v>
          </cell>
        </row>
        <row r="10033">
          <cell r="G10033" t="str">
            <v>jul-17</v>
          </cell>
          <cell r="H10033">
            <v>2</v>
          </cell>
        </row>
        <row r="10034">
          <cell r="G10034" t="str">
            <v>ago-17</v>
          </cell>
          <cell r="H10034">
            <v>1</v>
          </cell>
        </row>
        <row r="10035">
          <cell r="G10035" t="str">
            <v>sep-17</v>
          </cell>
          <cell r="H10035">
            <v>1</v>
          </cell>
        </row>
        <row r="10036">
          <cell r="G10036" t="str">
            <v>oct-17</v>
          </cell>
          <cell r="H10036">
            <v>1</v>
          </cell>
        </row>
        <row r="10037">
          <cell r="G10037" t="str">
            <v>nov-17</v>
          </cell>
          <cell r="H10037">
            <v>1</v>
          </cell>
        </row>
        <row r="10038">
          <cell r="G10038" t="str">
            <v>may-18</v>
          </cell>
          <cell r="H10038">
            <v>2</v>
          </cell>
        </row>
        <row r="10039">
          <cell r="G10039" t="str">
            <v>oct-17</v>
          </cell>
          <cell r="H10039">
            <v>1</v>
          </cell>
        </row>
        <row r="10040">
          <cell r="G10040" t="str">
            <v>ago-18</v>
          </cell>
          <cell r="H10040">
            <v>1</v>
          </cell>
        </row>
        <row r="10041">
          <cell r="G10041" t="str">
            <v>ene-17</v>
          </cell>
          <cell r="H10041">
            <v>1</v>
          </cell>
        </row>
        <row r="10042">
          <cell r="G10042" t="str">
            <v>mar-17</v>
          </cell>
          <cell r="H10042">
            <v>1</v>
          </cell>
        </row>
        <row r="10043">
          <cell r="G10043" t="str">
            <v>abr-17</v>
          </cell>
          <cell r="H10043">
            <v>1</v>
          </cell>
        </row>
        <row r="10044">
          <cell r="G10044" t="str">
            <v>may-17</v>
          </cell>
          <cell r="H10044">
            <v>3</v>
          </cell>
        </row>
        <row r="10045">
          <cell r="G10045" t="str">
            <v>ene-17</v>
          </cell>
          <cell r="H10045">
            <v>1</v>
          </cell>
        </row>
        <row r="10046">
          <cell r="G10046" t="str">
            <v>may-17</v>
          </cell>
          <cell r="H10046">
            <v>1</v>
          </cell>
        </row>
        <row r="10047">
          <cell r="G10047" t="str">
            <v>abr-18</v>
          </cell>
          <cell r="H10047">
            <v>1</v>
          </cell>
        </row>
        <row r="10048">
          <cell r="G10048" t="str">
            <v>ene-17</v>
          </cell>
          <cell r="H10048">
            <v>1</v>
          </cell>
        </row>
        <row r="10049">
          <cell r="G10049" t="str">
            <v>jul-17</v>
          </cell>
          <cell r="H10049">
            <v>1</v>
          </cell>
        </row>
        <row r="10050">
          <cell r="G10050" t="str">
            <v>ago-17</v>
          </cell>
          <cell r="H10050">
            <v>1</v>
          </cell>
        </row>
        <row r="10051">
          <cell r="G10051" t="str">
            <v>nov-17</v>
          </cell>
          <cell r="H10051">
            <v>1</v>
          </cell>
        </row>
        <row r="10052">
          <cell r="G10052" t="str">
            <v>ago-18</v>
          </cell>
          <cell r="H10052">
            <v>1</v>
          </cell>
        </row>
        <row r="10053">
          <cell r="G10053" t="str">
            <v>ene-17</v>
          </cell>
          <cell r="H10053">
            <v>2</v>
          </cell>
        </row>
        <row r="10054">
          <cell r="G10054" t="str">
            <v>feb-17</v>
          </cell>
          <cell r="H10054">
            <v>4</v>
          </cell>
        </row>
        <row r="10055">
          <cell r="G10055" t="str">
            <v>ago-18</v>
          </cell>
          <cell r="H10055">
            <v>1</v>
          </cell>
        </row>
        <row r="10056">
          <cell r="G10056" t="str">
            <v>oct-17</v>
          </cell>
          <cell r="H10056">
            <v>1</v>
          </cell>
        </row>
        <row r="10057">
          <cell r="G10057" t="str">
            <v>ene-17</v>
          </cell>
          <cell r="H10057">
            <v>2</v>
          </cell>
        </row>
        <row r="10058">
          <cell r="G10058" t="str">
            <v>feb-17</v>
          </cell>
          <cell r="H10058">
            <v>2</v>
          </cell>
        </row>
        <row r="10059">
          <cell r="G10059" t="str">
            <v>feb-18</v>
          </cell>
          <cell r="H10059">
            <v>1</v>
          </cell>
        </row>
        <row r="10060">
          <cell r="G10060" t="str">
            <v>abr-18</v>
          </cell>
          <cell r="H10060">
            <v>1</v>
          </cell>
        </row>
        <row r="10061">
          <cell r="G10061" t="str">
            <v>jun-18</v>
          </cell>
          <cell r="H10061">
            <v>1</v>
          </cell>
        </row>
        <row r="10062">
          <cell r="G10062" t="str">
            <v>jul-18</v>
          </cell>
          <cell r="H10062">
            <v>1</v>
          </cell>
        </row>
        <row r="10063">
          <cell r="G10063" t="str">
            <v>ago-17</v>
          </cell>
          <cell r="H10063">
            <v>1</v>
          </cell>
        </row>
        <row r="10064">
          <cell r="G10064" t="str">
            <v>ago-17</v>
          </cell>
          <cell r="H10064">
            <v>1</v>
          </cell>
        </row>
        <row r="10065">
          <cell r="G10065" t="str">
            <v>jul-18</v>
          </cell>
          <cell r="H10065">
            <v>2</v>
          </cell>
        </row>
        <row r="10066">
          <cell r="G10066" t="str">
            <v>mar-17</v>
          </cell>
          <cell r="H10066">
            <v>1</v>
          </cell>
        </row>
        <row r="10067">
          <cell r="G10067" t="str">
            <v>oct-17</v>
          </cell>
          <cell r="H10067">
            <v>1</v>
          </cell>
        </row>
        <row r="10068">
          <cell r="G10068" t="str">
            <v>ago-18</v>
          </cell>
          <cell r="H10068">
            <v>1</v>
          </cell>
        </row>
        <row r="10069">
          <cell r="G10069" t="str">
            <v>ago-17</v>
          </cell>
          <cell r="H10069">
            <v>1</v>
          </cell>
        </row>
        <row r="10070">
          <cell r="G10070" t="str">
            <v>feb-18</v>
          </cell>
          <cell r="H10070">
            <v>1</v>
          </cell>
        </row>
        <row r="10071">
          <cell r="G10071" t="str">
            <v>sep-17</v>
          </cell>
          <cell r="H10071">
            <v>1</v>
          </cell>
        </row>
        <row r="10072">
          <cell r="G10072" t="str">
            <v>may-17</v>
          </cell>
          <cell r="H10072">
            <v>1</v>
          </cell>
        </row>
        <row r="10073">
          <cell r="G10073" t="str">
            <v>jul-17</v>
          </cell>
          <cell r="H10073">
            <v>1</v>
          </cell>
        </row>
        <row r="10074">
          <cell r="G10074" t="str">
            <v>abr-17</v>
          </cell>
          <cell r="H10074">
            <v>1</v>
          </cell>
        </row>
        <row r="10075">
          <cell r="G10075" t="str">
            <v>abr-18</v>
          </cell>
          <cell r="H10075">
            <v>1</v>
          </cell>
        </row>
        <row r="10076">
          <cell r="G10076" t="str">
            <v>jun-18</v>
          </cell>
          <cell r="H10076">
            <v>1</v>
          </cell>
        </row>
        <row r="10077">
          <cell r="G10077" t="str">
            <v>mar-17</v>
          </cell>
          <cell r="H10077">
            <v>2</v>
          </cell>
        </row>
        <row r="10078">
          <cell r="G10078" t="str">
            <v>nov-17</v>
          </cell>
          <cell r="H10078">
            <v>1</v>
          </cell>
        </row>
        <row r="10079">
          <cell r="G10079" t="str">
            <v>dic-17</v>
          </cell>
          <cell r="H10079">
            <v>1</v>
          </cell>
        </row>
        <row r="10080">
          <cell r="G10080" t="str">
            <v>jun-18</v>
          </cell>
          <cell r="H10080">
            <v>2</v>
          </cell>
        </row>
        <row r="10081">
          <cell r="G10081" t="str">
            <v>feb-18</v>
          </cell>
          <cell r="H10081">
            <v>2</v>
          </cell>
        </row>
        <row r="10082">
          <cell r="G10082" t="str">
            <v>mar-18</v>
          </cell>
          <cell r="H10082">
            <v>1</v>
          </cell>
        </row>
        <row r="10083">
          <cell r="G10083" t="str">
            <v>may-17</v>
          </cell>
          <cell r="H10083">
            <v>1</v>
          </cell>
        </row>
        <row r="10084">
          <cell r="G10084" t="str">
            <v>ago-17</v>
          </cell>
          <cell r="H10084">
            <v>3</v>
          </cell>
        </row>
        <row r="10085">
          <cell r="G10085" t="str">
            <v>sep-17</v>
          </cell>
          <cell r="H10085">
            <v>4</v>
          </cell>
        </row>
        <row r="10086">
          <cell r="G10086" t="str">
            <v>mar-18</v>
          </cell>
          <cell r="H10086">
            <v>1</v>
          </cell>
        </row>
        <row r="10087">
          <cell r="G10087" t="str">
            <v>ago-18</v>
          </cell>
          <cell r="H10087">
            <v>1</v>
          </cell>
        </row>
        <row r="10088">
          <cell r="G10088" t="str">
            <v>abr-18</v>
          </cell>
          <cell r="H10088">
            <v>1</v>
          </cell>
        </row>
        <row r="10089">
          <cell r="G10089" t="str">
            <v>abr-18</v>
          </cell>
          <cell r="H10089">
            <v>2</v>
          </cell>
        </row>
        <row r="10090">
          <cell r="G10090" t="str">
            <v>oct-18</v>
          </cell>
          <cell r="H10090">
            <v>1</v>
          </cell>
        </row>
        <row r="10091">
          <cell r="G10091" t="str">
            <v>oct-18</v>
          </cell>
          <cell r="H10091">
            <v>1</v>
          </cell>
        </row>
        <row r="10092">
          <cell r="G10092" t="str">
            <v>oct-18</v>
          </cell>
          <cell r="H10092">
            <v>1</v>
          </cell>
        </row>
        <row r="10093">
          <cell r="G10093" t="str">
            <v>nov-18</v>
          </cell>
          <cell r="H10093">
            <v>1</v>
          </cell>
        </row>
        <row r="10094">
          <cell r="G10094" t="str">
            <v>nov-18</v>
          </cell>
          <cell r="H10094">
            <v>1</v>
          </cell>
        </row>
        <row r="10095">
          <cell r="G10095" t="str">
            <v>oct-18</v>
          </cell>
          <cell r="H10095">
            <v>1</v>
          </cell>
        </row>
        <row r="10096">
          <cell r="G10096" t="str">
            <v>nov-18</v>
          </cell>
          <cell r="H10096">
            <v>1</v>
          </cell>
        </row>
        <row r="10097">
          <cell r="G10097" t="str">
            <v>oct-18</v>
          </cell>
          <cell r="H10097">
            <v>1</v>
          </cell>
        </row>
        <row r="10098">
          <cell r="G10098" t="str">
            <v>oct-18</v>
          </cell>
          <cell r="H10098">
            <v>1</v>
          </cell>
        </row>
        <row r="10099">
          <cell r="G10099" t="str">
            <v>nov-18</v>
          </cell>
          <cell r="H10099">
            <v>1</v>
          </cell>
        </row>
        <row r="10100">
          <cell r="G10100" t="str">
            <v>nov-18</v>
          </cell>
          <cell r="H10100">
            <v>1</v>
          </cell>
        </row>
        <row r="10101">
          <cell r="G10101" t="str">
            <v>feb-17</v>
          </cell>
          <cell r="H10101">
            <v>1</v>
          </cell>
        </row>
        <row r="10102">
          <cell r="G10102" t="str">
            <v>mar-17</v>
          </cell>
          <cell r="H10102">
            <v>1</v>
          </cell>
        </row>
        <row r="10103">
          <cell r="G10103" t="str">
            <v>abr-17</v>
          </cell>
          <cell r="H10103">
            <v>2</v>
          </cell>
        </row>
        <row r="10104">
          <cell r="G10104" t="str">
            <v>sep-17</v>
          </cell>
          <cell r="H10104">
            <v>1</v>
          </cell>
        </row>
        <row r="10105">
          <cell r="G10105" t="str">
            <v>ago-17</v>
          </cell>
          <cell r="H10105">
            <v>1</v>
          </cell>
        </row>
        <row r="10106">
          <cell r="G10106" t="str">
            <v>ene-18</v>
          </cell>
          <cell r="H10106">
            <v>1</v>
          </cell>
        </row>
        <row r="10107">
          <cell r="G10107" t="str">
            <v>feb-18</v>
          </cell>
          <cell r="H10107">
            <v>2</v>
          </cell>
        </row>
        <row r="10108">
          <cell r="G10108" t="str">
            <v>mar-18</v>
          </cell>
          <cell r="H10108">
            <v>1</v>
          </cell>
        </row>
        <row r="10109">
          <cell r="G10109" t="str">
            <v>jun-17</v>
          </cell>
          <cell r="H10109">
            <v>1</v>
          </cell>
        </row>
        <row r="10110">
          <cell r="G10110" t="str">
            <v>sep-18</v>
          </cell>
          <cell r="H10110">
            <v>1</v>
          </cell>
        </row>
        <row r="10111">
          <cell r="G10111" t="str">
            <v>ene-17</v>
          </cell>
          <cell r="H10111">
            <v>7</v>
          </cell>
        </row>
        <row r="10112">
          <cell r="G10112" t="str">
            <v>feb-17</v>
          </cell>
          <cell r="H10112">
            <v>3</v>
          </cell>
        </row>
        <row r="10113">
          <cell r="G10113" t="str">
            <v>mar-17</v>
          </cell>
          <cell r="H10113">
            <v>7</v>
          </cell>
        </row>
        <row r="10114">
          <cell r="G10114" t="str">
            <v>abr-17</v>
          </cell>
          <cell r="H10114">
            <v>1</v>
          </cell>
        </row>
        <row r="10115">
          <cell r="G10115" t="str">
            <v>jun-17</v>
          </cell>
          <cell r="H10115">
            <v>2</v>
          </cell>
        </row>
        <row r="10116">
          <cell r="G10116" t="str">
            <v>jul-17</v>
          </cell>
          <cell r="H10116">
            <v>2</v>
          </cell>
        </row>
        <row r="10117">
          <cell r="G10117" t="str">
            <v>ago-17</v>
          </cell>
          <cell r="H10117">
            <v>3</v>
          </cell>
        </row>
        <row r="10118">
          <cell r="G10118" t="str">
            <v>sep-17</v>
          </cell>
          <cell r="H10118">
            <v>6</v>
          </cell>
        </row>
        <row r="10119">
          <cell r="G10119" t="str">
            <v>oct-17</v>
          </cell>
          <cell r="H10119">
            <v>2</v>
          </cell>
        </row>
        <row r="10120">
          <cell r="G10120" t="str">
            <v>nov-17</v>
          </cell>
          <cell r="H10120">
            <v>5</v>
          </cell>
        </row>
        <row r="10121">
          <cell r="G10121" t="str">
            <v>ene-18</v>
          </cell>
          <cell r="H10121">
            <v>3</v>
          </cell>
        </row>
        <row r="10122">
          <cell r="G10122" t="str">
            <v>feb-18</v>
          </cell>
          <cell r="H10122">
            <v>2</v>
          </cell>
        </row>
        <row r="10123">
          <cell r="G10123" t="str">
            <v>mar-18</v>
          </cell>
          <cell r="H10123">
            <v>1</v>
          </cell>
        </row>
        <row r="10124">
          <cell r="G10124" t="str">
            <v>abr-18</v>
          </cell>
          <cell r="H10124">
            <v>2</v>
          </cell>
        </row>
        <row r="10125">
          <cell r="G10125" t="str">
            <v>may-18</v>
          </cell>
          <cell r="H10125">
            <v>4</v>
          </cell>
        </row>
        <row r="10126">
          <cell r="G10126" t="str">
            <v>jun-18</v>
          </cell>
          <cell r="H10126">
            <v>2</v>
          </cell>
        </row>
        <row r="10127">
          <cell r="G10127" t="str">
            <v>jul-18</v>
          </cell>
          <cell r="H10127">
            <v>2</v>
          </cell>
        </row>
        <row r="10128">
          <cell r="G10128" t="str">
            <v>ago-18</v>
          </cell>
          <cell r="H10128">
            <v>4</v>
          </cell>
        </row>
        <row r="10129">
          <cell r="G10129" t="str">
            <v>sep-18</v>
          </cell>
          <cell r="H10129">
            <v>1</v>
          </cell>
        </row>
        <row r="10130">
          <cell r="G10130" t="str">
            <v>ene-17</v>
          </cell>
          <cell r="H10130">
            <v>2</v>
          </cell>
        </row>
        <row r="10131">
          <cell r="G10131" t="str">
            <v>mar-17</v>
          </cell>
          <cell r="H10131">
            <v>1</v>
          </cell>
        </row>
        <row r="10132">
          <cell r="G10132" t="str">
            <v>sep-17</v>
          </cell>
          <cell r="H10132">
            <v>1</v>
          </cell>
        </row>
        <row r="10133">
          <cell r="G10133" t="str">
            <v>oct-17</v>
          </cell>
          <cell r="H10133">
            <v>1</v>
          </cell>
        </row>
        <row r="10134">
          <cell r="G10134" t="str">
            <v>nov-17</v>
          </cell>
          <cell r="H10134">
            <v>1</v>
          </cell>
        </row>
        <row r="10135">
          <cell r="G10135" t="str">
            <v>jul-18</v>
          </cell>
          <cell r="H10135">
            <v>1</v>
          </cell>
        </row>
        <row r="10136">
          <cell r="G10136" t="str">
            <v>ago-18</v>
          </cell>
          <cell r="H10136">
            <v>1</v>
          </cell>
        </row>
        <row r="10137">
          <cell r="G10137" t="str">
            <v>ene-17</v>
          </cell>
          <cell r="H10137">
            <v>23</v>
          </cell>
        </row>
        <row r="10138">
          <cell r="G10138" t="str">
            <v>feb-17</v>
          </cell>
          <cell r="H10138">
            <v>12</v>
          </cell>
        </row>
        <row r="10139">
          <cell r="G10139" t="str">
            <v>mar-17</v>
          </cell>
          <cell r="H10139">
            <v>8</v>
          </cell>
        </row>
        <row r="10140">
          <cell r="G10140" t="str">
            <v>abr-17</v>
          </cell>
          <cell r="H10140">
            <v>9</v>
          </cell>
        </row>
        <row r="10141">
          <cell r="G10141" t="str">
            <v>may-17</v>
          </cell>
          <cell r="H10141">
            <v>11</v>
          </cell>
        </row>
        <row r="10142">
          <cell r="G10142" t="str">
            <v>jun-17</v>
          </cell>
          <cell r="H10142">
            <v>3</v>
          </cell>
        </row>
        <row r="10143">
          <cell r="G10143" t="str">
            <v>jul-17</v>
          </cell>
          <cell r="H10143">
            <v>3</v>
          </cell>
        </row>
        <row r="10144">
          <cell r="G10144" t="str">
            <v>ago-17</v>
          </cell>
          <cell r="H10144">
            <v>3</v>
          </cell>
        </row>
        <row r="10145">
          <cell r="G10145" t="str">
            <v>sep-17</v>
          </cell>
          <cell r="H10145">
            <v>10</v>
          </cell>
        </row>
        <row r="10146">
          <cell r="G10146" t="str">
            <v>oct-17</v>
          </cell>
          <cell r="H10146">
            <v>17</v>
          </cell>
        </row>
        <row r="10147">
          <cell r="G10147" t="str">
            <v>nov-17</v>
          </cell>
          <cell r="H10147">
            <v>13</v>
          </cell>
        </row>
        <row r="10148">
          <cell r="G10148" t="str">
            <v>dic-17</v>
          </cell>
          <cell r="H10148">
            <v>18</v>
          </cell>
        </row>
        <row r="10149">
          <cell r="G10149" t="str">
            <v>ene-18</v>
          </cell>
          <cell r="H10149">
            <v>15</v>
          </cell>
        </row>
        <row r="10150">
          <cell r="G10150" t="str">
            <v>feb-18</v>
          </cell>
          <cell r="H10150">
            <v>25</v>
          </cell>
        </row>
        <row r="10151">
          <cell r="G10151" t="str">
            <v>mar-18</v>
          </cell>
          <cell r="H10151">
            <v>18</v>
          </cell>
        </row>
        <row r="10152">
          <cell r="G10152" t="str">
            <v>abr-18</v>
          </cell>
          <cell r="H10152">
            <v>19</v>
          </cell>
        </row>
        <row r="10153">
          <cell r="G10153" t="str">
            <v>may-18</v>
          </cell>
          <cell r="H10153">
            <v>13</v>
          </cell>
        </row>
        <row r="10154">
          <cell r="G10154" t="str">
            <v>jun-18</v>
          </cell>
          <cell r="H10154">
            <v>17</v>
          </cell>
        </row>
        <row r="10155">
          <cell r="G10155" t="str">
            <v>jul-18</v>
          </cell>
          <cell r="H10155">
            <v>8</v>
          </cell>
        </row>
        <row r="10156">
          <cell r="G10156" t="str">
            <v>ago-18</v>
          </cell>
          <cell r="H10156">
            <v>9</v>
          </cell>
        </row>
        <row r="10157">
          <cell r="G10157" t="str">
            <v>sep-18</v>
          </cell>
          <cell r="H10157">
            <v>20</v>
          </cell>
        </row>
        <row r="10158">
          <cell r="G10158" t="str">
            <v>ago-17</v>
          </cell>
          <cell r="H10158">
            <v>1</v>
          </cell>
        </row>
        <row r="10159">
          <cell r="G10159" t="str">
            <v>nov-17</v>
          </cell>
          <cell r="H10159">
            <v>1</v>
          </cell>
        </row>
        <row r="10160">
          <cell r="G10160" t="str">
            <v>ago-18</v>
          </cell>
          <cell r="H10160">
            <v>1</v>
          </cell>
        </row>
        <row r="10161">
          <cell r="G10161" t="str">
            <v>sep-18</v>
          </cell>
          <cell r="H10161">
            <v>2</v>
          </cell>
        </row>
        <row r="10162">
          <cell r="G10162" t="str">
            <v>ene-17</v>
          </cell>
          <cell r="H10162">
            <v>10</v>
          </cell>
        </row>
        <row r="10163">
          <cell r="G10163" t="str">
            <v>feb-17</v>
          </cell>
          <cell r="H10163">
            <v>14</v>
          </cell>
        </row>
        <row r="10164">
          <cell r="G10164" t="str">
            <v>mar-17</v>
          </cell>
          <cell r="H10164">
            <v>11</v>
          </cell>
        </row>
        <row r="10165">
          <cell r="G10165" t="str">
            <v>abr-17</v>
          </cell>
          <cell r="H10165">
            <v>5</v>
          </cell>
        </row>
        <row r="10166">
          <cell r="G10166" t="str">
            <v>may-17</v>
          </cell>
          <cell r="H10166">
            <v>3</v>
          </cell>
        </row>
        <row r="10167">
          <cell r="G10167" t="str">
            <v>jun-17</v>
          </cell>
          <cell r="H10167">
            <v>2</v>
          </cell>
        </row>
        <row r="10168">
          <cell r="G10168" t="str">
            <v>jul-17</v>
          </cell>
          <cell r="H10168">
            <v>2</v>
          </cell>
        </row>
        <row r="10169">
          <cell r="G10169" t="str">
            <v>sep-17</v>
          </cell>
          <cell r="H10169">
            <v>9</v>
          </cell>
        </row>
        <row r="10170">
          <cell r="G10170" t="str">
            <v>oct-17</v>
          </cell>
          <cell r="H10170">
            <v>1</v>
          </cell>
        </row>
        <row r="10171">
          <cell r="G10171" t="str">
            <v>dic-17</v>
          </cell>
          <cell r="H10171">
            <v>2</v>
          </cell>
        </row>
        <row r="10172">
          <cell r="G10172" t="str">
            <v>feb-18</v>
          </cell>
          <cell r="H10172">
            <v>3</v>
          </cell>
        </row>
        <row r="10173">
          <cell r="G10173" t="str">
            <v>mar-18</v>
          </cell>
          <cell r="H10173">
            <v>1</v>
          </cell>
        </row>
        <row r="10174">
          <cell r="G10174" t="str">
            <v>abr-18</v>
          </cell>
          <cell r="H10174">
            <v>3</v>
          </cell>
        </row>
        <row r="10175">
          <cell r="G10175" t="str">
            <v>may-18</v>
          </cell>
          <cell r="H10175">
            <v>3</v>
          </cell>
        </row>
        <row r="10176">
          <cell r="G10176" t="str">
            <v>jun-18</v>
          </cell>
          <cell r="H10176">
            <v>6</v>
          </cell>
        </row>
        <row r="10177">
          <cell r="G10177" t="str">
            <v>jul-18</v>
          </cell>
          <cell r="H10177">
            <v>1</v>
          </cell>
        </row>
        <row r="10178">
          <cell r="G10178" t="str">
            <v>ago-18</v>
          </cell>
          <cell r="H10178">
            <v>5</v>
          </cell>
        </row>
        <row r="10179">
          <cell r="G10179" t="str">
            <v>sep-18</v>
          </cell>
          <cell r="H10179">
            <v>3</v>
          </cell>
        </row>
        <row r="10180">
          <cell r="G10180" t="str">
            <v>oct-18</v>
          </cell>
          <cell r="H10180">
            <v>28</v>
          </cell>
        </row>
        <row r="10181">
          <cell r="G10181" t="str">
            <v>nov-18</v>
          </cell>
          <cell r="H10181">
            <v>24</v>
          </cell>
        </row>
        <row r="10182">
          <cell r="G10182" t="str">
            <v>oct-18</v>
          </cell>
          <cell r="H10182">
            <v>1</v>
          </cell>
        </row>
        <row r="10183">
          <cell r="G10183" t="str">
            <v>nov-18</v>
          </cell>
          <cell r="H10183">
            <v>2</v>
          </cell>
        </row>
        <row r="10184">
          <cell r="G10184" t="str">
            <v>oct-18</v>
          </cell>
          <cell r="H10184">
            <v>3</v>
          </cell>
        </row>
        <row r="10185">
          <cell r="G10185" t="str">
            <v>nov-18</v>
          </cell>
          <cell r="H10185">
            <v>2</v>
          </cell>
        </row>
        <row r="10186">
          <cell r="G10186" t="str">
            <v>ago-17</v>
          </cell>
          <cell r="H10186">
            <v>1</v>
          </cell>
        </row>
        <row r="10187">
          <cell r="G10187" t="str">
            <v>ene-18</v>
          </cell>
          <cell r="H10187">
            <v>1</v>
          </cell>
        </row>
        <row r="10188">
          <cell r="G10188" t="str">
            <v>feb-18</v>
          </cell>
          <cell r="H10188">
            <v>1</v>
          </cell>
        </row>
        <row r="10189">
          <cell r="G10189" t="str">
            <v>may-18</v>
          </cell>
          <cell r="H10189">
            <v>1</v>
          </cell>
        </row>
        <row r="10190">
          <cell r="G10190" t="str">
            <v>sep-18</v>
          </cell>
          <cell r="H10190">
            <v>1</v>
          </cell>
        </row>
        <row r="10191">
          <cell r="G10191" t="str">
            <v>sep-18</v>
          </cell>
          <cell r="H10191">
            <v>1</v>
          </cell>
        </row>
        <row r="10192">
          <cell r="G10192" t="str">
            <v>sep-18</v>
          </cell>
          <cell r="H10192">
            <v>1</v>
          </cell>
        </row>
        <row r="10193">
          <cell r="G10193" t="str">
            <v>feb-18</v>
          </cell>
          <cell r="H10193">
            <v>1</v>
          </cell>
        </row>
        <row r="10194">
          <cell r="G10194" t="str">
            <v>jun-18</v>
          </cell>
          <cell r="H10194">
            <v>1</v>
          </cell>
        </row>
        <row r="10195">
          <cell r="G10195" t="str">
            <v>ago-18</v>
          </cell>
          <cell r="H10195">
            <v>1</v>
          </cell>
        </row>
        <row r="10196">
          <cell r="G10196" t="str">
            <v>jun-18</v>
          </cell>
          <cell r="H10196">
            <v>1</v>
          </cell>
        </row>
        <row r="10197">
          <cell r="G10197" t="str">
            <v>jul-18</v>
          </cell>
          <cell r="H10197">
            <v>1</v>
          </cell>
        </row>
        <row r="10198">
          <cell r="G10198" t="str">
            <v>ago-18</v>
          </cell>
          <cell r="H10198">
            <v>1</v>
          </cell>
        </row>
        <row r="10199">
          <cell r="G10199" t="str">
            <v>jul-17</v>
          </cell>
          <cell r="H10199">
            <v>1</v>
          </cell>
        </row>
        <row r="10200">
          <cell r="G10200" t="str">
            <v>abr-18</v>
          </cell>
          <cell r="H10200">
            <v>1</v>
          </cell>
        </row>
        <row r="10201">
          <cell r="G10201" t="str">
            <v>nov-17</v>
          </cell>
          <cell r="H10201">
            <v>1</v>
          </cell>
        </row>
        <row r="10202">
          <cell r="G10202" t="str">
            <v>feb-18</v>
          </cell>
          <cell r="H10202">
            <v>1</v>
          </cell>
        </row>
        <row r="10203">
          <cell r="G10203" t="str">
            <v>jun-18</v>
          </cell>
          <cell r="H10203">
            <v>1</v>
          </cell>
        </row>
        <row r="10204">
          <cell r="G10204" t="str">
            <v>ene-17</v>
          </cell>
          <cell r="H10204">
            <v>1</v>
          </cell>
        </row>
        <row r="10205">
          <cell r="G10205" t="str">
            <v>jul-17</v>
          </cell>
          <cell r="H10205">
            <v>1</v>
          </cell>
        </row>
        <row r="10206">
          <cell r="G10206" t="str">
            <v>ene-17</v>
          </cell>
          <cell r="H10206">
            <v>1</v>
          </cell>
        </row>
        <row r="10207">
          <cell r="G10207" t="str">
            <v>jul-17</v>
          </cell>
          <cell r="H10207">
            <v>2</v>
          </cell>
        </row>
        <row r="10208">
          <cell r="G10208" t="str">
            <v>oct-17</v>
          </cell>
          <cell r="H10208">
            <v>1</v>
          </cell>
        </row>
        <row r="10209">
          <cell r="G10209" t="str">
            <v>abr-17</v>
          </cell>
          <cell r="H10209">
            <v>1</v>
          </cell>
        </row>
        <row r="10210">
          <cell r="G10210" t="str">
            <v>may-17</v>
          </cell>
          <cell r="H10210">
            <v>1</v>
          </cell>
        </row>
        <row r="10211">
          <cell r="G10211" t="str">
            <v>jun-17</v>
          </cell>
          <cell r="H10211">
            <v>1</v>
          </cell>
        </row>
        <row r="10212">
          <cell r="G10212" t="str">
            <v>ago-17</v>
          </cell>
          <cell r="H10212">
            <v>1</v>
          </cell>
        </row>
        <row r="10213">
          <cell r="G10213" t="str">
            <v>abr-18</v>
          </cell>
          <cell r="H10213">
            <v>2</v>
          </cell>
        </row>
        <row r="10214">
          <cell r="G10214" t="str">
            <v>may-17</v>
          </cell>
          <cell r="H10214">
            <v>1</v>
          </cell>
        </row>
        <row r="10215">
          <cell r="G10215" t="str">
            <v>oct-17</v>
          </cell>
          <cell r="H10215">
            <v>1</v>
          </cell>
        </row>
        <row r="10216">
          <cell r="G10216" t="str">
            <v>sep-18</v>
          </cell>
          <cell r="H10216">
            <v>1</v>
          </cell>
        </row>
        <row r="10217">
          <cell r="G10217" t="str">
            <v>ene-18</v>
          </cell>
          <cell r="H10217">
            <v>1</v>
          </cell>
        </row>
        <row r="10218">
          <cell r="G10218" t="str">
            <v>ago-17</v>
          </cell>
          <cell r="H10218">
            <v>1</v>
          </cell>
        </row>
        <row r="10219">
          <cell r="G10219" t="str">
            <v>ene-17</v>
          </cell>
          <cell r="H10219">
            <v>1</v>
          </cell>
        </row>
        <row r="10220">
          <cell r="G10220" t="str">
            <v>jul-17</v>
          </cell>
          <cell r="H10220">
            <v>1</v>
          </cell>
        </row>
        <row r="10221">
          <cell r="G10221" t="str">
            <v>sep-18</v>
          </cell>
          <cell r="H10221">
            <v>1</v>
          </cell>
        </row>
        <row r="10222">
          <cell r="G10222" t="str">
            <v>may-18</v>
          </cell>
          <cell r="H10222">
            <v>1</v>
          </cell>
        </row>
        <row r="10223">
          <cell r="G10223" t="str">
            <v>jun-18</v>
          </cell>
          <cell r="H10223">
            <v>1</v>
          </cell>
        </row>
        <row r="10224">
          <cell r="G10224" t="str">
            <v>feb-17</v>
          </cell>
          <cell r="H10224">
            <v>1</v>
          </cell>
        </row>
        <row r="10225">
          <cell r="G10225" t="str">
            <v>mar-18</v>
          </cell>
          <cell r="H10225">
            <v>1</v>
          </cell>
        </row>
        <row r="10226">
          <cell r="G10226" t="str">
            <v>ene-17</v>
          </cell>
          <cell r="H10226">
            <v>2</v>
          </cell>
        </row>
        <row r="10227">
          <cell r="G10227" t="str">
            <v>feb-17</v>
          </cell>
          <cell r="H10227">
            <v>2</v>
          </cell>
        </row>
        <row r="10228">
          <cell r="G10228" t="str">
            <v>mar-17</v>
          </cell>
          <cell r="H10228">
            <v>9</v>
          </cell>
        </row>
        <row r="10229">
          <cell r="G10229" t="str">
            <v>may-17</v>
          </cell>
          <cell r="H10229">
            <v>2</v>
          </cell>
        </row>
        <row r="10230">
          <cell r="G10230" t="str">
            <v>jun-17</v>
          </cell>
          <cell r="H10230">
            <v>1</v>
          </cell>
        </row>
        <row r="10231">
          <cell r="G10231" t="str">
            <v>jul-17</v>
          </cell>
          <cell r="H10231">
            <v>2</v>
          </cell>
        </row>
        <row r="10232">
          <cell r="G10232" t="str">
            <v>ago-17</v>
          </cell>
          <cell r="H10232">
            <v>1</v>
          </cell>
        </row>
        <row r="10233">
          <cell r="G10233" t="str">
            <v>nov-17</v>
          </cell>
          <cell r="H10233">
            <v>8</v>
          </cell>
        </row>
        <row r="10234">
          <cell r="G10234" t="str">
            <v>dic-17</v>
          </cell>
          <cell r="H10234">
            <v>7</v>
          </cell>
        </row>
        <row r="10235">
          <cell r="G10235" t="str">
            <v>ene-18</v>
          </cell>
          <cell r="H10235">
            <v>2</v>
          </cell>
        </row>
        <row r="10236">
          <cell r="G10236" t="str">
            <v>feb-18</v>
          </cell>
          <cell r="H10236">
            <v>3</v>
          </cell>
        </row>
        <row r="10237">
          <cell r="G10237" t="str">
            <v>mar-18</v>
          </cell>
          <cell r="H10237">
            <v>2</v>
          </cell>
        </row>
        <row r="10238">
          <cell r="G10238" t="str">
            <v>abr-18</v>
          </cell>
          <cell r="H10238">
            <v>6</v>
          </cell>
        </row>
        <row r="10239">
          <cell r="G10239" t="str">
            <v>may-18</v>
          </cell>
          <cell r="H10239">
            <v>4</v>
          </cell>
        </row>
        <row r="10240">
          <cell r="G10240" t="str">
            <v>jun-18</v>
          </cell>
          <cell r="H10240">
            <v>2</v>
          </cell>
        </row>
        <row r="10241">
          <cell r="G10241" t="str">
            <v>abr-18</v>
          </cell>
          <cell r="H10241">
            <v>1</v>
          </cell>
        </row>
        <row r="10242">
          <cell r="G10242" t="str">
            <v>jun-18</v>
          </cell>
          <cell r="H10242">
            <v>1</v>
          </cell>
        </row>
        <row r="10243">
          <cell r="G10243" t="str">
            <v>jul-18</v>
          </cell>
          <cell r="H10243">
            <v>1</v>
          </cell>
        </row>
        <row r="10244">
          <cell r="G10244" t="str">
            <v>sep-18</v>
          </cell>
          <cell r="H10244">
            <v>1</v>
          </cell>
        </row>
        <row r="10245">
          <cell r="G10245" t="str">
            <v>dic-17</v>
          </cell>
          <cell r="H10245">
            <v>1</v>
          </cell>
        </row>
        <row r="10246">
          <cell r="G10246" t="str">
            <v>feb-18</v>
          </cell>
          <cell r="H10246">
            <v>2</v>
          </cell>
        </row>
        <row r="10247">
          <cell r="G10247" t="str">
            <v>sep-18</v>
          </cell>
          <cell r="H10247">
            <v>1</v>
          </cell>
        </row>
        <row r="10248">
          <cell r="G10248" t="str">
            <v>sep-18</v>
          </cell>
          <cell r="H10248">
            <v>1</v>
          </cell>
        </row>
        <row r="10249">
          <cell r="G10249" t="str">
            <v>ago-17</v>
          </cell>
          <cell r="H10249">
            <v>1</v>
          </cell>
        </row>
        <row r="10250">
          <cell r="G10250" t="str">
            <v>nov-17</v>
          </cell>
          <cell r="H10250">
            <v>2</v>
          </cell>
        </row>
        <row r="10251">
          <cell r="G10251" t="str">
            <v>feb-18</v>
          </cell>
          <cell r="H10251">
            <v>2</v>
          </cell>
        </row>
        <row r="10252">
          <cell r="G10252" t="str">
            <v>ene-18</v>
          </cell>
          <cell r="H10252">
            <v>1</v>
          </cell>
        </row>
        <row r="10253">
          <cell r="G10253" t="str">
            <v>may-18</v>
          </cell>
          <cell r="H10253">
            <v>1</v>
          </cell>
        </row>
        <row r="10254">
          <cell r="G10254" t="str">
            <v>may-18</v>
          </cell>
          <cell r="H10254">
            <v>1</v>
          </cell>
        </row>
        <row r="10255">
          <cell r="G10255" t="str">
            <v>sep-18</v>
          </cell>
          <cell r="H10255">
            <v>1</v>
          </cell>
        </row>
        <row r="10256">
          <cell r="G10256" t="str">
            <v>ene-18</v>
          </cell>
          <cell r="H10256">
            <v>1</v>
          </cell>
        </row>
        <row r="10257">
          <cell r="G10257" t="str">
            <v>may-18</v>
          </cell>
          <cell r="H10257">
            <v>1</v>
          </cell>
        </row>
        <row r="10258">
          <cell r="G10258" t="str">
            <v>jul-18</v>
          </cell>
          <cell r="H10258">
            <v>3</v>
          </cell>
        </row>
        <row r="10259">
          <cell r="G10259" t="str">
            <v>ago-18</v>
          </cell>
          <cell r="H10259">
            <v>3</v>
          </cell>
        </row>
        <row r="10260">
          <cell r="G10260" t="str">
            <v>sep-18</v>
          </cell>
          <cell r="H10260">
            <v>2</v>
          </cell>
        </row>
        <row r="10261">
          <cell r="G10261" t="str">
            <v>mar-17</v>
          </cell>
          <cell r="H10261">
            <v>1</v>
          </cell>
        </row>
        <row r="10262">
          <cell r="G10262" t="str">
            <v>abr-17</v>
          </cell>
          <cell r="H10262">
            <v>1</v>
          </cell>
        </row>
        <row r="10263">
          <cell r="G10263" t="str">
            <v>may-17</v>
          </cell>
          <cell r="H10263">
            <v>1</v>
          </cell>
        </row>
        <row r="10264">
          <cell r="G10264" t="str">
            <v>ene-18</v>
          </cell>
          <cell r="H10264">
            <v>1</v>
          </cell>
        </row>
        <row r="10265">
          <cell r="G10265" t="str">
            <v>abr-18</v>
          </cell>
          <cell r="H10265">
            <v>1</v>
          </cell>
        </row>
        <row r="10266">
          <cell r="G10266" t="str">
            <v>jun-18</v>
          </cell>
          <cell r="H10266">
            <v>4</v>
          </cell>
        </row>
        <row r="10267">
          <cell r="G10267" t="str">
            <v>jul-18</v>
          </cell>
          <cell r="H10267">
            <v>5</v>
          </cell>
        </row>
        <row r="10268">
          <cell r="G10268" t="str">
            <v>sep-18</v>
          </cell>
          <cell r="H10268">
            <v>3</v>
          </cell>
        </row>
        <row r="10269">
          <cell r="G10269" t="str">
            <v>may-17</v>
          </cell>
          <cell r="H10269">
            <v>1</v>
          </cell>
        </row>
        <row r="10270">
          <cell r="G10270" t="str">
            <v>jun-17</v>
          </cell>
          <cell r="H10270">
            <v>1</v>
          </cell>
        </row>
        <row r="10271">
          <cell r="G10271" t="str">
            <v>may-18</v>
          </cell>
          <cell r="H10271">
            <v>1</v>
          </cell>
        </row>
        <row r="10272">
          <cell r="G10272" t="str">
            <v>jun-18</v>
          </cell>
          <cell r="H10272">
            <v>1</v>
          </cell>
        </row>
        <row r="10273">
          <cell r="G10273" t="str">
            <v>sep-18</v>
          </cell>
          <cell r="H10273">
            <v>1</v>
          </cell>
        </row>
        <row r="10274">
          <cell r="G10274" t="str">
            <v>sep-18</v>
          </cell>
          <cell r="H10274">
            <v>1</v>
          </cell>
        </row>
        <row r="10275">
          <cell r="G10275" t="str">
            <v>ene-18</v>
          </cell>
          <cell r="H10275">
            <v>1</v>
          </cell>
        </row>
        <row r="10276">
          <cell r="G10276" t="str">
            <v>ene-17</v>
          </cell>
          <cell r="H10276">
            <v>1</v>
          </cell>
        </row>
        <row r="10277">
          <cell r="G10277" t="str">
            <v>ene-18</v>
          </cell>
          <cell r="H10277">
            <v>1</v>
          </cell>
        </row>
        <row r="10278">
          <cell r="G10278" t="str">
            <v>ene-18</v>
          </cell>
          <cell r="H10278">
            <v>1</v>
          </cell>
        </row>
        <row r="10279">
          <cell r="G10279" t="str">
            <v>dic-17</v>
          </cell>
          <cell r="H10279">
            <v>1</v>
          </cell>
        </row>
        <row r="10280">
          <cell r="G10280" t="str">
            <v>ene-18</v>
          </cell>
          <cell r="H10280">
            <v>1</v>
          </cell>
        </row>
        <row r="10281">
          <cell r="G10281" t="str">
            <v>ago-18</v>
          </cell>
          <cell r="H10281">
            <v>1</v>
          </cell>
        </row>
        <row r="10282">
          <cell r="G10282" t="str">
            <v>feb-18</v>
          </cell>
          <cell r="H10282">
            <v>1</v>
          </cell>
        </row>
        <row r="10283">
          <cell r="G10283" t="str">
            <v>may-18</v>
          </cell>
          <cell r="H10283">
            <v>1</v>
          </cell>
        </row>
        <row r="10284">
          <cell r="G10284" t="str">
            <v>jun-18</v>
          </cell>
          <cell r="H10284">
            <v>1</v>
          </cell>
        </row>
        <row r="10285">
          <cell r="G10285" t="str">
            <v>jun-18</v>
          </cell>
          <cell r="H10285">
            <v>1</v>
          </cell>
        </row>
        <row r="10286">
          <cell r="G10286" t="str">
            <v>ago-18</v>
          </cell>
          <cell r="H10286">
            <v>1</v>
          </cell>
        </row>
        <row r="10287">
          <cell r="G10287" t="str">
            <v>abr-17</v>
          </cell>
          <cell r="H10287">
            <v>1</v>
          </cell>
        </row>
        <row r="10288">
          <cell r="G10288" t="str">
            <v>jun-17</v>
          </cell>
          <cell r="H10288">
            <v>2</v>
          </cell>
        </row>
        <row r="10289">
          <cell r="G10289" t="str">
            <v>sep-17</v>
          </cell>
          <cell r="H10289">
            <v>1</v>
          </cell>
        </row>
        <row r="10290">
          <cell r="G10290" t="str">
            <v>ene-18</v>
          </cell>
          <cell r="H10290">
            <v>2</v>
          </cell>
        </row>
        <row r="10291">
          <cell r="G10291" t="str">
            <v>may-18</v>
          </cell>
          <cell r="H10291">
            <v>1</v>
          </cell>
        </row>
        <row r="10292">
          <cell r="G10292" t="str">
            <v>jul-18</v>
          </cell>
          <cell r="H10292">
            <v>1</v>
          </cell>
        </row>
        <row r="10293">
          <cell r="G10293" t="str">
            <v>sep-18</v>
          </cell>
          <cell r="H10293">
            <v>2</v>
          </cell>
        </row>
        <row r="10294">
          <cell r="G10294" t="str">
            <v>dic-17</v>
          </cell>
          <cell r="H10294">
            <v>2</v>
          </cell>
        </row>
        <row r="10295">
          <cell r="G10295" t="str">
            <v>feb-18</v>
          </cell>
          <cell r="H10295">
            <v>1</v>
          </cell>
        </row>
        <row r="10296">
          <cell r="G10296" t="str">
            <v>mar-18</v>
          </cell>
          <cell r="H10296">
            <v>1</v>
          </cell>
        </row>
        <row r="10297">
          <cell r="G10297" t="str">
            <v>dic-17</v>
          </cell>
          <cell r="H10297">
            <v>1</v>
          </cell>
        </row>
        <row r="10298">
          <cell r="G10298" t="str">
            <v>feb-18</v>
          </cell>
          <cell r="H10298">
            <v>1</v>
          </cell>
        </row>
        <row r="10299">
          <cell r="G10299" t="str">
            <v>ago-18</v>
          </cell>
          <cell r="H10299">
            <v>1</v>
          </cell>
        </row>
        <row r="10300">
          <cell r="G10300" t="str">
            <v>abr-17</v>
          </cell>
          <cell r="H10300">
            <v>1</v>
          </cell>
        </row>
        <row r="10301">
          <cell r="G10301" t="str">
            <v>may-17</v>
          </cell>
          <cell r="H10301">
            <v>1</v>
          </cell>
        </row>
        <row r="10302">
          <cell r="G10302" t="str">
            <v>sep-17</v>
          </cell>
          <cell r="H10302">
            <v>1</v>
          </cell>
        </row>
        <row r="10303">
          <cell r="G10303" t="str">
            <v>feb-18</v>
          </cell>
          <cell r="H10303">
            <v>1</v>
          </cell>
        </row>
        <row r="10304">
          <cell r="G10304" t="str">
            <v>sep-18</v>
          </cell>
          <cell r="H10304">
            <v>1</v>
          </cell>
        </row>
        <row r="10305">
          <cell r="G10305" t="str">
            <v>oct-18</v>
          </cell>
          <cell r="H10305">
            <v>1</v>
          </cell>
        </row>
        <row r="10306">
          <cell r="G10306" t="str">
            <v>nov-18</v>
          </cell>
          <cell r="H10306">
            <v>1</v>
          </cell>
        </row>
        <row r="10307">
          <cell r="G10307" t="str">
            <v>nov-18</v>
          </cell>
          <cell r="H10307">
            <v>2</v>
          </cell>
        </row>
        <row r="10308">
          <cell r="G10308" t="str">
            <v>oct-18</v>
          </cell>
          <cell r="H10308">
            <v>1</v>
          </cell>
        </row>
        <row r="10309">
          <cell r="G10309" t="str">
            <v>nov-18</v>
          </cell>
          <cell r="H10309">
            <v>3</v>
          </cell>
        </row>
        <row r="10310">
          <cell r="G10310" t="str">
            <v>oct-18</v>
          </cell>
          <cell r="H10310">
            <v>9</v>
          </cell>
        </row>
        <row r="10311">
          <cell r="G10311" t="str">
            <v>nov-18</v>
          </cell>
          <cell r="H10311">
            <v>8</v>
          </cell>
        </row>
        <row r="10312">
          <cell r="G10312" t="str">
            <v>oct-18</v>
          </cell>
          <cell r="H10312">
            <v>1</v>
          </cell>
        </row>
        <row r="10313">
          <cell r="G10313" t="str">
            <v>oct-18</v>
          </cell>
          <cell r="H10313">
            <v>1</v>
          </cell>
        </row>
        <row r="10314">
          <cell r="G10314" t="str">
            <v>oct-18</v>
          </cell>
          <cell r="H10314">
            <v>1</v>
          </cell>
        </row>
        <row r="10315">
          <cell r="G10315" t="str">
            <v>oct-18</v>
          </cell>
          <cell r="H10315">
            <v>1</v>
          </cell>
        </row>
        <row r="10316">
          <cell r="G10316" t="str">
            <v>oct-18</v>
          </cell>
          <cell r="H10316">
            <v>1</v>
          </cell>
        </row>
        <row r="10317">
          <cell r="G10317" t="str">
            <v>feb-17</v>
          </cell>
          <cell r="H10317">
            <v>1</v>
          </cell>
        </row>
        <row r="10318">
          <cell r="G10318" t="str">
            <v>mar-17</v>
          </cell>
          <cell r="H10318">
            <v>1</v>
          </cell>
        </row>
        <row r="10319">
          <cell r="G10319" t="str">
            <v>may-17</v>
          </cell>
          <cell r="H10319">
            <v>1</v>
          </cell>
        </row>
        <row r="10320">
          <cell r="G10320" t="str">
            <v>feb-17</v>
          </cell>
          <cell r="H10320">
            <v>1</v>
          </cell>
        </row>
        <row r="10321">
          <cell r="G10321" t="str">
            <v>oct-17</v>
          </cell>
          <cell r="H10321">
            <v>1</v>
          </cell>
        </row>
        <row r="10322">
          <cell r="G10322" t="str">
            <v>ene-18</v>
          </cell>
          <cell r="H10322">
            <v>1</v>
          </cell>
        </row>
        <row r="10323">
          <cell r="G10323" t="str">
            <v>nov-17</v>
          </cell>
          <cell r="H10323">
            <v>1</v>
          </cell>
        </row>
        <row r="10324">
          <cell r="G10324" t="str">
            <v>ene-17</v>
          </cell>
          <cell r="H10324">
            <v>1</v>
          </cell>
        </row>
        <row r="10325">
          <cell r="G10325" t="str">
            <v>may-18</v>
          </cell>
          <cell r="H10325">
            <v>2</v>
          </cell>
        </row>
        <row r="10326">
          <cell r="G10326" t="str">
            <v>ago-18</v>
          </cell>
          <cell r="H10326">
            <v>3</v>
          </cell>
        </row>
        <row r="10327">
          <cell r="G10327" t="str">
            <v>sep-18</v>
          </cell>
          <cell r="H10327">
            <v>1</v>
          </cell>
        </row>
        <row r="10328">
          <cell r="G10328" t="str">
            <v>abr-17</v>
          </cell>
          <cell r="H10328">
            <v>1</v>
          </cell>
        </row>
        <row r="10329">
          <cell r="G10329" t="str">
            <v>dic-17</v>
          </cell>
          <cell r="H10329">
            <v>1</v>
          </cell>
        </row>
        <row r="10330">
          <cell r="G10330" t="str">
            <v>ene-17</v>
          </cell>
          <cell r="H10330">
            <v>1</v>
          </cell>
        </row>
        <row r="10331">
          <cell r="G10331" t="str">
            <v>nov-17</v>
          </cell>
          <cell r="H10331">
            <v>4</v>
          </cell>
        </row>
        <row r="10332">
          <cell r="G10332" t="str">
            <v>mar-18</v>
          </cell>
          <cell r="H10332">
            <v>1</v>
          </cell>
        </row>
        <row r="10333">
          <cell r="G10333" t="str">
            <v>jun-18</v>
          </cell>
          <cell r="H10333">
            <v>1</v>
          </cell>
        </row>
        <row r="10334">
          <cell r="G10334" t="str">
            <v>sep-18</v>
          </cell>
          <cell r="H10334">
            <v>3</v>
          </cell>
        </row>
        <row r="10335">
          <cell r="G10335" t="str">
            <v>ago-17</v>
          </cell>
          <cell r="H10335">
            <v>1</v>
          </cell>
        </row>
        <row r="10336">
          <cell r="G10336" t="str">
            <v>ago-17</v>
          </cell>
          <cell r="H10336">
            <v>1</v>
          </cell>
        </row>
        <row r="10337">
          <cell r="G10337" t="str">
            <v>ene-18</v>
          </cell>
          <cell r="H10337">
            <v>1</v>
          </cell>
        </row>
        <row r="10338">
          <cell r="G10338" t="str">
            <v>ago-17</v>
          </cell>
          <cell r="H10338">
            <v>1</v>
          </cell>
        </row>
        <row r="10339">
          <cell r="G10339" t="str">
            <v>feb-17</v>
          </cell>
          <cell r="H10339">
            <v>1</v>
          </cell>
        </row>
        <row r="10340">
          <cell r="G10340" t="str">
            <v>ene-18</v>
          </cell>
          <cell r="H10340">
            <v>1</v>
          </cell>
        </row>
        <row r="10341">
          <cell r="G10341" t="str">
            <v>abr-18</v>
          </cell>
          <cell r="H10341">
            <v>1</v>
          </cell>
        </row>
        <row r="10342">
          <cell r="G10342" t="str">
            <v>may-18</v>
          </cell>
          <cell r="H10342">
            <v>2</v>
          </cell>
        </row>
        <row r="10343">
          <cell r="G10343" t="str">
            <v>mar-17</v>
          </cell>
          <cell r="H10343">
            <v>1</v>
          </cell>
        </row>
        <row r="10344">
          <cell r="G10344" t="str">
            <v>may-17</v>
          </cell>
          <cell r="H10344">
            <v>1</v>
          </cell>
        </row>
        <row r="10345">
          <cell r="G10345" t="str">
            <v>dic-17</v>
          </cell>
          <cell r="H10345">
            <v>1</v>
          </cell>
        </row>
        <row r="10346">
          <cell r="G10346" t="str">
            <v>mar-18</v>
          </cell>
          <cell r="H10346">
            <v>2</v>
          </cell>
        </row>
        <row r="10347">
          <cell r="G10347" t="str">
            <v>abr-17</v>
          </cell>
          <cell r="H10347">
            <v>1</v>
          </cell>
        </row>
        <row r="10348">
          <cell r="G10348" t="str">
            <v>feb-17</v>
          </cell>
          <cell r="H10348">
            <v>1</v>
          </cell>
        </row>
        <row r="10349">
          <cell r="G10349" t="str">
            <v>abr-18</v>
          </cell>
          <cell r="H10349">
            <v>1</v>
          </cell>
        </row>
        <row r="10350">
          <cell r="G10350" t="str">
            <v>oct-18</v>
          </cell>
          <cell r="H10350">
            <v>1</v>
          </cell>
        </row>
        <row r="10351">
          <cell r="G10351" t="str">
            <v>feb-18</v>
          </cell>
          <cell r="H10351">
            <v>1</v>
          </cell>
        </row>
        <row r="10352">
          <cell r="G10352" t="str">
            <v>oct-17</v>
          </cell>
          <cell r="H10352">
            <v>1</v>
          </cell>
        </row>
        <row r="10353">
          <cell r="G10353" t="str">
            <v>sep-18</v>
          </cell>
          <cell r="H10353">
            <v>1</v>
          </cell>
        </row>
        <row r="10354">
          <cell r="G10354" t="str">
            <v>jul-17</v>
          </cell>
          <cell r="H10354">
            <v>1</v>
          </cell>
        </row>
        <row r="10355">
          <cell r="G10355" t="str">
            <v>mar-17</v>
          </cell>
          <cell r="H10355">
            <v>1</v>
          </cell>
        </row>
        <row r="10356">
          <cell r="G10356" t="str">
            <v>ago-17</v>
          </cell>
          <cell r="H10356">
            <v>1</v>
          </cell>
        </row>
        <row r="10357">
          <cell r="G10357" t="str">
            <v>sep-17</v>
          </cell>
          <cell r="H10357">
            <v>1</v>
          </cell>
        </row>
        <row r="10358">
          <cell r="G10358" t="str">
            <v>may-18</v>
          </cell>
          <cell r="H10358">
            <v>1</v>
          </cell>
        </row>
        <row r="10359">
          <cell r="G10359" t="str">
            <v>may-17</v>
          </cell>
          <cell r="H10359">
            <v>1</v>
          </cell>
        </row>
        <row r="10360">
          <cell r="G10360" t="str">
            <v>feb-17</v>
          </cell>
          <cell r="H10360">
            <v>1</v>
          </cell>
        </row>
        <row r="10361">
          <cell r="G10361" t="str">
            <v>ago-17</v>
          </cell>
          <cell r="H10361">
            <v>1</v>
          </cell>
        </row>
        <row r="10362">
          <cell r="G10362" t="str">
            <v>oct-17</v>
          </cell>
          <cell r="H10362">
            <v>1</v>
          </cell>
        </row>
        <row r="10363">
          <cell r="G10363" t="str">
            <v>dic-17</v>
          </cell>
          <cell r="H10363">
            <v>1</v>
          </cell>
        </row>
        <row r="10364">
          <cell r="G10364" t="str">
            <v>feb-18</v>
          </cell>
          <cell r="H10364">
            <v>1</v>
          </cell>
        </row>
        <row r="10365">
          <cell r="G10365" t="str">
            <v>feb-17</v>
          </cell>
          <cell r="H10365">
            <v>1</v>
          </cell>
        </row>
        <row r="10366">
          <cell r="G10366" t="str">
            <v>ago-17</v>
          </cell>
          <cell r="H10366">
            <v>1</v>
          </cell>
        </row>
        <row r="10367">
          <cell r="G10367" t="str">
            <v>oct-17</v>
          </cell>
          <cell r="H10367">
            <v>1</v>
          </cell>
        </row>
        <row r="10368">
          <cell r="G10368" t="str">
            <v>feb-18</v>
          </cell>
          <cell r="H10368">
            <v>1</v>
          </cell>
        </row>
        <row r="10369">
          <cell r="G10369" t="str">
            <v>mar-18</v>
          </cell>
          <cell r="H10369">
            <v>1</v>
          </cell>
        </row>
        <row r="10370">
          <cell r="G10370" t="str">
            <v>jun-18</v>
          </cell>
          <cell r="H10370">
            <v>1</v>
          </cell>
        </row>
        <row r="10371">
          <cell r="G10371" t="str">
            <v>ene-18</v>
          </cell>
          <cell r="H10371">
            <v>1</v>
          </cell>
        </row>
        <row r="10372">
          <cell r="G10372" t="str">
            <v>sep-17</v>
          </cell>
          <cell r="H10372">
            <v>2</v>
          </cell>
        </row>
        <row r="10373">
          <cell r="G10373" t="str">
            <v>mar-18</v>
          </cell>
          <cell r="H10373">
            <v>1</v>
          </cell>
        </row>
        <row r="10374">
          <cell r="G10374" t="str">
            <v>ene-18</v>
          </cell>
          <cell r="H10374">
            <v>1</v>
          </cell>
        </row>
        <row r="10375">
          <cell r="G10375" t="str">
            <v>abr-18</v>
          </cell>
          <cell r="H10375">
            <v>2</v>
          </cell>
        </row>
        <row r="10376">
          <cell r="G10376" t="str">
            <v>ago-18</v>
          </cell>
          <cell r="H10376">
            <v>1</v>
          </cell>
        </row>
        <row r="10377">
          <cell r="G10377" t="str">
            <v>jun-18</v>
          </cell>
          <cell r="H10377">
            <v>1</v>
          </cell>
        </row>
        <row r="10378">
          <cell r="G10378" t="str">
            <v>mar-17</v>
          </cell>
          <cell r="H10378">
            <v>1</v>
          </cell>
        </row>
        <row r="10379">
          <cell r="G10379" t="str">
            <v>sep-18</v>
          </cell>
          <cell r="H10379">
            <v>1</v>
          </cell>
        </row>
        <row r="10380">
          <cell r="G10380" t="str">
            <v>sep-18</v>
          </cell>
          <cell r="H10380">
            <v>1</v>
          </cell>
        </row>
        <row r="10381">
          <cell r="G10381" t="str">
            <v>feb-17</v>
          </cell>
          <cell r="H10381">
            <v>1</v>
          </cell>
        </row>
        <row r="10382">
          <cell r="G10382" t="str">
            <v>mar-17</v>
          </cell>
          <cell r="H10382">
            <v>1</v>
          </cell>
        </row>
        <row r="10383">
          <cell r="G10383" t="str">
            <v>ago-18</v>
          </cell>
          <cell r="H10383">
            <v>1</v>
          </cell>
        </row>
        <row r="10384">
          <cell r="G10384" t="str">
            <v>abr-17</v>
          </cell>
          <cell r="H10384">
            <v>1</v>
          </cell>
        </row>
        <row r="10385">
          <cell r="G10385" t="str">
            <v>jun-17</v>
          </cell>
          <cell r="H10385">
            <v>1</v>
          </cell>
        </row>
        <row r="10386">
          <cell r="G10386" t="str">
            <v>abr-17</v>
          </cell>
          <cell r="H10386">
            <v>2</v>
          </cell>
        </row>
        <row r="10387">
          <cell r="G10387" t="str">
            <v>nov-17</v>
          </cell>
          <cell r="H10387">
            <v>1</v>
          </cell>
        </row>
        <row r="10388">
          <cell r="G10388" t="str">
            <v>may-18</v>
          </cell>
          <cell r="H10388">
            <v>2</v>
          </cell>
        </row>
        <row r="10389">
          <cell r="G10389" t="str">
            <v>mar-17</v>
          </cell>
          <cell r="H10389">
            <v>1</v>
          </cell>
        </row>
        <row r="10390">
          <cell r="G10390" t="str">
            <v>abr-17</v>
          </cell>
          <cell r="H10390">
            <v>1</v>
          </cell>
        </row>
        <row r="10391">
          <cell r="G10391" t="str">
            <v>abr-18</v>
          </cell>
          <cell r="H10391">
            <v>1</v>
          </cell>
        </row>
        <row r="10392">
          <cell r="G10392" t="str">
            <v>sep-17</v>
          </cell>
          <cell r="H10392">
            <v>2</v>
          </cell>
        </row>
        <row r="10393">
          <cell r="G10393" t="str">
            <v>oct-17</v>
          </cell>
          <cell r="H10393">
            <v>3</v>
          </cell>
        </row>
        <row r="10394">
          <cell r="G10394" t="str">
            <v>nov-17</v>
          </cell>
          <cell r="H10394">
            <v>1</v>
          </cell>
        </row>
        <row r="10395">
          <cell r="G10395" t="str">
            <v>may-17</v>
          </cell>
          <cell r="H10395">
            <v>1</v>
          </cell>
        </row>
        <row r="10396">
          <cell r="G10396" t="str">
            <v>jun-17</v>
          </cell>
          <cell r="H10396">
            <v>1</v>
          </cell>
        </row>
        <row r="10397">
          <cell r="G10397" t="str">
            <v>jul-17</v>
          </cell>
          <cell r="H10397">
            <v>1</v>
          </cell>
        </row>
        <row r="10398">
          <cell r="G10398" t="str">
            <v>ago-17</v>
          </cell>
          <cell r="H10398">
            <v>1</v>
          </cell>
        </row>
        <row r="10399">
          <cell r="G10399" t="str">
            <v>sep-17</v>
          </cell>
          <cell r="H10399">
            <v>1</v>
          </cell>
        </row>
        <row r="10400">
          <cell r="G10400" t="str">
            <v>oct-17</v>
          </cell>
          <cell r="H10400">
            <v>1</v>
          </cell>
        </row>
        <row r="10401">
          <cell r="G10401" t="str">
            <v>dic-17</v>
          </cell>
          <cell r="H10401">
            <v>1</v>
          </cell>
        </row>
        <row r="10402">
          <cell r="G10402" t="str">
            <v>feb-18</v>
          </cell>
          <cell r="H10402">
            <v>1</v>
          </cell>
        </row>
        <row r="10403">
          <cell r="G10403" t="str">
            <v>mar-18</v>
          </cell>
          <cell r="H10403">
            <v>1</v>
          </cell>
        </row>
        <row r="10404">
          <cell r="G10404" t="str">
            <v>jun-18</v>
          </cell>
          <cell r="H10404">
            <v>2</v>
          </cell>
        </row>
        <row r="10405">
          <cell r="G10405" t="str">
            <v>feb-17</v>
          </cell>
          <cell r="H10405">
            <v>1</v>
          </cell>
        </row>
        <row r="10406">
          <cell r="G10406" t="str">
            <v>abr-17</v>
          </cell>
          <cell r="H10406">
            <v>2</v>
          </cell>
        </row>
        <row r="10407">
          <cell r="G10407" t="str">
            <v>jul-17</v>
          </cell>
          <cell r="H10407">
            <v>1</v>
          </cell>
        </row>
        <row r="10408">
          <cell r="G10408" t="str">
            <v>sep-17</v>
          </cell>
          <cell r="H10408">
            <v>1</v>
          </cell>
        </row>
        <row r="10409">
          <cell r="G10409" t="str">
            <v>jun-18</v>
          </cell>
          <cell r="H10409">
            <v>1</v>
          </cell>
        </row>
        <row r="10410">
          <cell r="G10410" t="str">
            <v>feb-17</v>
          </cell>
          <cell r="H10410">
            <v>1</v>
          </cell>
        </row>
        <row r="10411">
          <cell r="G10411" t="str">
            <v>feb-18</v>
          </cell>
          <cell r="H10411">
            <v>1</v>
          </cell>
        </row>
        <row r="10412">
          <cell r="G10412" t="str">
            <v>mar-17</v>
          </cell>
          <cell r="H10412">
            <v>1</v>
          </cell>
        </row>
        <row r="10413">
          <cell r="G10413" t="str">
            <v>jun-17</v>
          </cell>
          <cell r="H10413">
            <v>1</v>
          </cell>
        </row>
        <row r="10414">
          <cell r="G10414" t="str">
            <v>nov-17</v>
          </cell>
          <cell r="H10414">
            <v>1</v>
          </cell>
        </row>
        <row r="10415">
          <cell r="G10415" t="str">
            <v>mar-17</v>
          </cell>
          <cell r="H10415">
            <v>1</v>
          </cell>
        </row>
        <row r="10416">
          <cell r="G10416" t="str">
            <v>oct-18</v>
          </cell>
          <cell r="H10416">
            <v>8</v>
          </cell>
        </row>
        <row r="10417">
          <cell r="G10417" t="str">
            <v>nov-18</v>
          </cell>
          <cell r="H10417">
            <v>8</v>
          </cell>
        </row>
        <row r="10418">
          <cell r="G10418" t="str">
            <v>nov-18</v>
          </cell>
          <cell r="H10418">
            <v>1</v>
          </cell>
        </row>
        <row r="10419">
          <cell r="G10419" t="str">
            <v>oct-18</v>
          </cell>
          <cell r="H10419">
            <v>1</v>
          </cell>
        </row>
        <row r="10420">
          <cell r="G10420" t="str">
            <v>oct-18</v>
          </cell>
          <cell r="H10420">
            <v>1</v>
          </cell>
        </row>
        <row r="10421">
          <cell r="G10421" t="str">
            <v>nov-18</v>
          </cell>
          <cell r="H10421">
            <v>1</v>
          </cell>
        </row>
        <row r="10422">
          <cell r="G10422" t="str">
            <v>nov-18</v>
          </cell>
          <cell r="H10422">
            <v>1</v>
          </cell>
        </row>
        <row r="10423">
          <cell r="G10423" t="str">
            <v>oct-18</v>
          </cell>
          <cell r="H10423">
            <v>1</v>
          </cell>
        </row>
        <row r="10424">
          <cell r="G10424" t="str">
            <v>nov-18</v>
          </cell>
          <cell r="H10424">
            <v>1</v>
          </cell>
        </row>
        <row r="10425">
          <cell r="G10425" t="str">
            <v>oct-18</v>
          </cell>
          <cell r="H10425">
            <v>1</v>
          </cell>
        </row>
        <row r="10426">
          <cell r="G10426" t="str">
            <v>oct-18</v>
          </cell>
          <cell r="H10426">
            <v>1</v>
          </cell>
        </row>
        <row r="10427">
          <cell r="G10427" t="str">
            <v>oct-18</v>
          </cell>
          <cell r="H10427">
            <v>1</v>
          </cell>
        </row>
        <row r="10428">
          <cell r="G10428" t="str">
            <v>nov-18</v>
          </cell>
          <cell r="H10428">
            <v>1</v>
          </cell>
        </row>
        <row r="10429">
          <cell r="G10429" t="str">
            <v>oct-18</v>
          </cell>
          <cell r="H10429">
            <v>1</v>
          </cell>
        </row>
        <row r="10430">
          <cell r="G10430" t="str">
            <v>nov-18</v>
          </cell>
          <cell r="H10430">
            <v>1</v>
          </cell>
        </row>
        <row r="10431">
          <cell r="G10431" t="str">
            <v>nov-18</v>
          </cell>
          <cell r="H10431">
            <v>1</v>
          </cell>
        </row>
        <row r="10432">
          <cell r="G10432" t="str">
            <v>oct-18</v>
          </cell>
          <cell r="H10432">
            <v>1</v>
          </cell>
        </row>
        <row r="10433">
          <cell r="G10433" t="str">
            <v>nov-18</v>
          </cell>
          <cell r="H10433">
            <v>1</v>
          </cell>
        </row>
        <row r="10434">
          <cell r="G10434" t="str">
            <v>oct-18</v>
          </cell>
          <cell r="H10434">
            <v>1</v>
          </cell>
        </row>
        <row r="10435">
          <cell r="G10435" t="str">
            <v>nov-18</v>
          </cell>
          <cell r="H10435">
            <v>1</v>
          </cell>
        </row>
        <row r="10436">
          <cell r="G10436" t="str">
            <v>nov-18</v>
          </cell>
          <cell r="H10436">
            <v>1</v>
          </cell>
        </row>
        <row r="10437">
          <cell r="G10437" t="str">
            <v>oct-18</v>
          </cell>
          <cell r="H10437">
            <v>1</v>
          </cell>
        </row>
        <row r="10438">
          <cell r="G10438" t="str">
            <v>nov-18</v>
          </cell>
          <cell r="H10438">
            <v>1</v>
          </cell>
        </row>
        <row r="10439">
          <cell r="G10439">
            <v>43435</v>
          </cell>
          <cell r="H10439">
            <v>4</v>
          </cell>
        </row>
        <row r="10440">
          <cell r="G10440">
            <v>43435</v>
          </cell>
          <cell r="H10440">
            <v>3</v>
          </cell>
        </row>
        <row r="10441">
          <cell r="G10441">
            <v>43435</v>
          </cell>
          <cell r="H10441">
            <v>9</v>
          </cell>
        </row>
        <row r="10442">
          <cell r="G10442">
            <v>43435</v>
          </cell>
          <cell r="H10442">
            <v>1</v>
          </cell>
        </row>
        <row r="10443">
          <cell r="G10443">
            <v>43435</v>
          </cell>
          <cell r="H10443">
            <v>1</v>
          </cell>
        </row>
        <row r="10444">
          <cell r="G10444">
            <v>43435</v>
          </cell>
          <cell r="H10444">
            <v>2</v>
          </cell>
        </row>
        <row r="10445">
          <cell r="G10445">
            <v>43435</v>
          </cell>
          <cell r="H10445">
            <v>7</v>
          </cell>
        </row>
        <row r="10446">
          <cell r="G10446">
            <v>43435</v>
          </cell>
          <cell r="H10446">
            <v>1</v>
          </cell>
        </row>
        <row r="10447">
          <cell r="G10447">
            <v>43435</v>
          </cell>
          <cell r="H10447">
            <v>1</v>
          </cell>
        </row>
        <row r="10448">
          <cell r="G10448">
            <v>43435</v>
          </cell>
          <cell r="H10448">
            <v>1</v>
          </cell>
        </row>
        <row r="10449">
          <cell r="G10449">
            <v>43435</v>
          </cell>
          <cell r="H10449">
            <v>1</v>
          </cell>
        </row>
        <row r="10450">
          <cell r="G10450">
            <v>43435</v>
          </cell>
          <cell r="H10450">
            <v>1</v>
          </cell>
        </row>
        <row r="10451">
          <cell r="G10451">
            <v>43435</v>
          </cell>
          <cell r="H10451">
            <v>1</v>
          </cell>
        </row>
        <row r="10452">
          <cell r="G10452">
            <v>43435</v>
          </cell>
          <cell r="H10452">
            <v>1</v>
          </cell>
        </row>
        <row r="10453">
          <cell r="G10453">
            <v>43435</v>
          </cell>
          <cell r="H10453">
            <v>1</v>
          </cell>
        </row>
        <row r="10454">
          <cell r="G10454">
            <v>43435</v>
          </cell>
          <cell r="H10454">
            <v>2</v>
          </cell>
        </row>
        <row r="10455">
          <cell r="G10455">
            <v>43435</v>
          </cell>
          <cell r="H10455">
            <v>1</v>
          </cell>
        </row>
        <row r="10456">
          <cell r="G10456">
            <v>43435</v>
          </cell>
          <cell r="H10456">
            <v>1</v>
          </cell>
        </row>
        <row r="10457">
          <cell r="G10457">
            <v>43435</v>
          </cell>
          <cell r="H10457">
            <v>4</v>
          </cell>
        </row>
        <row r="10458">
          <cell r="G10458">
            <v>43435</v>
          </cell>
          <cell r="H10458">
            <v>1</v>
          </cell>
        </row>
        <row r="10459">
          <cell r="G10459">
            <v>43435</v>
          </cell>
          <cell r="H10459">
            <v>3</v>
          </cell>
        </row>
        <row r="10460">
          <cell r="G10460">
            <v>43435</v>
          </cell>
          <cell r="H10460">
            <v>1</v>
          </cell>
        </row>
        <row r="10461">
          <cell r="G10461">
            <v>43435</v>
          </cell>
          <cell r="H10461">
            <v>1</v>
          </cell>
        </row>
        <row r="10462">
          <cell r="G10462">
            <v>43435</v>
          </cell>
          <cell r="H10462">
            <v>1</v>
          </cell>
        </row>
        <row r="10463">
          <cell r="G10463">
            <v>43435</v>
          </cell>
          <cell r="H10463">
            <v>25</v>
          </cell>
        </row>
        <row r="10464">
          <cell r="G10464">
            <v>43435</v>
          </cell>
          <cell r="H10464">
            <v>1</v>
          </cell>
        </row>
        <row r="10465">
          <cell r="G10465">
            <v>43435</v>
          </cell>
          <cell r="H10465">
            <v>1</v>
          </cell>
        </row>
        <row r="10466">
          <cell r="G10466">
            <v>43435</v>
          </cell>
          <cell r="H10466">
            <v>1</v>
          </cell>
        </row>
        <row r="10467">
          <cell r="G10467">
            <v>43435</v>
          </cell>
          <cell r="H10467">
            <v>1</v>
          </cell>
        </row>
        <row r="10468">
          <cell r="G10468">
            <v>43435</v>
          </cell>
          <cell r="H10468">
            <v>1</v>
          </cell>
        </row>
        <row r="10469">
          <cell r="G10469">
            <v>43435</v>
          </cell>
          <cell r="H10469">
            <v>1</v>
          </cell>
        </row>
        <row r="10470">
          <cell r="G10470">
            <v>43435</v>
          </cell>
          <cell r="H10470">
            <v>3</v>
          </cell>
        </row>
        <row r="10471">
          <cell r="G10471">
            <v>43435</v>
          </cell>
          <cell r="H10471">
            <v>32</v>
          </cell>
        </row>
        <row r="10472">
          <cell r="G10472">
            <v>43435</v>
          </cell>
          <cell r="H10472">
            <v>3</v>
          </cell>
        </row>
        <row r="10473">
          <cell r="G10473">
            <v>43435</v>
          </cell>
          <cell r="H10473">
            <v>10</v>
          </cell>
        </row>
        <row r="10474">
          <cell r="G10474">
            <v>43435</v>
          </cell>
          <cell r="H10474">
            <v>1</v>
          </cell>
        </row>
        <row r="10475">
          <cell r="G10475">
            <v>43435</v>
          </cell>
          <cell r="H10475">
            <v>19</v>
          </cell>
        </row>
        <row r="10476">
          <cell r="G10476">
            <v>43435</v>
          </cell>
          <cell r="H10476">
            <v>10</v>
          </cell>
        </row>
        <row r="10477">
          <cell r="G10477">
            <v>43435</v>
          </cell>
          <cell r="H10477">
            <v>5</v>
          </cell>
        </row>
        <row r="10478">
          <cell r="G10478">
            <v>43435</v>
          </cell>
          <cell r="H10478">
            <v>1</v>
          </cell>
        </row>
        <row r="10479">
          <cell r="G10479">
            <v>43435</v>
          </cell>
          <cell r="H10479">
            <v>1</v>
          </cell>
        </row>
        <row r="10480">
          <cell r="G10480">
            <v>43435</v>
          </cell>
          <cell r="H10480">
            <v>5</v>
          </cell>
        </row>
        <row r="10481">
          <cell r="G10481">
            <v>43435</v>
          </cell>
          <cell r="H10481">
            <v>36</v>
          </cell>
        </row>
        <row r="10482">
          <cell r="G10482">
            <v>43435</v>
          </cell>
          <cell r="H10482">
            <v>4</v>
          </cell>
        </row>
        <row r="10483">
          <cell r="G10483">
            <v>43435</v>
          </cell>
          <cell r="H10483">
            <v>1</v>
          </cell>
        </row>
        <row r="10484">
          <cell r="G10484">
            <v>43435</v>
          </cell>
          <cell r="H10484">
            <v>1</v>
          </cell>
        </row>
        <row r="10485">
          <cell r="G10485">
            <v>43435</v>
          </cell>
          <cell r="H10485">
            <v>1</v>
          </cell>
        </row>
        <row r="10486">
          <cell r="G10486">
            <v>43435</v>
          </cell>
          <cell r="H10486">
            <v>2</v>
          </cell>
        </row>
        <row r="10487">
          <cell r="G10487">
            <v>43435</v>
          </cell>
          <cell r="H10487">
            <v>5</v>
          </cell>
        </row>
        <row r="10488">
          <cell r="G10488">
            <v>43435</v>
          </cell>
          <cell r="H10488">
            <v>30</v>
          </cell>
        </row>
        <row r="10489">
          <cell r="G10489">
            <v>43435</v>
          </cell>
          <cell r="H10489">
            <v>4</v>
          </cell>
        </row>
        <row r="10490">
          <cell r="G10490">
            <v>43435</v>
          </cell>
          <cell r="H10490">
            <v>8</v>
          </cell>
        </row>
        <row r="10491">
          <cell r="G10491">
            <v>43435</v>
          </cell>
          <cell r="H10491">
            <v>4</v>
          </cell>
        </row>
        <row r="10492">
          <cell r="G10492">
            <v>43435</v>
          </cell>
          <cell r="H10492">
            <v>1</v>
          </cell>
        </row>
        <row r="10493">
          <cell r="G10493">
            <v>43435</v>
          </cell>
          <cell r="H10493">
            <v>4</v>
          </cell>
        </row>
        <row r="10494">
          <cell r="G10494">
            <v>43435</v>
          </cell>
          <cell r="H10494">
            <v>2</v>
          </cell>
        </row>
        <row r="10495">
          <cell r="G10495">
            <v>43435</v>
          </cell>
          <cell r="H10495">
            <v>1</v>
          </cell>
        </row>
        <row r="10496">
          <cell r="G10496">
            <v>43435</v>
          </cell>
          <cell r="H10496">
            <v>1</v>
          </cell>
        </row>
        <row r="10497">
          <cell r="G10497">
            <v>43435</v>
          </cell>
          <cell r="H10497">
            <v>1</v>
          </cell>
        </row>
        <row r="10498">
          <cell r="G10498">
            <v>43435</v>
          </cell>
          <cell r="H10498">
            <v>28</v>
          </cell>
        </row>
        <row r="10499">
          <cell r="G10499">
            <v>43435</v>
          </cell>
          <cell r="H10499">
            <v>1</v>
          </cell>
        </row>
        <row r="10500">
          <cell r="G10500">
            <v>43435</v>
          </cell>
          <cell r="H10500">
            <v>1</v>
          </cell>
        </row>
        <row r="10501">
          <cell r="G10501">
            <v>43435</v>
          </cell>
          <cell r="H10501">
            <v>4</v>
          </cell>
        </row>
        <row r="10502">
          <cell r="G10502">
            <v>43435</v>
          </cell>
          <cell r="H10502">
            <v>1</v>
          </cell>
        </row>
        <row r="10503">
          <cell r="G10503">
            <v>43435</v>
          </cell>
          <cell r="H10503">
            <v>4</v>
          </cell>
        </row>
        <row r="10504">
          <cell r="G10504">
            <v>43435</v>
          </cell>
          <cell r="H10504">
            <v>1</v>
          </cell>
        </row>
        <row r="10505">
          <cell r="G10505">
            <v>43435</v>
          </cell>
          <cell r="H10505">
            <v>2</v>
          </cell>
        </row>
        <row r="10506">
          <cell r="G10506">
            <v>43435</v>
          </cell>
          <cell r="H10506">
            <v>1</v>
          </cell>
        </row>
        <row r="10507">
          <cell r="G10507">
            <v>43435</v>
          </cell>
          <cell r="H10507">
            <v>2</v>
          </cell>
        </row>
        <row r="10508">
          <cell r="G10508">
            <v>43435</v>
          </cell>
          <cell r="H10508">
            <v>1</v>
          </cell>
        </row>
        <row r="10509">
          <cell r="G10509">
            <v>43435</v>
          </cell>
          <cell r="H10509">
            <v>1</v>
          </cell>
        </row>
        <row r="10510">
          <cell r="G10510">
            <v>43435</v>
          </cell>
          <cell r="H10510">
            <v>1</v>
          </cell>
        </row>
        <row r="10511">
          <cell r="G10511">
            <v>43435</v>
          </cell>
          <cell r="H10511">
            <v>2</v>
          </cell>
        </row>
        <row r="10512">
          <cell r="G10512">
            <v>43435</v>
          </cell>
          <cell r="H10512">
            <v>28</v>
          </cell>
        </row>
        <row r="10513">
          <cell r="G10513">
            <v>43435</v>
          </cell>
          <cell r="H10513">
            <v>1</v>
          </cell>
        </row>
        <row r="10514">
          <cell r="G10514">
            <v>43435</v>
          </cell>
          <cell r="H10514">
            <v>7</v>
          </cell>
        </row>
        <row r="10515">
          <cell r="G10515">
            <v>43435</v>
          </cell>
          <cell r="H10515">
            <v>8</v>
          </cell>
        </row>
        <row r="10516">
          <cell r="G10516">
            <v>43435</v>
          </cell>
          <cell r="H10516">
            <v>1</v>
          </cell>
        </row>
        <row r="10517">
          <cell r="G10517">
            <v>43435</v>
          </cell>
          <cell r="H10517">
            <v>3</v>
          </cell>
        </row>
        <row r="10518">
          <cell r="G10518">
            <v>43435</v>
          </cell>
          <cell r="H10518">
            <v>1</v>
          </cell>
        </row>
        <row r="10519">
          <cell r="G10519">
            <v>43435</v>
          </cell>
          <cell r="H10519">
            <v>1</v>
          </cell>
        </row>
        <row r="10520">
          <cell r="G10520">
            <v>43435</v>
          </cell>
          <cell r="H10520">
            <v>4</v>
          </cell>
        </row>
        <row r="10521">
          <cell r="G10521">
            <v>43435</v>
          </cell>
          <cell r="H10521">
            <v>1</v>
          </cell>
        </row>
        <row r="10522">
          <cell r="G10522">
            <v>43435</v>
          </cell>
          <cell r="H10522">
            <v>3</v>
          </cell>
        </row>
        <row r="10523">
          <cell r="G10523">
            <v>43435</v>
          </cell>
          <cell r="H10523">
            <v>3</v>
          </cell>
        </row>
        <row r="10524">
          <cell r="G10524">
            <v>43435</v>
          </cell>
          <cell r="H10524">
            <v>2</v>
          </cell>
        </row>
        <row r="10525">
          <cell r="G10525">
            <v>43435</v>
          </cell>
          <cell r="H10525">
            <v>1</v>
          </cell>
        </row>
        <row r="10526">
          <cell r="G10526">
            <v>43435</v>
          </cell>
          <cell r="H10526">
            <v>4</v>
          </cell>
        </row>
        <row r="10527">
          <cell r="G10527">
            <v>43435</v>
          </cell>
          <cell r="H10527">
            <v>1</v>
          </cell>
        </row>
        <row r="10528">
          <cell r="G10528">
            <v>43435</v>
          </cell>
          <cell r="H10528">
            <v>5</v>
          </cell>
        </row>
        <row r="10529">
          <cell r="G10529">
            <v>43435</v>
          </cell>
          <cell r="H10529">
            <v>9</v>
          </cell>
        </row>
        <row r="10530">
          <cell r="G10530">
            <v>43435</v>
          </cell>
          <cell r="H10530">
            <v>8</v>
          </cell>
        </row>
        <row r="10531">
          <cell r="G10531">
            <v>43435</v>
          </cell>
          <cell r="H10531">
            <v>2</v>
          </cell>
        </row>
        <row r="10532">
          <cell r="G10532">
            <v>43435</v>
          </cell>
          <cell r="H10532">
            <v>5</v>
          </cell>
        </row>
        <row r="10533">
          <cell r="G10533">
            <v>43435</v>
          </cell>
          <cell r="H10533">
            <v>1</v>
          </cell>
        </row>
        <row r="10534">
          <cell r="G10534">
            <v>43435</v>
          </cell>
          <cell r="H10534">
            <v>1</v>
          </cell>
        </row>
        <row r="10535">
          <cell r="G10535">
            <v>43435</v>
          </cell>
          <cell r="H10535">
            <v>1</v>
          </cell>
        </row>
        <row r="10536">
          <cell r="G10536">
            <v>43435</v>
          </cell>
          <cell r="H10536">
            <v>1</v>
          </cell>
        </row>
        <row r="10537">
          <cell r="G10537">
            <v>43435</v>
          </cell>
          <cell r="H10537">
            <v>1</v>
          </cell>
        </row>
        <row r="10538">
          <cell r="G10538">
            <v>43435</v>
          </cell>
          <cell r="H10538">
            <v>2</v>
          </cell>
        </row>
        <row r="10539">
          <cell r="G10539">
            <v>43435</v>
          </cell>
          <cell r="H10539">
            <v>2</v>
          </cell>
        </row>
        <row r="10540">
          <cell r="G10540">
            <v>43435</v>
          </cell>
          <cell r="H10540">
            <v>2</v>
          </cell>
        </row>
        <row r="10541">
          <cell r="G10541">
            <v>43435</v>
          </cell>
          <cell r="H10541">
            <v>1</v>
          </cell>
        </row>
        <row r="10542">
          <cell r="G10542">
            <v>43435</v>
          </cell>
          <cell r="H10542">
            <v>12</v>
          </cell>
        </row>
        <row r="10543">
          <cell r="G10543">
            <v>43435</v>
          </cell>
          <cell r="H10543">
            <v>14</v>
          </cell>
        </row>
        <row r="10544">
          <cell r="G10544">
            <v>43435</v>
          </cell>
          <cell r="H10544">
            <v>1</v>
          </cell>
        </row>
        <row r="10545">
          <cell r="G10545">
            <v>43435</v>
          </cell>
          <cell r="H10545">
            <v>2</v>
          </cell>
        </row>
        <row r="10546">
          <cell r="G10546">
            <v>43435</v>
          </cell>
          <cell r="H10546">
            <v>1</v>
          </cell>
        </row>
        <row r="10547">
          <cell r="G10547">
            <v>43435</v>
          </cell>
          <cell r="H10547">
            <v>2</v>
          </cell>
        </row>
        <row r="10548">
          <cell r="G10548">
            <v>43435</v>
          </cell>
          <cell r="H10548">
            <v>7</v>
          </cell>
        </row>
        <row r="10549">
          <cell r="G10549">
            <v>43435</v>
          </cell>
          <cell r="H10549">
            <v>2</v>
          </cell>
        </row>
        <row r="10550">
          <cell r="G10550">
            <v>43435</v>
          </cell>
          <cell r="H10550">
            <v>2</v>
          </cell>
        </row>
        <row r="10551">
          <cell r="G10551">
            <v>43435</v>
          </cell>
          <cell r="H10551">
            <v>3</v>
          </cell>
        </row>
        <row r="10552">
          <cell r="G10552">
            <v>43435</v>
          </cell>
          <cell r="H10552">
            <v>1</v>
          </cell>
        </row>
        <row r="10553">
          <cell r="G10553">
            <v>43435</v>
          </cell>
          <cell r="H10553">
            <v>1</v>
          </cell>
        </row>
        <row r="10554">
          <cell r="G10554">
            <v>43435</v>
          </cell>
          <cell r="H10554">
            <v>1</v>
          </cell>
        </row>
        <row r="10555">
          <cell r="G10555">
            <v>43435</v>
          </cell>
          <cell r="H10555">
            <v>1</v>
          </cell>
        </row>
        <row r="10556">
          <cell r="G10556">
            <v>43435</v>
          </cell>
          <cell r="H10556">
            <v>1</v>
          </cell>
        </row>
        <row r="10557">
          <cell r="G10557">
            <v>43435</v>
          </cell>
          <cell r="H10557">
            <v>1</v>
          </cell>
        </row>
        <row r="10558">
          <cell r="G10558">
            <v>43435</v>
          </cell>
          <cell r="H10558">
            <v>1</v>
          </cell>
        </row>
        <row r="10559">
          <cell r="G10559">
            <v>43435</v>
          </cell>
          <cell r="H10559">
            <v>1</v>
          </cell>
        </row>
        <row r="10560">
          <cell r="G10560">
            <v>43435</v>
          </cell>
          <cell r="H10560">
            <v>1</v>
          </cell>
        </row>
        <row r="10561">
          <cell r="G10561">
            <v>43435</v>
          </cell>
          <cell r="H10561">
            <v>7</v>
          </cell>
        </row>
        <row r="10562">
          <cell r="G10562">
            <v>43435</v>
          </cell>
          <cell r="H10562">
            <v>1</v>
          </cell>
        </row>
        <row r="10563">
          <cell r="G10563">
            <v>43435</v>
          </cell>
          <cell r="H10563">
            <v>5</v>
          </cell>
        </row>
        <row r="10564">
          <cell r="G10564">
            <v>43435</v>
          </cell>
          <cell r="H10564">
            <v>1</v>
          </cell>
        </row>
        <row r="10565">
          <cell r="G10565">
            <v>43435</v>
          </cell>
          <cell r="H10565">
            <v>1</v>
          </cell>
        </row>
        <row r="10566">
          <cell r="G10566">
            <v>43435</v>
          </cell>
          <cell r="H10566">
            <v>1</v>
          </cell>
        </row>
        <row r="10567">
          <cell r="G10567">
            <v>43435</v>
          </cell>
          <cell r="H10567">
            <v>3</v>
          </cell>
        </row>
        <row r="10568">
          <cell r="G10568">
            <v>43435</v>
          </cell>
          <cell r="H10568">
            <v>1</v>
          </cell>
        </row>
        <row r="10569">
          <cell r="G10569">
            <v>43435</v>
          </cell>
          <cell r="H10569">
            <v>1</v>
          </cell>
        </row>
        <row r="10570">
          <cell r="G10570">
            <v>43435</v>
          </cell>
          <cell r="H10570">
            <v>1</v>
          </cell>
        </row>
        <row r="10571">
          <cell r="G10571">
            <v>43435</v>
          </cell>
          <cell r="H10571">
            <v>1</v>
          </cell>
        </row>
        <row r="10572">
          <cell r="G10572">
            <v>43435</v>
          </cell>
          <cell r="H10572">
            <v>5</v>
          </cell>
        </row>
        <row r="10573">
          <cell r="G10573">
            <v>43435</v>
          </cell>
          <cell r="H10573">
            <v>1</v>
          </cell>
        </row>
        <row r="10574">
          <cell r="G10574">
            <v>43435</v>
          </cell>
          <cell r="H10574">
            <v>1</v>
          </cell>
        </row>
        <row r="10575">
          <cell r="G10575">
            <v>43435</v>
          </cell>
          <cell r="H10575">
            <v>1</v>
          </cell>
        </row>
        <row r="10576">
          <cell r="G10576">
            <v>43435</v>
          </cell>
          <cell r="H10576">
            <v>2</v>
          </cell>
        </row>
        <row r="10577">
          <cell r="G10577">
            <v>43435</v>
          </cell>
          <cell r="H10577">
            <v>1</v>
          </cell>
        </row>
        <row r="10578">
          <cell r="G10578">
            <v>43435</v>
          </cell>
          <cell r="H10578">
            <v>2</v>
          </cell>
        </row>
        <row r="10579">
          <cell r="G10579">
            <v>43435</v>
          </cell>
          <cell r="H10579">
            <v>1</v>
          </cell>
        </row>
        <row r="10580">
          <cell r="G10580">
            <v>43435</v>
          </cell>
          <cell r="H10580">
            <v>1</v>
          </cell>
        </row>
        <row r="10581">
          <cell r="G10581">
            <v>43435</v>
          </cell>
          <cell r="H10581">
            <v>1</v>
          </cell>
        </row>
        <row r="10582">
          <cell r="G10582">
            <v>43435</v>
          </cell>
          <cell r="H10582">
            <v>1</v>
          </cell>
        </row>
        <row r="10583">
          <cell r="G10583">
            <v>43435</v>
          </cell>
          <cell r="H10583">
            <v>1</v>
          </cell>
        </row>
        <row r="10584">
          <cell r="G10584">
            <v>43435</v>
          </cell>
          <cell r="H10584">
            <v>1</v>
          </cell>
        </row>
        <row r="10585">
          <cell r="G10585">
            <v>43435</v>
          </cell>
          <cell r="H10585">
            <v>1</v>
          </cell>
        </row>
        <row r="10586">
          <cell r="G10586">
            <v>43435</v>
          </cell>
          <cell r="H10586">
            <v>1</v>
          </cell>
        </row>
        <row r="10587">
          <cell r="G10587">
            <v>43435</v>
          </cell>
          <cell r="H10587">
            <v>1</v>
          </cell>
        </row>
        <row r="10588">
          <cell r="G10588">
            <v>43435</v>
          </cell>
          <cell r="H10588">
            <v>1</v>
          </cell>
        </row>
        <row r="10589">
          <cell r="G10589">
            <v>43435</v>
          </cell>
          <cell r="H10589">
            <v>1</v>
          </cell>
        </row>
        <row r="10590">
          <cell r="G10590">
            <v>43435</v>
          </cell>
          <cell r="H10590">
            <v>1</v>
          </cell>
        </row>
        <row r="10591">
          <cell r="G10591">
            <v>43435</v>
          </cell>
          <cell r="H10591">
            <v>2</v>
          </cell>
        </row>
        <row r="10592">
          <cell r="G10592">
            <v>43435</v>
          </cell>
          <cell r="H10592">
            <v>1</v>
          </cell>
        </row>
        <row r="10593">
          <cell r="G10593">
            <v>43435</v>
          </cell>
          <cell r="H10593">
            <v>1</v>
          </cell>
        </row>
        <row r="10594">
          <cell r="G10594">
            <v>43435</v>
          </cell>
          <cell r="H10594">
            <v>1</v>
          </cell>
        </row>
        <row r="10595">
          <cell r="G10595">
            <v>43435</v>
          </cell>
          <cell r="H10595">
            <v>1</v>
          </cell>
        </row>
        <row r="10596">
          <cell r="G10596">
            <v>43435</v>
          </cell>
          <cell r="H10596">
            <v>1</v>
          </cell>
        </row>
        <row r="10597">
          <cell r="G10597">
            <v>43435</v>
          </cell>
          <cell r="H10597">
            <v>1</v>
          </cell>
        </row>
        <row r="10598">
          <cell r="G10598">
            <v>43435</v>
          </cell>
          <cell r="H10598">
            <v>1</v>
          </cell>
        </row>
        <row r="10599">
          <cell r="G10599">
            <v>43435</v>
          </cell>
          <cell r="H10599">
            <v>1</v>
          </cell>
        </row>
        <row r="10600">
          <cell r="G10600">
            <v>43435</v>
          </cell>
          <cell r="H10600">
            <v>1</v>
          </cell>
        </row>
        <row r="10601">
          <cell r="G10601">
            <v>43435</v>
          </cell>
          <cell r="H10601">
            <v>1</v>
          </cell>
        </row>
        <row r="10602">
          <cell r="G10602">
            <v>43435</v>
          </cell>
          <cell r="H10602">
            <v>1</v>
          </cell>
        </row>
        <row r="10603">
          <cell r="G10603">
            <v>43435</v>
          </cell>
          <cell r="H10603">
            <v>1</v>
          </cell>
        </row>
        <row r="10604">
          <cell r="G10604">
            <v>43435</v>
          </cell>
          <cell r="H10604">
            <v>9</v>
          </cell>
        </row>
        <row r="10605">
          <cell r="G10605">
            <v>43435</v>
          </cell>
          <cell r="H10605">
            <v>1</v>
          </cell>
        </row>
        <row r="10606">
          <cell r="G10606">
            <v>43435</v>
          </cell>
          <cell r="H10606">
            <v>15</v>
          </cell>
        </row>
        <row r="10607">
          <cell r="G10607">
            <v>43435</v>
          </cell>
          <cell r="H10607">
            <v>1</v>
          </cell>
        </row>
        <row r="10608">
          <cell r="G10608">
            <v>43435</v>
          </cell>
          <cell r="H10608">
            <v>1</v>
          </cell>
        </row>
        <row r="10609">
          <cell r="G10609">
            <v>43435</v>
          </cell>
          <cell r="H10609">
            <v>1</v>
          </cell>
        </row>
        <row r="10610">
          <cell r="G10610">
            <v>43435</v>
          </cell>
          <cell r="H10610">
            <v>1</v>
          </cell>
        </row>
        <row r="10611">
          <cell r="G10611">
            <v>43435</v>
          </cell>
          <cell r="H10611">
            <v>1</v>
          </cell>
        </row>
        <row r="10612">
          <cell r="G10612">
            <v>43435</v>
          </cell>
          <cell r="H10612">
            <v>2</v>
          </cell>
        </row>
        <row r="10613">
          <cell r="G10613">
            <v>43435</v>
          </cell>
          <cell r="H10613">
            <v>1</v>
          </cell>
        </row>
        <row r="10614">
          <cell r="G10614">
            <v>43435</v>
          </cell>
          <cell r="H10614">
            <v>1</v>
          </cell>
        </row>
        <row r="10615">
          <cell r="G10615">
            <v>43435</v>
          </cell>
          <cell r="H10615">
            <v>1</v>
          </cell>
        </row>
        <row r="10616">
          <cell r="G10616">
            <v>43435</v>
          </cell>
          <cell r="H10616">
            <v>1</v>
          </cell>
        </row>
        <row r="10617">
          <cell r="G10617">
            <v>43435</v>
          </cell>
          <cell r="H10617">
            <v>1</v>
          </cell>
        </row>
        <row r="10618">
          <cell r="G10618">
            <v>43435</v>
          </cell>
          <cell r="H10618">
            <v>1</v>
          </cell>
        </row>
        <row r="10619">
          <cell r="G10619">
            <v>43435</v>
          </cell>
          <cell r="H10619">
            <v>1</v>
          </cell>
        </row>
        <row r="10620">
          <cell r="G10620">
            <v>43435</v>
          </cell>
          <cell r="H10620">
            <v>1</v>
          </cell>
        </row>
        <row r="10621">
          <cell r="G10621">
            <v>43435</v>
          </cell>
          <cell r="H10621">
            <v>1</v>
          </cell>
        </row>
        <row r="10622">
          <cell r="G10622">
            <v>43435</v>
          </cell>
          <cell r="H10622">
            <v>2</v>
          </cell>
        </row>
        <row r="10623">
          <cell r="G10623">
            <v>43435</v>
          </cell>
          <cell r="H10623">
            <v>1</v>
          </cell>
        </row>
        <row r="10624">
          <cell r="G10624">
            <v>43435</v>
          </cell>
          <cell r="H10624">
            <v>1</v>
          </cell>
        </row>
        <row r="10625">
          <cell r="G10625">
            <v>43435</v>
          </cell>
          <cell r="H10625">
            <v>2</v>
          </cell>
        </row>
        <row r="10626">
          <cell r="G10626">
            <v>43435</v>
          </cell>
          <cell r="H10626">
            <v>1</v>
          </cell>
        </row>
        <row r="10627">
          <cell r="G10627">
            <v>43435</v>
          </cell>
          <cell r="H10627">
            <v>2</v>
          </cell>
        </row>
        <row r="10628">
          <cell r="G10628">
            <v>43435</v>
          </cell>
          <cell r="H10628">
            <v>2</v>
          </cell>
        </row>
        <row r="10629">
          <cell r="G10629">
            <v>43435</v>
          </cell>
          <cell r="H10629">
            <v>1</v>
          </cell>
        </row>
        <row r="10630">
          <cell r="G10630">
            <v>43435</v>
          </cell>
          <cell r="H10630">
            <v>1</v>
          </cell>
        </row>
        <row r="10631">
          <cell r="G10631">
            <v>43435</v>
          </cell>
          <cell r="H10631">
            <v>4</v>
          </cell>
        </row>
        <row r="10632">
          <cell r="G10632">
            <v>43435</v>
          </cell>
          <cell r="H10632">
            <v>1</v>
          </cell>
        </row>
        <row r="10633">
          <cell r="G10633">
            <v>43435</v>
          </cell>
          <cell r="H10633">
            <v>1</v>
          </cell>
        </row>
        <row r="10634">
          <cell r="G10634">
            <v>43435</v>
          </cell>
          <cell r="H10634">
            <v>1</v>
          </cell>
        </row>
        <row r="10635">
          <cell r="G10635">
            <v>43435</v>
          </cell>
          <cell r="H10635">
            <v>1</v>
          </cell>
        </row>
        <row r="10636">
          <cell r="G10636">
            <v>43435</v>
          </cell>
          <cell r="H10636">
            <v>1</v>
          </cell>
        </row>
        <row r="10637">
          <cell r="G10637">
            <v>43435</v>
          </cell>
          <cell r="H10637">
            <v>1</v>
          </cell>
        </row>
        <row r="10638">
          <cell r="G10638">
            <v>43435</v>
          </cell>
          <cell r="H10638">
            <v>1</v>
          </cell>
        </row>
        <row r="10639">
          <cell r="G10639">
            <v>43435</v>
          </cell>
          <cell r="H10639">
            <v>1</v>
          </cell>
        </row>
        <row r="10640">
          <cell r="G10640">
            <v>43435</v>
          </cell>
          <cell r="H10640">
            <v>1</v>
          </cell>
        </row>
        <row r="10641">
          <cell r="G10641">
            <v>43435</v>
          </cell>
          <cell r="H10641">
            <v>1</v>
          </cell>
        </row>
        <row r="10642">
          <cell r="G10642">
            <v>43435</v>
          </cell>
          <cell r="H10642">
            <v>1</v>
          </cell>
        </row>
        <row r="10643">
          <cell r="G10643">
            <v>43435</v>
          </cell>
          <cell r="H10643">
            <v>1</v>
          </cell>
        </row>
        <row r="10644">
          <cell r="G10644">
            <v>43435</v>
          </cell>
          <cell r="H10644">
            <v>2</v>
          </cell>
        </row>
        <row r="10645">
          <cell r="G10645">
            <v>43435</v>
          </cell>
          <cell r="H10645">
            <v>1</v>
          </cell>
        </row>
        <row r="10646">
          <cell r="G10646">
            <v>43435</v>
          </cell>
          <cell r="H10646">
            <v>1</v>
          </cell>
        </row>
        <row r="10647">
          <cell r="G10647">
            <v>43435</v>
          </cell>
          <cell r="H10647">
            <v>1</v>
          </cell>
        </row>
        <row r="10648">
          <cell r="G10648">
            <v>43435</v>
          </cell>
          <cell r="H10648">
            <v>1</v>
          </cell>
        </row>
        <row r="10649">
          <cell r="G10649">
            <v>43435</v>
          </cell>
          <cell r="H10649">
            <v>1</v>
          </cell>
        </row>
        <row r="10650">
          <cell r="G10650">
            <v>43435</v>
          </cell>
          <cell r="H10650">
            <v>2</v>
          </cell>
        </row>
        <row r="10651">
          <cell r="G10651">
            <v>43435</v>
          </cell>
          <cell r="H10651">
            <v>1</v>
          </cell>
        </row>
        <row r="10652">
          <cell r="G10652">
            <v>43435</v>
          </cell>
          <cell r="H10652">
            <v>1</v>
          </cell>
        </row>
        <row r="10653">
          <cell r="G10653">
            <v>43435</v>
          </cell>
          <cell r="H10653">
            <v>1</v>
          </cell>
        </row>
        <row r="10654">
          <cell r="G10654">
            <v>43435</v>
          </cell>
          <cell r="H10654">
            <v>3</v>
          </cell>
        </row>
        <row r="10655">
          <cell r="G10655">
            <v>43435</v>
          </cell>
          <cell r="H10655">
            <v>2</v>
          </cell>
        </row>
        <row r="10656">
          <cell r="G10656">
            <v>43435</v>
          </cell>
          <cell r="H10656">
            <v>1</v>
          </cell>
        </row>
        <row r="10657">
          <cell r="G10657">
            <v>43435</v>
          </cell>
          <cell r="H10657">
            <v>1</v>
          </cell>
        </row>
        <row r="10658">
          <cell r="G10658">
            <v>43435</v>
          </cell>
          <cell r="H10658">
            <v>1</v>
          </cell>
        </row>
        <row r="10659">
          <cell r="G10659">
            <v>43435</v>
          </cell>
          <cell r="H10659">
            <v>1</v>
          </cell>
        </row>
        <row r="10660">
          <cell r="G10660">
            <v>43435</v>
          </cell>
          <cell r="H10660">
            <v>1</v>
          </cell>
        </row>
        <row r="10661">
          <cell r="G10661">
            <v>43435</v>
          </cell>
          <cell r="H10661">
            <v>1</v>
          </cell>
        </row>
        <row r="10662">
          <cell r="G10662">
            <v>43435</v>
          </cell>
          <cell r="H10662">
            <v>1</v>
          </cell>
        </row>
        <row r="10663">
          <cell r="G10663">
            <v>43435</v>
          </cell>
          <cell r="H10663">
            <v>2</v>
          </cell>
        </row>
        <row r="10664">
          <cell r="G10664">
            <v>43435</v>
          </cell>
          <cell r="H10664">
            <v>1</v>
          </cell>
        </row>
        <row r="10665">
          <cell r="G10665">
            <v>43435</v>
          </cell>
          <cell r="H10665">
            <v>1</v>
          </cell>
        </row>
        <row r="10666">
          <cell r="G10666">
            <v>43435</v>
          </cell>
          <cell r="H10666">
            <v>1</v>
          </cell>
        </row>
        <row r="10667">
          <cell r="G10667">
            <v>43435</v>
          </cell>
          <cell r="H10667">
            <v>143</v>
          </cell>
        </row>
        <row r="10668">
          <cell r="G10668">
            <v>43435</v>
          </cell>
          <cell r="H10668">
            <v>1</v>
          </cell>
        </row>
        <row r="10669">
          <cell r="G10669">
            <v>43435</v>
          </cell>
          <cell r="H10669">
            <v>1</v>
          </cell>
        </row>
        <row r="10670">
          <cell r="G10670">
            <v>43435</v>
          </cell>
          <cell r="H10670">
            <v>2</v>
          </cell>
        </row>
        <row r="10671">
          <cell r="G10671">
            <v>43435</v>
          </cell>
          <cell r="H10671">
            <v>1</v>
          </cell>
        </row>
        <row r="10672">
          <cell r="G10672">
            <v>43435</v>
          </cell>
          <cell r="H10672">
            <v>14</v>
          </cell>
        </row>
        <row r="10673">
          <cell r="G10673">
            <v>43435</v>
          </cell>
          <cell r="H10673">
            <v>2</v>
          </cell>
        </row>
        <row r="10674">
          <cell r="G10674">
            <v>43435</v>
          </cell>
          <cell r="H10674">
            <v>1</v>
          </cell>
        </row>
        <row r="10675">
          <cell r="G10675">
            <v>43435</v>
          </cell>
          <cell r="H10675">
            <v>1</v>
          </cell>
        </row>
        <row r="10676">
          <cell r="G10676">
            <v>43435</v>
          </cell>
          <cell r="H10676">
            <v>2</v>
          </cell>
        </row>
        <row r="10677">
          <cell r="G10677">
            <v>43435</v>
          </cell>
          <cell r="H10677">
            <v>1</v>
          </cell>
        </row>
        <row r="10678">
          <cell r="G10678">
            <v>43435</v>
          </cell>
          <cell r="H10678">
            <v>47</v>
          </cell>
        </row>
        <row r="10679">
          <cell r="G10679">
            <v>43435</v>
          </cell>
          <cell r="H10679">
            <v>15</v>
          </cell>
        </row>
        <row r="10680">
          <cell r="G10680">
            <v>43435</v>
          </cell>
          <cell r="H10680">
            <v>3</v>
          </cell>
        </row>
        <row r="10681">
          <cell r="G10681">
            <v>43435</v>
          </cell>
          <cell r="H10681">
            <v>1</v>
          </cell>
        </row>
        <row r="10682">
          <cell r="G10682">
            <v>43435</v>
          </cell>
          <cell r="H10682">
            <v>1</v>
          </cell>
        </row>
        <row r="10683">
          <cell r="G10683">
            <v>43435</v>
          </cell>
          <cell r="H10683">
            <v>1</v>
          </cell>
        </row>
        <row r="10684">
          <cell r="G10684">
            <v>43435</v>
          </cell>
          <cell r="H10684">
            <v>1</v>
          </cell>
        </row>
        <row r="10685">
          <cell r="G10685">
            <v>43435</v>
          </cell>
          <cell r="H10685">
            <v>1</v>
          </cell>
        </row>
        <row r="10686">
          <cell r="G10686">
            <v>43435</v>
          </cell>
          <cell r="H10686">
            <v>1</v>
          </cell>
        </row>
        <row r="10687">
          <cell r="G10687">
            <v>43435</v>
          </cell>
          <cell r="H10687">
            <v>1</v>
          </cell>
        </row>
        <row r="10688">
          <cell r="G10688">
            <v>43435</v>
          </cell>
          <cell r="H10688">
            <v>1</v>
          </cell>
        </row>
        <row r="10689">
          <cell r="G10689">
            <v>43435</v>
          </cell>
          <cell r="H10689">
            <v>2</v>
          </cell>
        </row>
        <row r="10690">
          <cell r="G10690">
            <v>43435</v>
          </cell>
          <cell r="H10690">
            <v>2</v>
          </cell>
        </row>
        <row r="10691">
          <cell r="G10691">
            <v>43435</v>
          </cell>
          <cell r="H10691">
            <v>1</v>
          </cell>
        </row>
        <row r="10692">
          <cell r="G10692">
            <v>43435</v>
          </cell>
          <cell r="H10692">
            <v>1</v>
          </cell>
        </row>
        <row r="10693">
          <cell r="G10693">
            <v>43435</v>
          </cell>
          <cell r="H10693">
            <v>1</v>
          </cell>
        </row>
        <row r="10694">
          <cell r="G10694">
            <v>43435</v>
          </cell>
          <cell r="H10694">
            <v>1</v>
          </cell>
        </row>
        <row r="10695">
          <cell r="G10695">
            <v>43435</v>
          </cell>
          <cell r="H10695">
            <v>1</v>
          </cell>
        </row>
        <row r="10696">
          <cell r="G10696">
            <v>43435</v>
          </cell>
          <cell r="H10696">
            <v>1</v>
          </cell>
        </row>
        <row r="10697">
          <cell r="G10697">
            <v>43435</v>
          </cell>
          <cell r="H10697">
            <v>1</v>
          </cell>
        </row>
        <row r="10698">
          <cell r="G10698">
            <v>43435</v>
          </cell>
          <cell r="H10698">
            <v>1</v>
          </cell>
        </row>
        <row r="10699">
          <cell r="G10699">
            <v>43435</v>
          </cell>
          <cell r="H10699">
            <v>1</v>
          </cell>
        </row>
        <row r="10700">
          <cell r="G10700">
            <v>43435</v>
          </cell>
          <cell r="H10700">
            <v>1</v>
          </cell>
        </row>
        <row r="10701">
          <cell r="G10701">
            <v>43435</v>
          </cell>
          <cell r="H10701">
            <v>1</v>
          </cell>
        </row>
        <row r="10702">
          <cell r="G10702">
            <v>43435</v>
          </cell>
          <cell r="H10702">
            <v>1</v>
          </cell>
        </row>
        <row r="10703">
          <cell r="G10703">
            <v>43435</v>
          </cell>
          <cell r="H10703">
            <v>1</v>
          </cell>
        </row>
        <row r="10704">
          <cell r="G10704">
            <v>43435</v>
          </cell>
          <cell r="H10704">
            <v>1</v>
          </cell>
        </row>
        <row r="10705">
          <cell r="G10705">
            <v>43435</v>
          </cell>
          <cell r="H10705">
            <v>1</v>
          </cell>
        </row>
        <row r="10706">
          <cell r="G10706">
            <v>43435</v>
          </cell>
          <cell r="H10706">
            <v>4</v>
          </cell>
        </row>
        <row r="10707">
          <cell r="G10707">
            <v>43435</v>
          </cell>
          <cell r="H10707">
            <v>1</v>
          </cell>
        </row>
        <row r="10708">
          <cell r="G10708">
            <v>43435</v>
          </cell>
          <cell r="H10708">
            <v>1</v>
          </cell>
        </row>
        <row r="10709">
          <cell r="G10709">
            <v>43435</v>
          </cell>
          <cell r="H10709">
            <v>1</v>
          </cell>
        </row>
        <row r="10710">
          <cell r="G10710">
            <v>43435</v>
          </cell>
          <cell r="H10710">
            <v>2</v>
          </cell>
        </row>
        <row r="10711">
          <cell r="G10711">
            <v>43435</v>
          </cell>
          <cell r="H10711">
            <v>1</v>
          </cell>
        </row>
        <row r="10712">
          <cell r="G10712">
            <v>43435</v>
          </cell>
          <cell r="H10712">
            <v>1</v>
          </cell>
        </row>
        <row r="10713">
          <cell r="G10713">
            <v>43435</v>
          </cell>
          <cell r="H10713">
            <v>2</v>
          </cell>
        </row>
        <row r="10714">
          <cell r="G10714">
            <v>43435</v>
          </cell>
          <cell r="H10714">
            <v>4</v>
          </cell>
        </row>
        <row r="10715">
          <cell r="G10715">
            <v>43435</v>
          </cell>
          <cell r="H10715">
            <v>1</v>
          </cell>
        </row>
        <row r="10716">
          <cell r="G10716">
            <v>43435</v>
          </cell>
          <cell r="H10716">
            <v>1</v>
          </cell>
        </row>
        <row r="10717">
          <cell r="G10717">
            <v>43435</v>
          </cell>
          <cell r="H10717">
            <v>1</v>
          </cell>
        </row>
        <row r="10718">
          <cell r="G10718">
            <v>43435</v>
          </cell>
          <cell r="H10718">
            <v>1</v>
          </cell>
        </row>
        <row r="10719">
          <cell r="G10719">
            <v>43435</v>
          </cell>
          <cell r="H10719">
            <v>1</v>
          </cell>
        </row>
        <row r="10720">
          <cell r="G10720">
            <v>43435</v>
          </cell>
          <cell r="H10720">
            <v>11</v>
          </cell>
        </row>
        <row r="10721">
          <cell r="G10721">
            <v>43435</v>
          </cell>
          <cell r="H10721">
            <v>1</v>
          </cell>
        </row>
        <row r="10722">
          <cell r="G10722">
            <v>43435</v>
          </cell>
          <cell r="H10722">
            <v>1</v>
          </cell>
        </row>
        <row r="10723">
          <cell r="G10723">
            <v>43435</v>
          </cell>
          <cell r="H10723">
            <v>1</v>
          </cell>
        </row>
        <row r="10724">
          <cell r="G10724">
            <v>43435</v>
          </cell>
          <cell r="H10724">
            <v>2</v>
          </cell>
        </row>
        <row r="10725">
          <cell r="G10725">
            <v>43435</v>
          </cell>
          <cell r="H10725">
            <v>1</v>
          </cell>
        </row>
        <row r="10726">
          <cell r="G10726">
            <v>43435</v>
          </cell>
          <cell r="H10726">
            <v>7</v>
          </cell>
        </row>
        <row r="10727">
          <cell r="G10727">
            <v>43435</v>
          </cell>
          <cell r="H10727">
            <v>43</v>
          </cell>
        </row>
        <row r="10728">
          <cell r="G10728">
            <v>43435</v>
          </cell>
          <cell r="H10728">
            <v>1</v>
          </cell>
        </row>
        <row r="10729">
          <cell r="G10729">
            <v>43435</v>
          </cell>
          <cell r="H10729">
            <v>52</v>
          </cell>
        </row>
        <row r="10730">
          <cell r="G10730">
            <v>43435</v>
          </cell>
          <cell r="H10730">
            <v>1</v>
          </cell>
        </row>
        <row r="10731">
          <cell r="G10731">
            <v>43435</v>
          </cell>
          <cell r="H10731">
            <v>21</v>
          </cell>
        </row>
        <row r="10732">
          <cell r="G10732">
            <v>43435</v>
          </cell>
          <cell r="H10732">
            <v>1</v>
          </cell>
        </row>
        <row r="10733">
          <cell r="G10733">
            <v>43435</v>
          </cell>
          <cell r="H10733">
            <v>1</v>
          </cell>
        </row>
        <row r="10734">
          <cell r="G10734">
            <v>43435</v>
          </cell>
          <cell r="H10734">
            <v>4</v>
          </cell>
        </row>
        <row r="10735">
          <cell r="G10735">
            <v>43435</v>
          </cell>
          <cell r="H10735">
            <v>4</v>
          </cell>
        </row>
        <row r="10736">
          <cell r="G10736">
            <v>43435</v>
          </cell>
          <cell r="H10736">
            <v>2</v>
          </cell>
        </row>
        <row r="10737">
          <cell r="G10737">
            <v>43435</v>
          </cell>
          <cell r="H10737">
            <v>1</v>
          </cell>
        </row>
        <row r="10738">
          <cell r="G10738">
            <v>43435</v>
          </cell>
          <cell r="H10738">
            <v>1</v>
          </cell>
        </row>
        <row r="10739">
          <cell r="G10739">
            <v>43435</v>
          </cell>
          <cell r="H10739">
            <v>1</v>
          </cell>
        </row>
        <row r="10740">
          <cell r="G10740">
            <v>43435</v>
          </cell>
          <cell r="H10740">
            <v>1</v>
          </cell>
        </row>
        <row r="10741">
          <cell r="G10741">
            <v>43435</v>
          </cell>
          <cell r="H10741">
            <v>1</v>
          </cell>
        </row>
        <row r="10742">
          <cell r="G10742">
            <v>43435</v>
          </cell>
          <cell r="H10742">
            <v>1</v>
          </cell>
        </row>
        <row r="10743">
          <cell r="G10743">
            <v>43435</v>
          </cell>
          <cell r="H10743">
            <v>4</v>
          </cell>
        </row>
        <row r="10744">
          <cell r="G10744">
            <v>43435</v>
          </cell>
          <cell r="H10744">
            <v>2</v>
          </cell>
        </row>
        <row r="10745">
          <cell r="G10745">
            <v>43435</v>
          </cell>
          <cell r="H10745">
            <v>1</v>
          </cell>
        </row>
        <row r="10746">
          <cell r="G10746">
            <v>43435</v>
          </cell>
          <cell r="H10746">
            <v>1</v>
          </cell>
        </row>
        <row r="10747">
          <cell r="G10747">
            <v>43435</v>
          </cell>
          <cell r="H10747">
            <v>1</v>
          </cell>
        </row>
        <row r="10748">
          <cell r="G10748">
            <v>43435</v>
          </cell>
          <cell r="H10748">
            <v>1</v>
          </cell>
        </row>
        <row r="10749">
          <cell r="G10749">
            <v>43435</v>
          </cell>
          <cell r="H10749">
            <v>1</v>
          </cell>
        </row>
        <row r="10750">
          <cell r="G10750">
            <v>43435</v>
          </cell>
          <cell r="H10750">
            <v>1</v>
          </cell>
        </row>
        <row r="10751">
          <cell r="G10751">
            <v>43435</v>
          </cell>
          <cell r="H10751">
            <v>1</v>
          </cell>
        </row>
        <row r="10752">
          <cell r="G10752">
            <v>43435</v>
          </cell>
          <cell r="H10752">
            <v>1</v>
          </cell>
        </row>
        <row r="10753">
          <cell r="G10753">
            <v>43435</v>
          </cell>
          <cell r="H10753">
            <v>1</v>
          </cell>
        </row>
        <row r="10754">
          <cell r="G10754">
            <v>43435</v>
          </cell>
          <cell r="H10754">
            <v>1</v>
          </cell>
        </row>
        <row r="10755">
          <cell r="G10755">
            <v>43435</v>
          </cell>
          <cell r="H10755">
            <v>3</v>
          </cell>
        </row>
        <row r="10756">
          <cell r="G10756">
            <v>43435</v>
          </cell>
          <cell r="H10756">
            <v>1</v>
          </cell>
        </row>
        <row r="10757">
          <cell r="G10757">
            <v>43435</v>
          </cell>
          <cell r="H10757">
            <v>1</v>
          </cell>
        </row>
        <row r="10758">
          <cell r="G10758">
            <v>43435</v>
          </cell>
          <cell r="H10758">
            <v>1</v>
          </cell>
        </row>
        <row r="10759">
          <cell r="G10759">
            <v>43435</v>
          </cell>
          <cell r="H10759">
            <v>51</v>
          </cell>
        </row>
        <row r="10760">
          <cell r="G10760">
            <v>43435</v>
          </cell>
          <cell r="H10760">
            <v>3</v>
          </cell>
        </row>
        <row r="10761">
          <cell r="G10761">
            <v>43435</v>
          </cell>
          <cell r="H10761">
            <v>4</v>
          </cell>
        </row>
        <row r="10762">
          <cell r="G10762">
            <v>43435</v>
          </cell>
          <cell r="H10762">
            <v>2</v>
          </cell>
        </row>
        <row r="10763">
          <cell r="G10763">
            <v>43435</v>
          </cell>
          <cell r="H10763">
            <v>1</v>
          </cell>
        </row>
        <row r="10764">
          <cell r="G10764">
            <v>43435</v>
          </cell>
          <cell r="H10764">
            <v>3</v>
          </cell>
        </row>
        <row r="10765">
          <cell r="G10765">
            <v>43435</v>
          </cell>
          <cell r="H10765">
            <v>1</v>
          </cell>
        </row>
        <row r="10766">
          <cell r="G10766">
            <v>43435</v>
          </cell>
          <cell r="H10766">
            <v>1</v>
          </cell>
        </row>
        <row r="10767">
          <cell r="G10767">
            <v>43435</v>
          </cell>
          <cell r="H10767">
            <v>1</v>
          </cell>
        </row>
        <row r="10768">
          <cell r="G10768">
            <v>43435</v>
          </cell>
          <cell r="H10768">
            <v>3</v>
          </cell>
        </row>
        <row r="10769">
          <cell r="G10769">
            <v>43435</v>
          </cell>
          <cell r="H10769">
            <v>14</v>
          </cell>
        </row>
        <row r="10770">
          <cell r="G10770">
            <v>43435</v>
          </cell>
          <cell r="H10770">
            <v>1</v>
          </cell>
        </row>
        <row r="10771">
          <cell r="G10771">
            <v>43435</v>
          </cell>
          <cell r="H10771">
            <v>6</v>
          </cell>
        </row>
        <row r="10772">
          <cell r="G10772">
            <v>43435</v>
          </cell>
          <cell r="H10772">
            <v>1</v>
          </cell>
        </row>
        <row r="10773">
          <cell r="G10773">
            <v>43435</v>
          </cell>
          <cell r="H10773">
            <v>2</v>
          </cell>
        </row>
        <row r="10774">
          <cell r="G10774">
            <v>43435</v>
          </cell>
          <cell r="H10774">
            <v>3</v>
          </cell>
        </row>
        <row r="10775">
          <cell r="G10775">
            <v>43435</v>
          </cell>
          <cell r="H10775">
            <v>3</v>
          </cell>
        </row>
        <row r="10776">
          <cell r="G10776">
            <v>43435</v>
          </cell>
          <cell r="H10776">
            <v>4</v>
          </cell>
        </row>
        <row r="10777">
          <cell r="G10777">
            <v>43435</v>
          </cell>
          <cell r="H10777">
            <v>2</v>
          </cell>
        </row>
        <row r="10778">
          <cell r="G10778">
            <v>43435</v>
          </cell>
          <cell r="H10778">
            <v>1</v>
          </cell>
        </row>
        <row r="10779">
          <cell r="G10779">
            <v>43435</v>
          </cell>
          <cell r="H10779">
            <v>1</v>
          </cell>
        </row>
        <row r="10780">
          <cell r="G10780">
            <v>43435</v>
          </cell>
          <cell r="H10780">
            <v>3</v>
          </cell>
        </row>
        <row r="10781">
          <cell r="G10781">
            <v>43435</v>
          </cell>
          <cell r="H10781">
            <v>1</v>
          </cell>
        </row>
        <row r="10782">
          <cell r="G10782">
            <v>43435</v>
          </cell>
          <cell r="H10782">
            <v>2</v>
          </cell>
        </row>
        <row r="10783">
          <cell r="G10783">
            <v>43435</v>
          </cell>
          <cell r="H10783">
            <v>1</v>
          </cell>
        </row>
        <row r="10784">
          <cell r="G10784">
            <v>43435</v>
          </cell>
          <cell r="H10784">
            <v>2</v>
          </cell>
        </row>
        <row r="10785">
          <cell r="G10785">
            <v>43435</v>
          </cell>
          <cell r="H10785">
            <v>1</v>
          </cell>
        </row>
        <row r="10786">
          <cell r="G10786">
            <v>43435</v>
          </cell>
          <cell r="H10786">
            <v>1</v>
          </cell>
        </row>
        <row r="10787">
          <cell r="G10787">
            <v>43435</v>
          </cell>
          <cell r="H10787">
            <v>1</v>
          </cell>
        </row>
        <row r="10788">
          <cell r="G10788">
            <v>43435</v>
          </cell>
          <cell r="H10788">
            <v>1</v>
          </cell>
        </row>
        <row r="10789">
          <cell r="G10789">
            <v>43435</v>
          </cell>
          <cell r="H10789">
            <v>1</v>
          </cell>
        </row>
        <row r="10790">
          <cell r="G10790">
            <v>43435</v>
          </cell>
          <cell r="H10790">
            <v>1</v>
          </cell>
        </row>
        <row r="10791">
          <cell r="G10791">
            <v>43435</v>
          </cell>
          <cell r="H10791">
            <v>1</v>
          </cell>
        </row>
        <row r="10792">
          <cell r="G10792">
            <v>43435</v>
          </cell>
          <cell r="H10792">
            <v>1</v>
          </cell>
        </row>
        <row r="10793">
          <cell r="G10793">
            <v>43435</v>
          </cell>
          <cell r="H10793">
            <v>1</v>
          </cell>
        </row>
        <row r="10794">
          <cell r="G10794">
            <v>43435</v>
          </cell>
          <cell r="H10794">
            <v>3</v>
          </cell>
        </row>
        <row r="10795">
          <cell r="G10795">
            <v>43435</v>
          </cell>
          <cell r="H10795">
            <v>4</v>
          </cell>
        </row>
        <row r="10796">
          <cell r="G10796">
            <v>43435</v>
          </cell>
          <cell r="H10796">
            <v>1</v>
          </cell>
        </row>
        <row r="10797">
          <cell r="G10797">
            <v>43435</v>
          </cell>
          <cell r="H10797">
            <v>2</v>
          </cell>
        </row>
        <row r="10798">
          <cell r="G10798">
            <v>43435</v>
          </cell>
          <cell r="H10798">
            <v>4</v>
          </cell>
        </row>
        <row r="10799">
          <cell r="G10799">
            <v>43435</v>
          </cell>
          <cell r="H10799">
            <v>1</v>
          </cell>
        </row>
        <row r="10800">
          <cell r="G10800">
            <v>43435</v>
          </cell>
          <cell r="H10800">
            <v>13</v>
          </cell>
        </row>
        <row r="10801">
          <cell r="G10801">
            <v>43435</v>
          </cell>
          <cell r="H10801">
            <v>1</v>
          </cell>
        </row>
        <row r="10802">
          <cell r="G10802">
            <v>43435</v>
          </cell>
          <cell r="H10802">
            <v>15</v>
          </cell>
        </row>
        <row r="10803">
          <cell r="G10803">
            <v>43435</v>
          </cell>
          <cell r="H10803">
            <v>1</v>
          </cell>
        </row>
        <row r="10804">
          <cell r="G10804">
            <v>43435</v>
          </cell>
          <cell r="H10804">
            <v>2</v>
          </cell>
        </row>
        <row r="10805">
          <cell r="G10805">
            <v>43435</v>
          </cell>
          <cell r="H10805">
            <v>1</v>
          </cell>
        </row>
        <row r="10806">
          <cell r="G10806">
            <v>43435</v>
          </cell>
          <cell r="H10806">
            <v>4</v>
          </cell>
        </row>
        <row r="10807">
          <cell r="G10807">
            <v>43435</v>
          </cell>
          <cell r="H10807">
            <v>2</v>
          </cell>
        </row>
        <row r="10808">
          <cell r="G10808">
            <v>43435</v>
          </cell>
          <cell r="H10808">
            <v>1</v>
          </cell>
        </row>
        <row r="10809">
          <cell r="G10809">
            <v>43435</v>
          </cell>
          <cell r="H10809">
            <v>1</v>
          </cell>
        </row>
        <row r="10810">
          <cell r="G10810">
            <v>43435</v>
          </cell>
          <cell r="H10810">
            <v>1</v>
          </cell>
        </row>
        <row r="10811">
          <cell r="G10811">
            <v>43435</v>
          </cell>
          <cell r="H10811">
            <v>1</v>
          </cell>
        </row>
        <row r="10812">
          <cell r="G10812">
            <v>43435</v>
          </cell>
          <cell r="H10812">
            <v>2</v>
          </cell>
        </row>
        <row r="10813">
          <cell r="G10813">
            <v>43435</v>
          </cell>
          <cell r="H10813">
            <v>9</v>
          </cell>
        </row>
        <row r="10814">
          <cell r="G10814">
            <v>43435</v>
          </cell>
          <cell r="H10814">
            <v>2</v>
          </cell>
        </row>
        <row r="10815">
          <cell r="G10815">
            <v>43435</v>
          </cell>
          <cell r="H10815">
            <v>2</v>
          </cell>
        </row>
        <row r="10816">
          <cell r="G10816">
            <v>43435</v>
          </cell>
          <cell r="H10816">
            <v>1</v>
          </cell>
        </row>
        <row r="10817">
          <cell r="G10817">
            <v>43435</v>
          </cell>
          <cell r="H10817">
            <v>3</v>
          </cell>
        </row>
        <row r="10818">
          <cell r="G10818">
            <v>43435</v>
          </cell>
          <cell r="H10818">
            <v>2</v>
          </cell>
        </row>
        <row r="10819">
          <cell r="G10819">
            <v>43435</v>
          </cell>
          <cell r="H10819">
            <v>1</v>
          </cell>
        </row>
        <row r="10820">
          <cell r="G10820">
            <v>43435</v>
          </cell>
          <cell r="H10820">
            <v>1</v>
          </cell>
        </row>
        <row r="10821">
          <cell r="G10821">
            <v>43435</v>
          </cell>
          <cell r="H10821">
            <v>1</v>
          </cell>
        </row>
        <row r="10822">
          <cell r="G10822">
            <v>43435</v>
          </cell>
          <cell r="H10822">
            <v>1</v>
          </cell>
        </row>
        <row r="10823">
          <cell r="G10823">
            <v>43435</v>
          </cell>
          <cell r="H10823">
            <v>1</v>
          </cell>
        </row>
        <row r="10824">
          <cell r="G10824">
            <v>43435</v>
          </cell>
          <cell r="H10824">
            <v>5</v>
          </cell>
        </row>
        <row r="10825">
          <cell r="G10825">
            <v>43435</v>
          </cell>
          <cell r="H10825">
            <v>1</v>
          </cell>
        </row>
        <row r="10826">
          <cell r="G10826">
            <v>43435</v>
          </cell>
          <cell r="H10826">
            <v>2</v>
          </cell>
        </row>
        <row r="10827">
          <cell r="G10827">
            <v>43435</v>
          </cell>
          <cell r="H10827">
            <v>2</v>
          </cell>
        </row>
        <row r="10828">
          <cell r="G10828">
            <v>43435</v>
          </cell>
          <cell r="H10828">
            <v>1</v>
          </cell>
        </row>
        <row r="10829">
          <cell r="G10829">
            <v>43435</v>
          </cell>
          <cell r="H10829">
            <v>1</v>
          </cell>
        </row>
        <row r="10830">
          <cell r="G10830">
            <v>43435</v>
          </cell>
          <cell r="H10830">
            <v>1</v>
          </cell>
        </row>
        <row r="10831">
          <cell r="G10831">
            <v>43435</v>
          </cell>
          <cell r="H10831">
            <v>3</v>
          </cell>
        </row>
        <row r="10832">
          <cell r="G10832">
            <v>43435</v>
          </cell>
          <cell r="H10832">
            <v>4</v>
          </cell>
        </row>
        <row r="10833">
          <cell r="G10833">
            <v>43435</v>
          </cell>
          <cell r="H10833">
            <v>1</v>
          </cell>
        </row>
        <row r="10834">
          <cell r="G10834">
            <v>43435</v>
          </cell>
          <cell r="H10834">
            <v>2</v>
          </cell>
        </row>
        <row r="10835">
          <cell r="G10835">
            <v>43435</v>
          </cell>
          <cell r="H10835">
            <v>3</v>
          </cell>
        </row>
        <row r="10836">
          <cell r="G10836">
            <v>43435</v>
          </cell>
          <cell r="H10836">
            <v>2</v>
          </cell>
        </row>
        <row r="10837">
          <cell r="G10837">
            <v>43435</v>
          </cell>
          <cell r="H10837">
            <v>1</v>
          </cell>
        </row>
        <row r="10838">
          <cell r="G10838">
            <v>43435</v>
          </cell>
          <cell r="H10838">
            <v>2</v>
          </cell>
        </row>
        <row r="10839">
          <cell r="G10839">
            <v>43435</v>
          </cell>
          <cell r="H10839">
            <v>1</v>
          </cell>
        </row>
        <row r="10840">
          <cell r="G10840">
            <v>43435</v>
          </cell>
          <cell r="H10840">
            <v>1</v>
          </cell>
        </row>
        <row r="10841">
          <cell r="G10841">
            <v>43435</v>
          </cell>
          <cell r="H10841">
            <v>1</v>
          </cell>
        </row>
        <row r="10842">
          <cell r="G10842">
            <v>43435</v>
          </cell>
          <cell r="H10842">
            <v>14</v>
          </cell>
        </row>
        <row r="10843">
          <cell r="G10843">
            <v>43435</v>
          </cell>
          <cell r="H10843">
            <v>4</v>
          </cell>
        </row>
        <row r="10844">
          <cell r="G10844">
            <v>43435</v>
          </cell>
          <cell r="H10844">
            <v>1</v>
          </cell>
        </row>
        <row r="10845">
          <cell r="G10845">
            <v>43435</v>
          </cell>
          <cell r="H10845">
            <v>1</v>
          </cell>
        </row>
        <row r="10846">
          <cell r="G10846">
            <v>43435</v>
          </cell>
          <cell r="H10846">
            <v>1</v>
          </cell>
        </row>
        <row r="10847">
          <cell r="G10847">
            <v>43435</v>
          </cell>
          <cell r="H10847">
            <v>1</v>
          </cell>
        </row>
        <row r="10848">
          <cell r="G10848">
            <v>43435</v>
          </cell>
          <cell r="H10848">
            <v>2</v>
          </cell>
        </row>
        <row r="10849">
          <cell r="G10849">
            <v>43435</v>
          </cell>
          <cell r="H10849">
            <v>2</v>
          </cell>
        </row>
        <row r="10850">
          <cell r="G10850">
            <v>43435</v>
          </cell>
          <cell r="H10850">
            <v>3</v>
          </cell>
        </row>
        <row r="10851">
          <cell r="G10851">
            <v>43435</v>
          </cell>
          <cell r="H10851">
            <v>3</v>
          </cell>
        </row>
        <row r="10852">
          <cell r="G10852">
            <v>43435</v>
          </cell>
          <cell r="H10852">
            <v>1</v>
          </cell>
        </row>
        <row r="10853">
          <cell r="G10853">
            <v>43435</v>
          </cell>
          <cell r="H10853">
            <v>1</v>
          </cell>
        </row>
        <row r="10854">
          <cell r="G10854">
            <v>43435</v>
          </cell>
          <cell r="H10854">
            <v>1</v>
          </cell>
        </row>
        <row r="10855">
          <cell r="G10855">
            <v>43435</v>
          </cell>
          <cell r="H10855">
            <v>4</v>
          </cell>
        </row>
        <row r="10856">
          <cell r="G10856">
            <v>43435</v>
          </cell>
          <cell r="H10856">
            <v>1</v>
          </cell>
        </row>
        <row r="10857">
          <cell r="G10857">
            <v>43435</v>
          </cell>
          <cell r="H10857">
            <v>2</v>
          </cell>
        </row>
        <row r="10858">
          <cell r="G10858">
            <v>43435</v>
          </cell>
          <cell r="H10858">
            <v>2</v>
          </cell>
        </row>
        <row r="10859">
          <cell r="G10859">
            <v>43435</v>
          </cell>
          <cell r="H10859">
            <v>1</v>
          </cell>
        </row>
        <row r="10860">
          <cell r="G10860">
            <v>43435</v>
          </cell>
          <cell r="H10860">
            <v>1</v>
          </cell>
        </row>
        <row r="10861">
          <cell r="G10861">
            <v>43435</v>
          </cell>
          <cell r="H10861">
            <v>1</v>
          </cell>
        </row>
        <row r="10862">
          <cell r="G10862">
            <v>43435</v>
          </cell>
          <cell r="H10862">
            <v>1</v>
          </cell>
        </row>
        <row r="10863">
          <cell r="G10863">
            <v>43435</v>
          </cell>
          <cell r="H10863">
            <v>1</v>
          </cell>
        </row>
        <row r="10864">
          <cell r="G10864">
            <v>43435</v>
          </cell>
          <cell r="H10864">
            <v>2</v>
          </cell>
        </row>
        <row r="10865">
          <cell r="G10865">
            <v>43435</v>
          </cell>
          <cell r="H10865">
            <v>2</v>
          </cell>
        </row>
        <row r="10866">
          <cell r="G10866">
            <v>43435</v>
          </cell>
          <cell r="H10866">
            <v>2</v>
          </cell>
        </row>
        <row r="10867">
          <cell r="G10867">
            <v>43435</v>
          </cell>
          <cell r="H10867">
            <v>2</v>
          </cell>
        </row>
        <row r="10868">
          <cell r="G10868">
            <v>43435</v>
          </cell>
          <cell r="H10868">
            <v>1</v>
          </cell>
        </row>
        <row r="10869">
          <cell r="G10869">
            <v>43435</v>
          </cell>
          <cell r="H10869">
            <v>1</v>
          </cell>
        </row>
        <row r="10870">
          <cell r="G10870">
            <v>43435</v>
          </cell>
          <cell r="H10870">
            <v>1</v>
          </cell>
        </row>
        <row r="10871">
          <cell r="G10871">
            <v>43435</v>
          </cell>
          <cell r="H10871">
            <v>2</v>
          </cell>
        </row>
        <row r="10872">
          <cell r="G10872">
            <v>43435</v>
          </cell>
          <cell r="H10872">
            <v>1</v>
          </cell>
        </row>
        <row r="10873">
          <cell r="G10873">
            <v>43435</v>
          </cell>
          <cell r="H10873">
            <v>1</v>
          </cell>
        </row>
        <row r="10874">
          <cell r="G10874">
            <v>43435</v>
          </cell>
          <cell r="H10874">
            <v>2</v>
          </cell>
        </row>
        <row r="10875">
          <cell r="G10875">
            <v>43435</v>
          </cell>
          <cell r="H10875">
            <v>1</v>
          </cell>
        </row>
        <row r="10876">
          <cell r="G10876">
            <v>43435</v>
          </cell>
          <cell r="H10876">
            <v>1</v>
          </cell>
        </row>
        <row r="10877">
          <cell r="G10877">
            <v>43435</v>
          </cell>
          <cell r="H10877">
            <v>52</v>
          </cell>
        </row>
        <row r="10878">
          <cell r="G10878">
            <v>43435</v>
          </cell>
          <cell r="H10878">
            <v>1</v>
          </cell>
        </row>
        <row r="10879">
          <cell r="G10879">
            <v>43435</v>
          </cell>
          <cell r="H10879">
            <v>1</v>
          </cell>
        </row>
        <row r="10880">
          <cell r="G10880">
            <v>43435</v>
          </cell>
          <cell r="H10880">
            <v>1</v>
          </cell>
        </row>
        <row r="10881">
          <cell r="G10881">
            <v>43435</v>
          </cell>
          <cell r="H10881">
            <v>1</v>
          </cell>
        </row>
        <row r="10882">
          <cell r="G10882">
            <v>43435</v>
          </cell>
          <cell r="H10882">
            <v>1</v>
          </cell>
        </row>
        <row r="10883">
          <cell r="G10883">
            <v>43435</v>
          </cell>
          <cell r="H10883">
            <v>1</v>
          </cell>
        </row>
        <row r="10884">
          <cell r="G10884">
            <v>43435</v>
          </cell>
          <cell r="H10884">
            <v>1</v>
          </cell>
        </row>
        <row r="10885">
          <cell r="G10885">
            <v>43435</v>
          </cell>
          <cell r="H10885">
            <v>1</v>
          </cell>
        </row>
        <row r="10886">
          <cell r="G10886">
            <v>43435</v>
          </cell>
          <cell r="H10886">
            <v>1</v>
          </cell>
        </row>
        <row r="10887">
          <cell r="G10887">
            <v>43435</v>
          </cell>
          <cell r="H10887">
            <v>9</v>
          </cell>
        </row>
        <row r="10888">
          <cell r="G10888">
            <v>43435</v>
          </cell>
          <cell r="H10888">
            <v>1</v>
          </cell>
        </row>
        <row r="10889">
          <cell r="G10889">
            <v>43435</v>
          </cell>
          <cell r="H10889">
            <v>2</v>
          </cell>
        </row>
        <row r="10890">
          <cell r="G10890">
            <v>43435</v>
          </cell>
          <cell r="H10890">
            <v>1</v>
          </cell>
        </row>
        <row r="10891">
          <cell r="G10891">
            <v>43435</v>
          </cell>
          <cell r="H10891">
            <v>9</v>
          </cell>
        </row>
        <row r="10892">
          <cell r="G10892">
            <v>43435</v>
          </cell>
          <cell r="H10892">
            <v>4</v>
          </cell>
        </row>
        <row r="10893">
          <cell r="G10893">
            <v>43435</v>
          </cell>
          <cell r="H10893">
            <v>1</v>
          </cell>
        </row>
        <row r="10894">
          <cell r="G10894">
            <v>43435</v>
          </cell>
          <cell r="H10894">
            <v>1</v>
          </cell>
        </row>
        <row r="10895">
          <cell r="G10895">
            <v>43435</v>
          </cell>
          <cell r="H10895">
            <v>1</v>
          </cell>
        </row>
        <row r="10896">
          <cell r="G10896">
            <v>43435</v>
          </cell>
          <cell r="H10896">
            <v>1</v>
          </cell>
        </row>
        <row r="10897">
          <cell r="G10897">
            <v>43435</v>
          </cell>
          <cell r="H10897">
            <v>4</v>
          </cell>
        </row>
        <row r="10898">
          <cell r="G10898">
            <v>43435</v>
          </cell>
          <cell r="H10898">
            <v>1</v>
          </cell>
        </row>
        <row r="10899">
          <cell r="G10899">
            <v>43435</v>
          </cell>
          <cell r="H10899">
            <v>1</v>
          </cell>
        </row>
        <row r="10900">
          <cell r="G10900">
            <v>43435</v>
          </cell>
          <cell r="H10900">
            <v>2</v>
          </cell>
        </row>
        <row r="10901">
          <cell r="G10901">
            <v>43435</v>
          </cell>
          <cell r="H10901">
            <v>3</v>
          </cell>
        </row>
        <row r="10902">
          <cell r="G10902">
            <v>43435</v>
          </cell>
          <cell r="H10902">
            <v>1</v>
          </cell>
        </row>
        <row r="10903">
          <cell r="G10903">
            <v>43435</v>
          </cell>
          <cell r="H10903">
            <v>4</v>
          </cell>
        </row>
        <row r="10904">
          <cell r="G10904">
            <v>43435</v>
          </cell>
          <cell r="H10904">
            <v>1</v>
          </cell>
        </row>
        <row r="10905">
          <cell r="G10905">
            <v>43435</v>
          </cell>
          <cell r="H10905">
            <v>1</v>
          </cell>
        </row>
        <row r="10906">
          <cell r="G10906">
            <v>43435</v>
          </cell>
          <cell r="H10906">
            <v>5</v>
          </cell>
        </row>
        <row r="10907">
          <cell r="G10907">
            <v>43435</v>
          </cell>
          <cell r="H10907">
            <v>1</v>
          </cell>
        </row>
        <row r="10908">
          <cell r="G10908">
            <v>43435</v>
          </cell>
          <cell r="H10908">
            <v>2</v>
          </cell>
        </row>
        <row r="10909">
          <cell r="G10909">
            <v>43435</v>
          </cell>
          <cell r="H10909">
            <v>7</v>
          </cell>
        </row>
        <row r="10910">
          <cell r="G10910">
            <v>43435</v>
          </cell>
          <cell r="H10910">
            <v>1</v>
          </cell>
        </row>
        <row r="10911">
          <cell r="G10911">
            <v>43435</v>
          </cell>
          <cell r="H10911">
            <v>5</v>
          </cell>
        </row>
        <row r="10912">
          <cell r="G10912">
            <v>43435</v>
          </cell>
          <cell r="H10912">
            <v>5</v>
          </cell>
        </row>
        <row r="10913">
          <cell r="G10913">
            <v>43435</v>
          </cell>
          <cell r="H10913">
            <v>1</v>
          </cell>
        </row>
        <row r="10914">
          <cell r="G10914">
            <v>43435</v>
          </cell>
          <cell r="H10914">
            <v>5</v>
          </cell>
        </row>
        <row r="10915">
          <cell r="G10915">
            <v>43435</v>
          </cell>
          <cell r="H10915">
            <v>2</v>
          </cell>
        </row>
        <row r="10916">
          <cell r="G10916">
            <v>43435</v>
          </cell>
          <cell r="H10916">
            <v>1</v>
          </cell>
        </row>
        <row r="10917">
          <cell r="G10917">
            <v>43435</v>
          </cell>
          <cell r="H10917">
            <v>1</v>
          </cell>
        </row>
        <row r="10918">
          <cell r="G10918">
            <v>43435</v>
          </cell>
          <cell r="H10918">
            <v>2</v>
          </cell>
        </row>
        <row r="10919">
          <cell r="G10919">
            <v>43435</v>
          </cell>
          <cell r="H10919">
            <v>1</v>
          </cell>
        </row>
        <row r="10920">
          <cell r="G10920">
            <v>43435</v>
          </cell>
          <cell r="H10920">
            <v>6</v>
          </cell>
        </row>
        <row r="10921">
          <cell r="G10921">
            <v>43435</v>
          </cell>
          <cell r="H10921">
            <v>1</v>
          </cell>
        </row>
        <row r="10922">
          <cell r="G10922">
            <v>43435</v>
          </cell>
          <cell r="H10922">
            <v>2</v>
          </cell>
        </row>
        <row r="10923">
          <cell r="G10923">
            <v>43435</v>
          </cell>
          <cell r="H10923">
            <v>2</v>
          </cell>
        </row>
        <row r="10924">
          <cell r="G10924">
            <v>43435</v>
          </cell>
          <cell r="H10924">
            <v>2</v>
          </cell>
        </row>
        <row r="10925">
          <cell r="G10925">
            <v>43435</v>
          </cell>
          <cell r="H10925">
            <v>1</v>
          </cell>
        </row>
        <row r="10926">
          <cell r="G10926">
            <v>43435</v>
          </cell>
          <cell r="H10926">
            <v>2</v>
          </cell>
        </row>
        <row r="10927">
          <cell r="G10927">
            <v>43435</v>
          </cell>
          <cell r="H10927">
            <v>1</v>
          </cell>
        </row>
        <row r="10928">
          <cell r="G10928">
            <v>43435</v>
          </cell>
          <cell r="H10928">
            <v>5</v>
          </cell>
        </row>
        <row r="10929">
          <cell r="G10929">
            <v>43435</v>
          </cell>
          <cell r="H10929">
            <v>5</v>
          </cell>
        </row>
        <row r="10930">
          <cell r="G10930">
            <v>43435</v>
          </cell>
          <cell r="H10930">
            <v>3</v>
          </cell>
        </row>
        <row r="10931">
          <cell r="G10931">
            <v>43435</v>
          </cell>
          <cell r="H10931">
            <v>1</v>
          </cell>
        </row>
        <row r="10932">
          <cell r="G10932">
            <v>43435</v>
          </cell>
          <cell r="H10932">
            <v>1</v>
          </cell>
        </row>
        <row r="10933">
          <cell r="G10933">
            <v>43435</v>
          </cell>
          <cell r="H10933">
            <v>2</v>
          </cell>
        </row>
        <row r="10934">
          <cell r="G10934">
            <v>43435</v>
          </cell>
          <cell r="H10934">
            <v>1</v>
          </cell>
        </row>
        <row r="10935">
          <cell r="G10935">
            <v>43435</v>
          </cell>
          <cell r="H10935">
            <v>2</v>
          </cell>
        </row>
        <row r="10936">
          <cell r="G10936">
            <v>43435</v>
          </cell>
          <cell r="H10936">
            <v>2</v>
          </cell>
        </row>
        <row r="10937">
          <cell r="G10937">
            <v>43435</v>
          </cell>
          <cell r="H10937">
            <v>1</v>
          </cell>
        </row>
        <row r="10938">
          <cell r="G10938">
            <v>43435</v>
          </cell>
          <cell r="H10938">
            <v>1</v>
          </cell>
        </row>
        <row r="10939">
          <cell r="G10939">
            <v>43435</v>
          </cell>
          <cell r="H10939">
            <v>1</v>
          </cell>
        </row>
        <row r="10940">
          <cell r="G10940">
            <v>43435</v>
          </cell>
          <cell r="H10940">
            <v>1</v>
          </cell>
        </row>
        <row r="10941">
          <cell r="G10941">
            <v>43435</v>
          </cell>
          <cell r="H10941">
            <v>4</v>
          </cell>
        </row>
        <row r="10942">
          <cell r="G10942">
            <v>43435</v>
          </cell>
          <cell r="H10942">
            <v>18</v>
          </cell>
        </row>
        <row r="10943">
          <cell r="G10943">
            <v>43435</v>
          </cell>
          <cell r="H10943">
            <v>1</v>
          </cell>
        </row>
        <row r="10944">
          <cell r="G10944">
            <v>43435</v>
          </cell>
          <cell r="H10944">
            <v>1</v>
          </cell>
        </row>
        <row r="10945">
          <cell r="G10945">
            <v>43435</v>
          </cell>
          <cell r="H10945">
            <v>1</v>
          </cell>
        </row>
        <row r="10946">
          <cell r="G10946">
            <v>43435</v>
          </cell>
          <cell r="H10946">
            <v>1</v>
          </cell>
        </row>
        <row r="10947">
          <cell r="G10947">
            <v>43435</v>
          </cell>
          <cell r="H10947">
            <v>1</v>
          </cell>
        </row>
        <row r="10948">
          <cell r="G10948">
            <v>43435</v>
          </cell>
          <cell r="H10948">
            <v>8</v>
          </cell>
        </row>
        <row r="10949">
          <cell r="G10949">
            <v>43435</v>
          </cell>
          <cell r="H10949">
            <v>1</v>
          </cell>
        </row>
        <row r="10950">
          <cell r="G10950">
            <v>43435</v>
          </cell>
          <cell r="H10950">
            <v>1</v>
          </cell>
        </row>
        <row r="10951">
          <cell r="G10951">
            <v>43435</v>
          </cell>
          <cell r="H10951">
            <v>1</v>
          </cell>
        </row>
        <row r="10952">
          <cell r="G10952">
            <v>43435</v>
          </cell>
          <cell r="H10952">
            <v>1</v>
          </cell>
        </row>
        <row r="10953">
          <cell r="G10953">
            <v>43435</v>
          </cell>
          <cell r="H10953">
            <v>3</v>
          </cell>
        </row>
        <row r="10954">
          <cell r="G10954">
            <v>43435</v>
          </cell>
          <cell r="H10954">
            <v>1</v>
          </cell>
        </row>
        <row r="10955">
          <cell r="G10955">
            <v>43435</v>
          </cell>
          <cell r="H10955">
            <v>2</v>
          </cell>
        </row>
        <row r="10956">
          <cell r="G10956">
            <v>43435</v>
          </cell>
          <cell r="H10956">
            <v>1</v>
          </cell>
        </row>
        <row r="10957">
          <cell r="G10957">
            <v>43435</v>
          </cell>
          <cell r="H10957">
            <v>8</v>
          </cell>
        </row>
        <row r="10958">
          <cell r="G10958">
            <v>43435</v>
          </cell>
          <cell r="H10958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S"/>
      <sheetName val="Primavera"/>
      <sheetName val="Qualab"/>
      <sheetName val="GSP"/>
      <sheetName val="Piura"/>
      <sheetName val="Hoja1"/>
      <sheetName val="Hoja2"/>
      <sheetName val="Hoja3"/>
    </sheetNames>
    <sheetDataSet>
      <sheetData sheetId="0" refreshError="1"/>
      <sheetData sheetId="1"/>
      <sheetData sheetId="2">
        <row r="4"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28</v>
          </cell>
          <cell r="AJ4">
            <v>190</v>
          </cell>
          <cell r="AK4">
            <v>204</v>
          </cell>
          <cell r="AL4">
            <v>220</v>
          </cell>
          <cell r="AM4">
            <v>222</v>
          </cell>
          <cell r="AN4">
            <v>164</v>
          </cell>
          <cell r="AO4">
            <v>265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1590.0095084745765</v>
          </cell>
          <cell r="BT4">
            <v>13971.310322033902</v>
          </cell>
          <cell r="BU4">
            <v>15687.669525423727</v>
          </cell>
          <cell r="BV4">
            <v>16165.769118644068</v>
          </cell>
          <cell r="BW4">
            <v>13368.766474576276</v>
          </cell>
          <cell r="BX4">
            <v>10671.614220338986</v>
          </cell>
          <cell r="BY4">
            <v>12573.433847457633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942C-7124-4135-9B99-B2BE9B9588A2}">
  <sheetPr codeName="Hoja19">
    <tabColor rgb="FFFFC000"/>
  </sheetPr>
  <dimension ref="A1:Q4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4.140625" bestFit="1" customWidth="1"/>
    <col min="2" max="2" width="6.28515625" style="109" customWidth="1"/>
    <col min="3" max="3" width="3.42578125" bestFit="1" customWidth="1"/>
    <col min="5" max="5" width="7.85546875" bestFit="1" customWidth="1"/>
    <col min="8" max="8" width="4" bestFit="1" customWidth="1"/>
    <col min="9" max="9" width="3.5703125" bestFit="1" customWidth="1"/>
    <col min="10" max="10" width="4" bestFit="1" customWidth="1"/>
    <col min="12" max="12" width="3.42578125" bestFit="1" customWidth="1"/>
    <col min="13" max="13" width="6.85546875" bestFit="1" customWidth="1"/>
    <col min="14" max="14" width="12" bestFit="1" customWidth="1"/>
    <col min="15" max="15" width="6.85546875" bestFit="1" customWidth="1"/>
  </cols>
  <sheetData>
    <row r="1" spans="1:17" x14ac:dyDescent="0.25">
      <c r="A1" s="101">
        <v>2</v>
      </c>
      <c r="B1" s="195" t="s">
        <v>444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</row>
    <row r="2" spans="1:17" x14ac:dyDescent="0.25">
      <c r="A2" s="111" t="s">
        <v>28</v>
      </c>
      <c r="B2" s="193" t="s">
        <v>323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</row>
    <row r="3" spans="1:17" ht="25.5" x14ac:dyDescent="0.25">
      <c r="A3" s="106" t="s">
        <v>342</v>
      </c>
      <c r="B3" s="106"/>
      <c r="C3" s="106" t="s">
        <v>298</v>
      </c>
      <c r="D3" s="103" t="s">
        <v>299</v>
      </c>
      <c r="E3" s="103" t="s">
        <v>300</v>
      </c>
      <c r="F3" s="103" t="s">
        <v>301</v>
      </c>
      <c r="G3" s="104" t="s">
        <v>302</v>
      </c>
      <c r="H3" s="103" t="s">
        <v>303</v>
      </c>
      <c r="I3" s="103" t="s">
        <v>304</v>
      </c>
      <c r="J3" s="103" t="s">
        <v>305</v>
      </c>
      <c r="K3" s="103" t="s">
        <v>306</v>
      </c>
      <c r="L3" s="103" t="s">
        <v>307</v>
      </c>
      <c r="M3" s="103" t="s">
        <v>308</v>
      </c>
      <c r="N3" s="104" t="s">
        <v>309</v>
      </c>
      <c r="O3" s="103" t="s">
        <v>310</v>
      </c>
      <c r="P3" s="103" t="s">
        <v>311</v>
      </c>
      <c r="Q3" s="106" t="s">
        <v>312</v>
      </c>
    </row>
    <row r="4" spans="1:17" s="15" customFormat="1" x14ac:dyDescent="0.25">
      <c r="A4" s="133" t="s">
        <v>313</v>
      </c>
      <c r="B4" s="110"/>
      <c r="C4" s="134"/>
      <c r="D4" s="134"/>
      <c r="E4" s="134"/>
      <c r="F4" s="134"/>
      <c r="G4" s="134">
        <f>SUM(G6:G7)</f>
        <v>-2067.334708520179</v>
      </c>
      <c r="H4" s="134"/>
      <c r="I4" s="134"/>
      <c r="J4" s="134"/>
      <c r="K4" s="134"/>
      <c r="L4" s="134"/>
      <c r="M4" s="134"/>
      <c r="N4" s="135">
        <f>SUM(N5:N7)</f>
        <v>0</v>
      </c>
      <c r="O4" s="134"/>
      <c r="P4" s="134"/>
      <c r="Q4" s="134"/>
    </row>
    <row r="5" spans="1:17" x14ac:dyDescent="0.25">
      <c r="A5" s="105" t="s">
        <v>314</v>
      </c>
      <c r="B5" s="110"/>
      <c r="C5" s="107"/>
      <c r="D5" s="107"/>
      <c r="E5" s="107"/>
      <c r="F5" s="107"/>
      <c r="G5" s="56">
        <f>-('r1'!DU8+'r2'!DU8+'r3'!DU8+'r4'!DU8+'r5'!DU8+'r6'!DU8)</f>
        <v>0</v>
      </c>
      <c r="H5" s="107"/>
      <c r="I5" s="107"/>
      <c r="J5" s="107"/>
      <c r="K5" s="107"/>
      <c r="L5" s="107"/>
      <c r="M5" s="107"/>
      <c r="N5" s="107">
        <f>-('Costo reactivo'!ES7)</f>
        <v>0</v>
      </c>
      <c r="O5" s="107"/>
      <c r="P5" s="107"/>
      <c r="Q5" s="107"/>
    </row>
    <row r="6" spans="1:17" x14ac:dyDescent="0.25">
      <c r="A6" s="105" t="s">
        <v>315</v>
      </c>
      <c r="B6" s="110"/>
      <c r="C6" s="107"/>
      <c r="D6" s="107"/>
      <c r="E6" s="107"/>
      <c r="F6" s="107"/>
      <c r="G6" s="182">
        <f>-('Clínica del Riñón Santa Luisa'!DX4+'Clínica Nefrológica'!DX4+'Clínica Internacional'!DX4+MEDICA!DX4+'Grupo Vital'!DX4+CIMEDIC!DX4)</f>
        <v>0</v>
      </c>
      <c r="H6" s="107"/>
      <c r="I6" s="107"/>
      <c r="J6" s="107"/>
      <c r="K6" s="107"/>
      <c r="L6" s="107"/>
      <c r="M6" s="107"/>
      <c r="N6" s="183">
        <f>-('Loss of CO'!DX4)</f>
        <v>0</v>
      </c>
      <c r="O6" s="107"/>
      <c r="P6" s="107"/>
      <c r="Q6" s="107"/>
    </row>
    <row r="7" spans="1:17" x14ac:dyDescent="0.25">
      <c r="A7" s="105" t="s">
        <v>316</v>
      </c>
      <c r="B7" s="110"/>
      <c r="C7" s="107"/>
      <c r="D7" s="107"/>
      <c r="E7" s="107"/>
      <c r="F7" s="107"/>
      <c r="G7" s="107">
        <f>-(Consumible!BY17+Consumible!BY18)</f>
        <v>-2067.334708520179</v>
      </c>
      <c r="H7" s="107"/>
      <c r="I7" s="107"/>
      <c r="J7" s="107"/>
      <c r="K7" s="107"/>
      <c r="L7" s="107"/>
      <c r="M7" s="107"/>
      <c r="N7" s="107">
        <f>-(Consumible!BY16)</f>
        <v>0</v>
      </c>
      <c r="O7" s="107"/>
      <c r="P7" s="107"/>
      <c r="Q7" s="107"/>
    </row>
    <row r="8" spans="1:17" x14ac:dyDescent="0.25">
      <c r="A8" s="180" t="s">
        <v>27</v>
      </c>
      <c r="B8" s="194" t="s">
        <v>325</v>
      </c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</row>
    <row r="9" spans="1:17" ht="25.5" x14ac:dyDescent="0.25">
      <c r="A9" s="106" t="s">
        <v>297</v>
      </c>
      <c r="B9" s="106"/>
      <c r="C9" s="106" t="s">
        <v>298</v>
      </c>
      <c r="D9" s="103" t="s">
        <v>299</v>
      </c>
      <c r="E9" s="103" t="s">
        <v>300</v>
      </c>
      <c r="F9" s="103" t="s">
        <v>301</v>
      </c>
      <c r="G9" s="104" t="s">
        <v>302</v>
      </c>
      <c r="H9" s="103" t="s">
        <v>303</v>
      </c>
      <c r="I9" s="103" t="s">
        <v>304</v>
      </c>
      <c r="J9" s="103" t="s">
        <v>305</v>
      </c>
      <c r="K9" s="103" t="s">
        <v>306</v>
      </c>
      <c r="L9" s="103" t="s">
        <v>307</v>
      </c>
      <c r="M9" s="103" t="s">
        <v>308</v>
      </c>
      <c r="N9" s="104" t="s">
        <v>309</v>
      </c>
      <c r="O9" s="103" t="s">
        <v>310</v>
      </c>
      <c r="P9" s="103" t="s">
        <v>311</v>
      </c>
      <c r="Q9" s="106" t="s">
        <v>312</v>
      </c>
    </row>
    <row r="10" spans="1:17" s="15" customFormat="1" x14ac:dyDescent="0.25">
      <c r="A10" s="133" t="s">
        <v>313</v>
      </c>
      <c r="B10" s="110"/>
      <c r="C10" s="134"/>
      <c r="D10" s="134"/>
      <c r="E10" s="134"/>
      <c r="F10" s="134"/>
      <c r="G10" s="134">
        <f ca="1">SUM(G11:G13)</f>
        <v>-12857.759953427085</v>
      </c>
      <c r="H10" s="134"/>
      <c r="I10" s="134"/>
      <c r="J10" s="134"/>
      <c r="K10" s="134"/>
      <c r="L10" s="134"/>
      <c r="M10" s="134"/>
      <c r="N10" s="135">
        <f ca="1">SUM(N11:N13)</f>
        <v>0</v>
      </c>
      <c r="O10" s="134"/>
      <c r="P10" s="134"/>
      <c r="Q10" s="134"/>
    </row>
    <row r="11" spans="1:17" x14ac:dyDescent="0.25">
      <c r="A11" s="105" t="s">
        <v>314</v>
      </c>
      <c r="B11" s="110"/>
      <c r="C11" s="107"/>
      <c r="D11" s="107"/>
      <c r="E11" s="107"/>
      <c r="F11" s="107"/>
      <c r="G11" s="56">
        <f ca="1">-('r1'!EG8+'r2'!EG8+'r3'!EG8+'r4'!EG8+'r5'!EG8+'r6'!EG8)</f>
        <v>0</v>
      </c>
      <c r="H11" s="107"/>
      <c r="I11" s="107"/>
      <c r="J11" s="107"/>
      <c r="K11" s="107"/>
      <c r="L11" s="107"/>
      <c r="M11" s="107"/>
      <c r="N11" s="107">
        <f ca="1">-('Costo reactivo'!FE7)</f>
        <v>0</v>
      </c>
      <c r="O11" s="107"/>
      <c r="P11" s="107"/>
      <c r="Q11" s="107" t="s">
        <v>362</v>
      </c>
    </row>
    <row r="12" spans="1:17" x14ac:dyDescent="0.25">
      <c r="A12" s="105" t="s">
        <v>315</v>
      </c>
      <c r="B12" s="110"/>
      <c r="C12" s="107"/>
      <c r="D12" s="107"/>
      <c r="E12" s="107"/>
      <c r="F12" s="107"/>
      <c r="G12" s="183">
        <f ca="1">-('Clínica del Riñón Santa Luisa'!EJ4+'Clínica Nefrológica'!EJ4+'Clínica Internacional'!EJ4+MEDICA!EJ4+'Grupo Vital'!EJ4+CIMEDIC!EJ4)</f>
        <v>0</v>
      </c>
      <c r="H12" s="107"/>
      <c r="I12" s="107"/>
      <c r="J12" s="107"/>
      <c r="K12" s="107"/>
      <c r="L12" s="107"/>
      <c r="M12" s="107"/>
      <c r="N12" s="183">
        <f ca="1">-('Loss of CO'!EJ4)</f>
        <v>0</v>
      </c>
      <c r="O12" s="107"/>
      <c r="P12" s="107"/>
      <c r="Q12" s="107"/>
    </row>
    <row r="13" spans="1:17" x14ac:dyDescent="0.25">
      <c r="A13" s="105" t="s">
        <v>316</v>
      </c>
      <c r="B13" s="110"/>
      <c r="C13" s="107"/>
      <c r="D13" s="107"/>
      <c r="E13" s="107"/>
      <c r="F13" s="107"/>
      <c r="G13" s="107">
        <f ca="1">-(Consumible!CE17+Consumible!CE18)</f>
        <v>-12857.759953427085</v>
      </c>
      <c r="H13" s="107"/>
      <c r="I13" s="107"/>
      <c r="J13" s="107"/>
      <c r="K13" s="107"/>
      <c r="L13" s="107"/>
      <c r="M13" s="107"/>
      <c r="N13" s="107">
        <f ca="1">-(Consumible!CE16)</f>
        <v>0</v>
      </c>
      <c r="O13" s="107"/>
      <c r="P13" s="107"/>
      <c r="Q13" s="107"/>
    </row>
    <row r="14" spans="1:17" x14ac:dyDescent="0.25">
      <c r="A14" s="111" t="s">
        <v>28</v>
      </c>
      <c r="B14" s="193" t="s">
        <v>324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</row>
    <row r="15" spans="1:17" ht="25.5" x14ac:dyDescent="0.25">
      <c r="A15" s="106" t="s">
        <v>343</v>
      </c>
      <c r="B15" s="106"/>
      <c r="C15" s="106" t="s">
        <v>298</v>
      </c>
      <c r="D15" s="103" t="s">
        <v>299</v>
      </c>
      <c r="E15" s="103" t="s">
        <v>300</v>
      </c>
      <c r="F15" s="103" t="s">
        <v>301</v>
      </c>
      <c r="G15" s="104" t="s">
        <v>302</v>
      </c>
      <c r="H15" s="103" t="s">
        <v>303</v>
      </c>
      <c r="I15" s="103" t="s">
        <v>304</v>
      </c>
      <c r="J15" s="103" t="s">
        <v>305</v>
      </c>
      <c r="K15" s="103" t="s">
        <v>306</v>
      </c>
      <c r="L15" s="103" t="s">
        <v>307</v>
      </c>
      <c r="M15" s="103" t="s">
        <v>308</v>
      </c>
      <c r="N15" s="104" t="s">
        <v>309</v>
      </c>
      <c r="O15" s="103" t="s">
        <v>310</v>
      </c>
      <c r="P15" s="103" t="s">
        <v>311</v>
      </c>
      <c r="Q15" s="106" t="s">
        <v>312</v>
      </c>
    </row>
    <row r="16" spans="1:17" s="15" customFormat="1" x14ac:dyDescent="0.25">
      <c r="A16" s="133" t="s">
        <v>313</v>
      </c>
      <c r="B16" s="110"/>
      <c r="C16" s="134"/>
      <c r="D16" s="134"/>
      <c r="E16" s="134"/>
      <c r="F16" s="134"/>
      <c r="G16" s="134">
        <f>SUM(G17:G19)</f>
        <v>-2067.334708520179</v>
      </c>
      <c r="H16" s="134"/>
      <c r="I16" s="134"/>
      <c r="J16" s="134"/>
      <c r="K16" s="134"/>
      <c r="L16" s="134"/>
      <c r="M16" s="134"/>
      <c r="N16" s="135">
        <f>SUM(N17:N19)</f>
        <v>0</v>
      </c>
      <c r="O16" s="134"/>
      <c r="P16" s="134"/>
      <c r="Q16" s="134"/>
    </row>
    <row r="17" spans="1:17" x14ac:dyDescent="0.25">
      <c r="A17" s="105" t="s">
        <v>314</v>
      </c>
      <c r="B17" s="110"/>
      <c r="C17" s="107"/>
      <c r="D17" s="107"/>
      <c r="E17" s="107"/>
      <c r="F17" s="107"/>
      <c r="G17" s="56">
        <f>-('r1'!EG14+'r2'!EG14+'r3'!EG14+'r4'!EG14+'r5'!EG14+'r6'!EG14)</f>
        <v>0</v>
      </c>
      <c r="H17" s="107"/>
      <c r="I17" s="107"/>
      <c r="J17" s="107"/>
      <c r="K17" s="107"/>
      <c r="L17" s="107"/>
      <c r="M17" s="107"/>
      <c r="N17" s="107">
        <f>-('Costo reactivo'!EV7)</f>
        <v>0</v>
      </c>
      <c r="O17" s="107"/>
      <c r="P17" s="107"/>
      <c r="Q17" s="107"/>
    </row>
    <row r="18" spans="1:17" x14ac:dyDescent="0.25">
      <c r="A18" s="105" t="s">
        <v>315</v>
      </c>
      <c r="B18" s="110"/>
      <c r="C18" s="107"/>
      <c r="D18" s="107"/>
      <c r="E18" s="107"/>
      <c r="F18" s="107"/>
      <c r="G18" s="183">
        <f>-('Clínica del Riñón Santa Luisa'!EA4+'Clínica Nefrológica'!EA4+'Clínica Internacional'!EA4+MEDICA!EA4+'Grupo Vital'!EA4+CIMEDIC!EA4)</f>
        <v>0</v>
      </c>
      <c r="H18" s="107"/>
      <c r="I18" s="107"/>
      <c r="J18" s="107"/>
      <c r="K18" s="107"/>
      <c r="L18" s="107"/>
      <c r="M18" s="107"/>
      <c r="N18" s="183">
        <f>-('Loss of CO'!EA4)</f>
        <v>0</v>
      </c>
      <c r="O18" s="107"/>
      <c r="P18" s="107"/>
      <c r="Q18" s="107"/>
    </row>
    <row r="19" spans="1:17" x14ac:dyDescent="0.25">
      <c r="A19" s="105" t="s">
        <v>316</v>
      </c>
      <c r="B19" s="110"/>
      <c r="C19" s="107"/>
      <c r="D19" s="107"/>
      <c r="E19" s="107"/>
      <c r="F19" s="107"/>
      <c r="G19" s="107">
        <f>-(Consumible!CB17+Consumible!CB18)</f>
        <v>-2067.334708520179</v>
      </c>
      <c r="H19" s="107"/>
      <c r="I19" s="107"/>
      <c r="J19" s="107"/>
      <c r="K19" s="107"/>
      <c r="L19" s="107"/>
      <c r="M19" s="107"/>
      <c r="N19" s="107">
        <f>-(Consumible!CB16)</f>
        <v>0</v>
      </c>
      <c r="O19" s="107"/>
      <c r="P19" s="107"/>
      <c r="Q19" s="107"/>
    </row>
    <row r="20" spans="1:17" x14ac:dyDescent="0.25">
      <c r="A20" s="181" t="s">
        <v>27</v>
      </c>
      <c r="B20" s="194" t="s">
        <v>326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</row>
    <row r="21" spans="1:17" ht="25.5" x14ac:dyDescent="0.25">
      <c r="A21" s="106" t="s">
        <v>343</v>
      </c>
      <c r="B21" s="106"/>
      <c r="C21" s="106" t="s">
        <v>298</v>
      </c>
      <c r="D21" s="103" t="s">
        <v>299</v>
      </c>
      <c r="E21" s="103" t="s">
        <v>300</v>
      </c>
      <c r="F21" s="103" t="s">
        <v>301</v>
      </c>
      <c r="G21" s="104" t="s">
        <v>302</v>
      </c>
      <c r="H21" s="103" t="s">
        <v>303</v>
      </c>
      <c r="I21" s="103" t="s">
        <v>304</v>
      </c>
      <c r="J21" s="103" t="s">
        <v>305</v>
      </c>
      <c r="K21" s="103" t="s">
        <v>306</v>
      </c>
      <c r="L21" s="103" t="s">
        <v>307</v>
      </c>
      <c r="M21" s="103" t="s">
        <v>308</v>
      </c>
      <c r="N21" s="104" t="s">
        <v>309</v>
      </c>
      <c r="O21" s="103" t="s">
        <v>310</v>
      </c>
      <c r="P21" s="103" t="s">
        <v>311</v>
      </c>
      <c r="Q21" s="106" t="s">
        <v>312</v>
      </c>
    </row>
    <row r="22" spans="1:17" s="15" customFormat="1" x14ac:dyDescent="0.25">
      <c r="A22" s="133" t="s">
        <v>313</v>
      </c>
      <c r="B22" s="110"/>
      <c r="C22" s="134"/>
      <c r="D22" s="134"/>
      <c r="E22" s="134"/>
      <c r="F22" s="134"/>
      <c r="G22" s="134">
        <f ca="1">SUM(G23:G25)</f>
        <v>-12857.759953427085</v>
      </c>
      <c r="H22" s="134"/>
      <c r="I22" s="134"/>
      <c r="J22" s="134"/>
      <c r="K22" s="134"/>
      <c r="L22" s="134"/>
      <c r="M22" s="134"/>
      <c r="N22" s="135">
        <f ca="1">SUM(N23:N25)</f>
        <v>0</v>
      </c>
      <c r="O22" s="134"/>
      <c r="P22" s="134"/>
      <c r="Q22" s="134"/>
    </row>
    <row r="23" spans="1:17" x14ac:dyDescent="0.25">
      <c r="A23" s="105" t="s">
        <v>314</v>
      </c>
      <c r="B23" s="110"/>
      <c r="C23" s="107"/>
      <c r="D23" s="107"/>
      <c r="E23" s="107"/>
      <c r="F23" s="107"/>
      <c r="G23" s="107">
        <f>-(0+'Costo reactivo'!FH8)</f>
        <v>0</v>
      </c>
      <c r="H23" s="107"/>
      <c r="I23" s="107"/>
      <c r="J23" s="107"/>
      <c r="K23" s="107"/>
      <c r="L23" s="107"/>
      <c r="M23" s="107"/>
      <c r="N23" s="107">
        <f ca="1">-('Costo reactivo'!FH7)</f>
        <v>0</v>
      </c>
      <c r="O23" s="107"/>
      <c r="P23" s="107"/>
      <c r="Q23" s="107"/>
    </row>
    <row r="24" spans="1:17" x14ac:dyDescent="0.25">
      <c r="A24" s="105" t="s">
        <v>315</v>
      </c>
      <c r="B24" s="110"/>
      <c r="C24" s="107"/>
      <c r="D24" s="107"/>
      <c r="E24" s="107"/>
      <c r="F24" s="107"/>
      <c r="G24" s="183">
        <f ca="1">-('Clínica del Riñón Santa Luisa'!EM4+'Clínica Nefrológica'!EM4+'Clínica Internacional'!EM4+MEDICA!EM4+'Grupo Vital'!EM4+CIMEDIC!EM4)</f>
        <v>0</v>
      </c>
      <c r="H24" s="107"/>
      <c r="I24" s="107"/>
      <c r="J24" s="107"/>
      <c r="K24" s="107"/>
      <c r="L24" s="107"/>
      <c r="M24" s="107"/>
      <c r="N24" s="183">
        <f ca="1">-('Loss of CO'!EM4)</f>
        <v>0</v>
      </c>
      <c r="O24" s="107"/>
      <c r="P24" s="107"/>
      <c r="Q24" s="107"/>
    </row>
    <row r="25" spans="1:17" x14ac:dyDescent="0.25">
      <c r="A25" s="105" t="s">
        <v>316</v>
      </c>
      <c r="B25" s="110"/>
      <c r="C25" s="107"/>
      <c r="D25" s="107"/>
      <c r="E25" s="107"/>
      <c r="F25" s="107"/>
      <c r="G25" s="107">
        <f ca="1">-(Consumible!CH17+Consumible!CH18)</f>
        <v>-12857.759953427085</v>
      </c>
      <c r="H25" s="107"/>
      <c r="I25" s="107"/>
      <c r="J25" s="107"/>
      <c r="K25" s="107"/>
      <c r="L25" s="107"/>
      <c r="M25" s="107"/>
      <c r="N25" s="107">
        <f ca="1">-(Consumible!CH16)</f>
        <v>0</v>
      </c>
      <c r="O25" s="107"/>
      <c r="P25" s="107"/>
      <c r="Q25" s="107"/>
    </row>
    <row r="26" spans="1:17" x14ac:dyDescent="0.25">
      <c r="A26" s="111" t="s">
        <v>28</v>
      </c>
      <c r="B26" s="193" t="s">
        <v>385</v>
      </c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</row>
    <row r="27" spans="1:17" ht="25.5" x14ac:dyDescent="0.25">
      <c r="A27" s="106" t="s">
        <v>343</v>
      </c>
      <c r="B27" s="106"/>
      <c r="C27" s="106" t="s">
        <v>298</v>
      </c>
      <c r="D27" s="103" t="s">
        <v>299</v>
      </c>
      <c r="E27" s="103" t="s">
        <v>300</v>
      </c>
      <c r="F27" s="103" t="s">
        <v>301</v>
      </c>
      <c r="G27" s="104" t="s">
        <v>302</v>
      </c>
      <c r="H27" s="103" t="s">
        <v>303</v>
      </c>
      <c r="I27" s="103" t="s">
        <v>304</v>
      </c>
      <c r="J27" s="103" t="s">
        <v>305</v>
      </c>
      <c r="K27" s="103" t="s">
        <v>306</v>
      </c>
      <c r="L27" s="103" t="s">
        <v>307</v>
      </c>
      <c r="M27" s="103" t="s">
        <v>308</v>
      </c>
      <c r="N27" s="104" t="s">
        <v>309</v>
      </c>
      <c r="O27" s="103" t="s">
        <v>310</v>
      </c>
      <c r="P27" s="103" t="s">
        <v>311</v>
      </c>
      <c r="Q27" s="106" t="s">
        <v>312</v>
      </c>
    </row>
    <row r="28" spans="1:17" x14ac:dyDescent="0.25">
      <c r="A28" s="133" t="s">
        <v>313</v>
      </c>
      <c r="B28" s="110"/>
      <c r="C28" s="134"/>
      <c r="D28" s="134"/>
      <c r="E28" s="134"/>
      <c r="F28" s="134"/>
      <c r="G28" s="134">
        <f>SUM(G29:G31)</f>
        <v>0</v>
      </c>
      <c r="H28" s="134"/>
      <c r="I28" s="134"/>
      <c r="J28" s="134"/>
      <c r="K28" s="134"/>
      <c r="L28" s="134"/>
      <c r="M28" s="134"/>
      <c r="N28" s="135">
        <f>SUM(N29:N31)</f>
        <v>0</v>
      </c>
      <c r="O28" s="134"/>
      <c r="P28" s="134"/>
      <c r="Q28" s="134"/>
    </row>
    <row r="29" spans="1:17" x14ac:dyDescent="0.25">
      <c r="A29" s="105" t="s">
        <v>314</v>
      </c>
      <c r="B29" s="11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17" x14ac:dyDescent="0.25">
      <c r="A30" s="105" t="s">
        <v>315</v>
      </c>
      <c r="B30" s="110"/>
      <c r="C30" s="107"/>
      <c r="D30" s="107"/>
      <c r="E30" s="107"/>
      <c r="F30" s="107"/>
      <c r="G30" s="183">
        <f>-('Clínica del Riñón Santa Luisa'!ED4+'Clínica Nefrológica'!ED4+'Clínica Internacional'!ED4+MEDICA!ED4+'Grupo Vital'!ED4+CIMEDIC!ED4)</f>
        <v>0</v>
      </c>
      <c r="H30" s="107"/>
      <c r="I30" s="107"/>
      <c r="J30" s="107"/>
      <c r="K30" s="107"/>
      <c r="L30" s="107"/>
      <c r="M30" s="107"/>
      <c r="N30" s="183">
        <f>-('Loss of CO'!ED4)</f>
        <v>0</v>
      </c>
      <c r="O30" s="107"/>
      <c r="P30" s="107"/>
      <c r="Q30" s="107"/>
    </row>
    <row r="31" spans="1:17" x14ac:dyDescent="0.25">
      <c r="A31" s="105" t="s">
        <v>316</v>
      </c>
      <c r="B31" s="11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</row>
    <row r="32" spans="1:17" x14ac:dyDescent="0.25">
      <c r="A32" s="181" t="s">
        <v>27</v>
      </c>
      <c r="B32" s="194" t="s">
        <v>443</v>
      </c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</row>
    <row r="33" spans="1:17" ht="25.5" x14ac:dyDescent="0.25">
      <c r="A33" s="106" t="s">
        <v>343</v>
      </c>
      <c r="B33" s="106"/>
      <c r="C33" s="106" t="s">
        <v>298</v>
      </c>
      <c r="D33" s="103" t="s">
        <v>299</v>
      </c>
      <c r="E33" s="103" t="s">
        <v>300</v>
      </c>
      <c r="F33" s="103" t="s">
        <v>301</v>
      </c>
      <c r="G33" s="104" t="s">
        <v>302</v>
      </c>
      <c r="H33" s="103" t="s">
        <v>303</v>
      </c>
      <c r="I33" s="103" t="s">
        <v>304</v>
      </c>
      <c r="J33" s="103" t="s">
        <v>305</v>
      </c>
      <c r="K33" s="103" t="s">
        <v>306</v>
      </c>
      <c r="L33" s="103" t="s">
        <v>307</v>
      </c>
      <c r="M33" s="103" t="s">
        <v>308</v>
      </c>
      <c r="N33" s="104" t="s">
        <v>309</v>
      </c>
      <c r="O33" s="103" t="s">
        <v>310</v>
      </c>
      <c r="P33" s="103" t="s">
        <v>311</v>
      </c>
      <c r="Q33" s="106" t="s">
        <v>312</v>
      </c>
    </row>
    <row r="34" spans="1:17" x14ac:dyDescent="0.25">
      <c r="A34" s="133" t="s">
        <v>313</v>
      </c>
      <c r="B34" s="110"/>
      <c r="C34" s="134"/>
      <c r="D34" s="134"/>
      <c r="E34" s="134"/>
      <c r="F34" s="134"/>
      <c r="G34" s="134">
        <f ca="1">SUM(G35:G37)</f>
        <v>0</v>
      </c>
      <c r="H34" s="134"/>
      <c r="I34" s="134"/>
      <c r="J34" s="134"/>
      <c r="K34" s="134"/>
      <c r="L34" s="134"/>
      <c r="M34" s="134"/>
      <c r="N34" s="135">
        <f ca="1">SUM(N35:N37)</f>
        <v>0</v>
      </c>
      <c r="O34" s="134"/>
      <c r="P34" s="134"/>
      <c r="Q34" s="134"/>
    </row>
    <row r="35" spans="1:17" x14ac:dyDescent="0.25">
      <c r="A35" s="105" t="s">
        <v>314</v>
      </c>
      <c r="B35" s="110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6" spans="1:17" x14ac:dyDescent="0.25">
      <c r="A36" s="105" t="s">
        <v>315</v>
      </c>
      <c r="B36" s="110"/>
      <c r="C36" s="107"/>
      <c r="D36" s="107"/>
      <c r="E36" s="107"/>
      <c r="F36" s="107"/>
      <c r="G36" s="183">
        <f ca="1">-('Clínica del Riñón Santa Luisa'!EP4+'Clínica Nefrológica'!EP4+'Clínica Internacional'!EP4+MEDICA!EP4+'Grupo Vital'!EP4+CIMEDIC!EP4)</f>
        <v>0</v>
      </c>
      <c r="H36" s="107"/>
      <c r="I36" s="107"/>
      <c r="J36" s="107"/>
      <c r="K36" s="107"/>
      <c r="L36" s="107"/>
      <c r="M36" s="107"/>
      <c r="N36" s="183">
        <f ca="1">-('Loss of CO'!EP4)</f>
        <v>0</v>
      </c>
      <c r="O36" s="107"/>
      <c r="P36" s="107"/>
      <c r="Q36" s="107"/>
    </row>
    <row r="37" spans="1:17" x14ac:dyDescent="0.25">
      <c r="A37" s="105" t="s">
        <v>316</v>
      </c>
      <c r="B37" s="110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</row>
    <row r="38" spans="1:17" x14ac:dyDescent="0.25">
      <c r="A38" s="111" t="s">
        <v>28</v>
      </c>
      <c r="B38" s="193" t="s">
        <v>442</v>
      </c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</row>
    <row r="39" spans="1:17" ht="25.5" x14ac:dyDescent="0.25">
      <c r="A39" s="106" t="s">
        <v>343</v>
      </c>
      <c r="B39" s="106"/>
      <c r="C39" s="106" t="s">
        <v>298</v>
      </c>
      <c r="D39" s="103" t="s">
        <v>299</v>
      </c>
      <c r="E39" s="103" t="s">
        <v>300</v>
      </c>
      <c r="F39" s="103" t="s">
        <v>301</v>
      </c>
      <c r="G39" s="104" t="s">
        <v>302</v>
      </c>
      <c r="H39" s="103" t="s">
        <v>303</v>
      </c>
      <c r="I39" s="103" t="s">
        <v>304</v>
      </c>
      <c r="J39" s="103" t="s">
        <v>305</v>
      </c>
      <c r="K39" s="103" t="s">
        <v>306</v>
      </c>
      <c r="L39" s="103" t="s">
        <v>307</v>
      </c>
      <c r="M39" s="103" t="s">
        <v>308</v>
      </c>
      <c r="N39" s="104" t="s">
        <v>309</v>
      </c>
      <c r="O39" s="103" t="s">
        <v>310</v>
      </c>
      <c r="P39" s="103" t="s">
        <v>311</v>
      </c>
      <c r="Q39" s="106" t="s">
        <v>312</v>
      </c>
    </row>
    <row r="40" spans="1:17" x14ac:dyDescent="0.25">
      <c r="A40" s="133" t="s">
        <v>313</v>
      </c>
      <c r="B40" s="110"/>
      <c r="C40" s="134"/>
      <c r="D40" s="134"/>
      <c r="E40" s="134"/>
      <c r="F40" s="134"/>
      <c r="G40" s="134">
        <f>SUM(G41:G43)</f>
        <v>0</v>
      </c>
      <c r="H40" s="134"/>
      <c r="I40" s="134"/>
      <c r="J40" s="134"/>
      <c r="K40" s="134"/>
      <c r="L40" s="134"/>
      <c r="M40" s="134"/>
      <c r="N40" s="135">
        <f>SUM(N41:N43)</f>
        <v>0</v>
      </c>
      <c r="O40" s="134"/>
      <c r="P40" s="134"/>
      <c r="Q40" s="134"/>
    </row>
    <row r="41" spans="1:17" x14ac:dyDescent="0.25">
      <c r="A41" s="105" t="s">
        <v>314</v>
      </c>
      <c r="B41" s="110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</row>
    <row r="42" spans="1:17" x14ac:dyDescent="0.25">
      <c r="A42" s="105" t="s">
        <v>315</v>
      </c>
      <c r="B42" s="110"/>
      <c r="C42" s="107"/>
      <c r="D42" s="107"/>
      <c r="E42" s="107"/>
      <c r="F42" s="107"/>
      <c r="G42" s="182">
        <f>-('Clínica del Riñón Santa Luisa'!EG4+'Clínica Nefrológica'!EG4+'Clínica Internacional'!EG4+MEDICA!EG4+'Grupo Vital'!EG4+CIMEDIC!EG4)</f>
        <v>0</v>
      </c>
      <c r="H42" s="107"/>
      <c r="I42" s="107"/>
      <c r="J42" s="107"/>
      <c r="K42" s="107"/>
      <c r="L42" s="107"/>
      <c r="M42" s="107"/>
      <c r="N42" s="183">
        <f>-('Loss of CO'!EG4)</f>
        <v>0</v>
      </c>
      <c r="O42" s="107"/>
      <c r="P42" s="107"/>
      <c r="Q42" s="107"/>
    </row>
    <row r="43" spans="1:17" x14ac:dyDescent="0.25">
      <c r="A43" s="105" t="s">
        <v>316</v>
      </c>
      <c r="B43" s="110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</row>
    <row r="44" spans="1:17" x14ac:dyDescent="0.25">
      <c r="A44" s="181" t="s">
        <v>27</v>
      </c>
      <c r="B44" s="194" t="s">
        <v>384</v>
      </c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</row>
    <row r="45" spans="1:17" ht="25.5" x14ac:dyDescent="0.25">
      <c r="A45" s="106" t="s">
        <v>343</v>
      </c>
      <c r="B45" s="106"/>
      <c r="C45" s="106" t="s">
        <v>298</v>
      </c>
      <c r="D45" s="103" t="s">
        <v>299</v>
      </c>
      <c r="E45" s="103" t="s">
        <v>300</v>
      </c>
      <c r="F45" s="103" t="s">
        <v>301</v>
      </c>
      <c r="G45" s="104" t="s">
        <v>302</v>
      </c>
      <c r="H45" s="103" t="s">
        <v>303</v>
      </c>
      <c r="I45" s="103" t="s">
        <v>304</v>
      </c>
      <c r="J45" s="103" t="s">
        <v>305</v>
      </c>
      <c r="K45" s="103" t="s">
        <v>306</v>
      </c>
      <c r="L45" s="103" t="s">
        <v>307</v>
      </c>
      <c r="M45" s="103" t="s">
        <v>308</v>
      </c>
      <c r="N45" s="104" t="s">
        <v>309</v>
      </c>
      <c r="O45" s="103" t="s">
        <v>310</v>
      </c>
      <c r="P45" s="103" t="s">
        <v>311</v>
      </c>
      <c r="Q45" s="106" t="s">
        <v>312</v>
      </c>
    </row>
    <row r="46" spans="1:17" x14ac:dyDescent="0.25">
      <c r="A46" s="133" t="s">
        <v>313</v>
      </c>
      <c r="B46" s="110"/>
      <c r="C46" s="134"/>
      <c r="D46" s="134"/>
      <c r="E46" s="134"/>
      <c r="F46" s="134"/>
      <c r="G46" s="134">
        <f ca="1">SUM(G47:G49)</f>
        <v>0</v>
      </c>
      <c r="H46" s="134"/>
      <c r="I46" s="134"/>
      <c r="J46" s="134"/>
      <c r="K46" s="134"/>
      <c r="L46" s="134"/>
      <c r="M46" s="134"/>
      <c r="N46" s="135">
        <f ca="1">SUM(N47:N49)</f>
        <v>0</v>
      </c>
      <c r="O46" s="134"/>
      <c r="P46" s="134"/>
      <c r="Q46" s="134"/>
    </row>
    <row r="47" spans="1:17" x14ac:dyDescent="0.25">
      <c r="A47" s="105" t="s">
        <v>314</v>
      </c>
      <c r="B47" s="110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</row>
    <row r="48" spans="1:17" x14ac:dyDescent="0.25">
      <c r="A48" s="105" t="s">
        <v>315</v>
      </c>
      <c r="B48" s="110"/>
      <c r="C48" s="107"/>
      <c r="D48" s="107"/>
      <c r="E48" s="107"/>
      <c r="F48" s="107"/>
      <c r="G48" s="182">
        <f ca="1">-('Clínica del Riñón Santa Luisa'!ES4+'Clínica Nefrológica'!ES4+'Clínica Internacional'!ES4+MEDICA!ES4+'Grupo Vital'!ES4+CIMEDIC!ES4)</f>
        <v>0</v>
      </c>
      <c r="H48" s="107"/>
      <c r="I48" s="107"/>
      <c r="J48" s="107"/>
      <c r="K48" s="107"/>
      <c r="L48" s="107"/>
      <c r="M48" s="107"/>
      <c r="N48" s="183">
        <f ca="1">-('Loss of CO'!ES4)</f>
        <v>0</v>
      </c>
      <c r="O48" s="107"/>
      <c r="P48" s="107"/>
      <c r="Q48" s="107"/>
    </row>
    <row r="49" spans="1:17" x14ac:dyDescent="0.25">
      <c r="A49" s="105" t="s">
        <v>316</v>
      </c>
      <c r="B49" s="110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</row>
  </sheetData>
  <mergeCells count="9">
    <mergeCell ref="B38:Q38"/>
    <mergeCell ref="B44:Q44"/>
    <mergeCell ref="B1:Q1"/>
    <mergeCell ref="B32:Q32"/>
    <mergeCell ref="B2:Q2"/>
    <mergeCell ref="B8:Q8"/>
    <mergeCell ref="B14:Q14"/>
    <mergeCell ref="B20:Q20"/>
    <mergeCell ref="B26:Q26"/>
  </mergeCells>
  <dataValidations count="1">
    <dataValidation type="whole" allowBlank="1" showInputMessage="1" showErrorMessage="1" sqref="A1" xr:uid="{1DFE824E-38D2-44AB-B976-8F56F2B9E8E8}">
      <formula1>1</formula1>
      <formula2>12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3455-052B-40E7-9330-ADB7581B3284}">
  <sheetPr codeName="Hoja14">
    <tabColor rgb="FFA489E7"/>
  </sheetPr>
  <dimension ref="A1:JC40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G15" sqref="G15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449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>
        <f t="shared" si="1"/>
        <v>0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>
        <f t="shared" si="9"/>
        <v>0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  <mergeCell ref="EK2:EM2"/>
    <mergeCell ref="EN2:EP2"/>
  </mergeCells>
  <pageMargins left="0.7" right="0.7" top="0.75" bottom="0.75" header="0.3" footer="0.3"/>
  <ignoredErrors>
    <ignoredError sqref="F4:ES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F7C3-1C2C-4738-96DA-7A88747CBB26}">
  <sheetPr codeName="Hoja15">
    <tabColor rgb="FFA489E7"/>
  </sheetPr>
  <dimension ref="A1:JC40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B2" sqref="B2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450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>
        <f t="shared" si="1"/>
        <v>0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>
        <f t="shared" si="9"/>
        <v>0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  <mergeCell ref="EK2:EM2"/>
    <mergeCell ref="EN2:EP2"/>
  </mergeCells>
  <pageMargins left="0.7" right="0.7" top="0.75" bottom="0.75" header="0.3" footer="0.3"/>
  <ignoredErrors>
    <ignoredError sqref="F4:DI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A9DF-6347-4F29-AEEB-9D38F8EEEA8B}">
  <sheetPr codeName="Hoja16">
    <tabColor rgb="FFA489E7"/>
  </sheetPr>
  <dimension ref="A1:JC40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B2" sqref="B2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451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>
        <f t="shared" si="1"/>
        <v>0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>
        <f t="shared" si="9"/>
        <v>0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  <mergeCell ref="EK2:EM2"/>
    <mergeCell ref="EN2:EP2"/>
  </mergeCells>
  <pageMargins left="0.7" right="0.7" top="0.75" bottom="0.75" header="0.3" footer="0.3"/>
  <ignoredErrors>
    <ignoredError sqref="F4:Q4 BB4:BM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217D-40CC-4AED-8D92-35FE9676F159}">
  <sheetPr codeName="Hoja17">
    <tabColor rgb="FFA489E7"/>
  </sheetPr>
  <dimension ref="A1:JC40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10" sqref="A10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452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>
        <f t="shared" si="1"/>
        <v>0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>
        <f t="shared" si="9"/>
        <v>0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  <mergeCell ref="EK2:EM2"/>
    <mergeCell ref="EN2:EP2"/>
  </mergeCells>
  <pageMargins left="0.7" right="0.7" top="0.75" bottom="0.75" header="0.3" footer="0.3"/>
  <ignoredErrors>
    <ignoredError sqref="F4:ES4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2D5-F404-49BA-8A36-8C406D089C3E}">
  <sheetPr codeName="Hoja5">
    <tabColor rgb="FFFFFF00"/>
  </sheetPr>
  <dimension ref="B1:HY84"/>
  <sheetViews>
    <sheetView showGridLines="0" zoomScaleNormal="100" zoomScaleSheetLayoutView="100" workbookViewId="0">
      <pane xSplit="2" ySplit="12" topLeftCell="HF13" activePane="bottomRight" state="frozen"/>
      <selection pane="topRight" activeCell="C1" sqref="C1"/>
      <selection pane="bottomLeft" activeCell="A4" sqref="A4"/>
      <selection pane="bottomRight" activeCell="HK17" sqref="HK17"/>
    </sheetView>
  </sheetViews>
  <sheetFormatPr baseColWidth="10" defaultColWidth="11.5703125" defaultRowHeight="12" outlineLevelRow="1" outlineLevelCol="1" x14ac:dyDescent="0.2"/>
  <cols>
    <col min="1" max="1" width="4.85546875" style="198" customWidth="1"/>
    <col min="2" max="2" width="40.28515625" style="198" customWidth="1"/>
    <col min="3" max="26" width="9" style="198" bestFit="1" customWidth="1"/>
    <col min="27" max="27" width="4.85546875" style="198" bestFit="1" customWidth="1"/>
    <col min="28" max="50" width="6.140625" style="198" bestFit="1" customWidth="1"/>
    <col min="51" max="60" width="8.28515625" style="198" customWidth="1"/>
    <col min="61" max="61" width="7.7109375" style="198" hidden="1" customWidth="1" outlineLevel="1"/>
    <col min="62" max="62" width="8.28515625" style="198" hidden="1" customWidth="1" outlineLevel="1"/>
    <col min="63" max="63" width="8.28515625" style="198" customWidth="1" collapsed="1"/>
    <col min="64" max="68" width="8.28515625" style="198" customWidth="1"/>
    <col min="69" max="69" width="8.7109375" style="198" bestFit="1" customWidth="1"/>
    <col min="70" max="71" width="8.28515625" style="198" customWidth="1"/>
    <col min="72" max="72" width="8.7109375" style="198" bestFit="1" customWidth="1"/>
    <col min="73" max="74" width="8.28515625" style="198" customWidth="1"/>
    <col min="75" max="76" width="9.85546875" style="198" customWidth="1"/>
    <col min="77" max="77" width="8.28515625" style="198" customWidth="1"/>
    <col min="78" max="79" width="10.28515625" style="198" bestFit="1" customWidth="1"/>
    <col min="80" max="80" width="8.28515625" style="198" customWidth="1"/>
    <col min="81" max="81" width="8.7109375" style="198" bestFit="1" customWidth="1"/>
    <col min="82" max="83" width="9" style="198" bestFit="1" customWidth="1"/>
    <col min="84" max="84" width="8.7109375" style="198" bestFit="1" customWidth="1"/>
    <col min="85" max="86" width="9" style="198" bestFit="1" customWidth="1"/>
    <col min="87" max="88" width="9.42578125" style="198" bestFit="1" customWidth="1"/>
    <col min="89" max="89" width="13.85546875" style="198" bestFit="1" customWidth="1"/>
    <col min="90" max="93" width="9.42578125" style="198" bestFit="1" customWidth="1"/>
    <col min="94" max="94" width="9.28515625" style="198" customWidth="1"/>
    <col min="95" max="98" width="9.42578125" style="198" bestFit="1" customWidth="1"/>
    <col min="99" max="99" width="9.140625" style="198" bestFit="1" customWidth="1"/>
    <col min="100" max="105" width="9.42578125" style="198" bestFit="1" customWidth="1"/>
    <col min="106" max="109" width="10.28515625" style="198" bestFit="1" customWidth="1"/>
    <col min="110" max="110" width="9.42578125" style="198" bestFit="1" customWidth="1"/>
    <col min="111" max="134" width="6.140625" style="198" bestFit="1" customWidth="1"/>
    <col min="135" max="135" width="10.7109375" style="198" bestFit="1" customWidth="1"/>
    <col min="136" max="141" width="9.42578125" style="198" bestFit="1" customWidth="1"/>
    <col min="142" max="142" width="8.42578125" style="198" customWidth="1"/>
    <col min="143" max="144" width="10.7109375" style="198" bestFit="1" customWidth="1"/>
    <col min="145" max="145" width="11" style="198" customWidth="1"/>
    <col min="146" max="146" width="9.42578125" style="198" bestFit="1" customWidth="1"/>
    <col min="147" max="148" width="9.42578125" style="198" customWidth="1"/>
    <col min="149" max="158" width="12.85546875" style="198" customWidth="1"/>
    <col min="159" max="159" width="11.7109375" style="198" bestFit="1" customWidth="1"/>
    <col min="160" max="160" width="10.85546875" style="198" customWidth="1"/>
    <col min="161" max="161" width="11.42578125" style="198" bestFit="1" customWidth="1"/>
    <col min="162" max="170" width="10.7109375" style="198" customWidth="1"/>
    <col min="171" max="171" width="8.28515625" style="198" bestFit="1" customWidth="1"/>
    <col min="172" max="230" width="6.7109375" style="198" customWidth="1"/>
    <col min="231" max="231" width="6.28515625" style="198" customWidth="1"/>
    <col min="232" max="16384" width="11.5703125" style="198"/>
  </cols>
  <sheetData>
    <row r="1" spans="2:233" s="44" customFormat="1" ht="12" hidden="1" customHeight="1" x14ac:dyDescent="0.2">
      <c r="EE1" s="45"/>
      <c r="EF1" s="45"/>
      <c r="EG1" s="45"/>
      <c r="EH1" s="45"/>
      <c r="EI1" s="45"/>
      <c r="EJ1" s="45"/>
      <c r="EK1" s="45"/>
      <c r="EL1" s="45"/>
      <c r="EM1" s="45"/>
      <c r="EN1" s="45"/>
    </row>
    <row r="2" spans="2:233" s="52" customFormat="1" ht="18.75" x14ac:dyDescent="0.3">
      <c r="B2" s="50" t="s">
        <v>422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1"/>
      <c r="EG2" s="51"/>
      <c r="EH2" s="51"/>
      <c r="EI2" s="50"/>
      <c r="EJ2" s="51"/>
      <c r="EK2" s="51"/>
      <c r="EL2" s="51"/>
      <c r="EM2" s="51"/>
      <c r="EN2" s="51"/>
      <c r="HO2" s="50"/>
    </row>
    <row r="3" spans="2:233" s="62" customFormat="1" ht="12.6" customHeight="1" x14ac:dyDescent="0.3">
      <c r="B3" s="63"/>
      <c r="O3" s="64"/>
      <c r="BE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4"/>
      <c r="EF3" s="64"/>
      <c r="EG3" s="64"/>
      <c r="EH3" s="64"/>
      <c r="EI3" s="63"/>
      <c r="EJ3" s="64"/>
      <c r="EK3" s="64"/>
      <c r="EL3" s="64"/>
      <c r="EM3" s="64"/>
      <c r="EN3" s="64"/>
      <c r="HO3" s="63"/>
    </row>
    <row r="4" spans="2:233" s="62" customFormat="1" ht="18.75" x14ac:dyDescent="0.3">
      <c r="B4" s="63" t="s">
        <v>160</v>
      </c>
      <c r="C4" s="187" t="s">
        <v>417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9"/>
      <c r="O4" s="187" t="s">
        <v>418</v>
      </c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9"/>
      <c r="AA4" s="187" t="s">
        <v>419</v>
      </c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9"/>
      <c r="AM4" s="187" t="s">
        <v>420</v>
      </c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9"/>
      <c r="AY4" s="187" t="s">
        <v>421</v>
      </c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9"/>
      <c r="BK4" s="190" t="s">
        <v>323</v>
      </c>
      <c r="BL4" s="191"/>
      <c r="BM4" s="192"/>
      <c r="BN4" s="190" t="s">
        <v>324</v>
      </c>
      <c r="BO4" s="191"/>
      <c r="BP4" s="192"/>
      <c r="BQ4" s="190" t="s">
        <v>385</v>
      </c>
      <c r="BR4" s="191"/>
      <c r="BS4" s="192"/>
      <c r="BT4" s="190" t="s">
        <v>442</v>
      </c>
      <c r="BU4" s="191"/>
      <c r="BV4" s="192"/>
      <c r="BW4" s="190" t="s">
        <v>325</v>
      </c>
      <c r="BX4" s="191"/>
      <c r="BY4" s="192"/>
      <c r="BZ4" s="190" t="s">
        <v>326</v>
      </c>
      <c r="CA4" s="191"/>
      <c r="CB4" s="192"/>
      <c r="CC4" s="190" t="s">
        <v>443</v>
      </c>
      <c r="CD4" s="191"/>
      <c r="CE4" s="192"/>
      <c r="CF4" s="190" t="s">
        <v>384</v>
      </c>
      <c r="CG4" s="191"/>
      <c r="CH4" s="192"/>
      <c r="CI4" s="187" t="s">
        <v>412</v>
      </c>
      <c r="CJ4" s="188"/>
      <c r="CK4" s="188"/>
      <c r="CL4" s="188"/>
      <c r="CM4" s="188"/>
      <c r="CN4" s="188"/>
      <c r="CO4" s="188"/>
      <c r="CP4" s="188"/>
      <c r="CQ4" s="188"/>
      <c r="CR4" s="188"/>
      <c r="CS4" s="188"/>
      <c r="CT4" s="189"/>
      <c r="CU4" s="187" t="s">
        <v>413</v>
      </c>
      <c r="CV4" s="188"/>
      <c r="CW4" s="188"/>
      <c r="CX4" s="188"/>
      <c r="CY4" s="188"/>
      <c r="CZ4" s="188"/>
      <c r="DA4" s="188"/>
      <c r="DB4" s="188"/>
      <c r="DC4" s="188"/>
      <c r="DD4" s="188"/>
      <c r="DE4" s="188"/>
      <c r="DF4" s="189"/>
      <c r="DG4" s="187" t="s">
        <v>414</v>
      </c>
      <c r="DH4" s="188"/>
      <c r="DI4" s="188"/>
      <c r="DJ4" s="188"/>
      <c r="DK4" s="188"/>
      <c r="DL4" s="188"/>
      <c r="DM4" s="188"/>
      <c r="DN4" s="188"/>
      <c r="DO4" s="188"/>
      <c r="DP4" s="188"/>
      <c r="DQ4" s="188"/>
      <c r="DR4" s="189"/>
      <c r="DS4" s="187" t="s">
        <v>415</v>
      </c>
      <c r="DT4" s="188"/>
      <c r="DU4" s="188"/>
      <c r="DV4" s="188"/>
      <c r="DW4" s="188"/>
      <c r="DX4" s="188"/>
      <c r="DY4" s="188"/>
      <c r="DZ4" s="188"/>
      <c r="EA4" s="188"/>
      <c r="EB4" s="188"/>
      <c r="EC4" s="188"/>
      <c r="ED4" s="189"/>
      <c r="EE4" s="187" t="s">
        <v>416</v>
      </c>
      <c r="EF4" s="188"/>
      <c r="EG4" s="188"/>
      <c r="EH4" s="188"/>
      <c r="EI4" s="188"/>
      <c r="EJ4" s="188"/>
      <c r="EK4" s="188"/>
      <c r="EL4" s="188"/>
      <c r="EM4" s="188"/>
      <c r="EN4" s="188"/>
      <c r="EO4" s="188"/>
      <c r="EP4" s="189"/>
      <c r="EQ4" s="190" t="s">
        <v>323</v>
      </c>
      <c r="ER4" s="191"/>
      <c r="ES4" s="192"/>
      <c r="ET4" s="190" t="s">
        <v>324</v>
      </c>
      <c r="EU4" s="191"/>
      <c r="EV4" s="192"/>
      <c r="EW4" s="190" t="s">
        <v>385</v>
      </c>
      <c r="EX4" s="191"/>
      <c r="EY4" s="192"/>
      <c r="EZ4" s="190" t="s">
        <v>442</v>
      </c>
      <c r="FA4" s="191"/>
      <c r="FB4" s="192"/>
      <c r="FC4" s="190" t="s">
        <v>325</v>
      </c>
      <c r="FD4" s="191"/>
      <c r="FE4" s="192"/>
      <c r="FF4" s="190" t="s">
        <v>326</v>
      </c>
      <c r="FG4" s="191"/>
      <c r="FH4" s="192"/>
      <c r="FI4" s="190" t="s">
        <v>443</v>
      </c>
      <c r="FJ4" s="191"/>
      <c r="FK4" s="192"/>
      <c r="FL4" s="190" t="s">
        <v>384</v>
      </c>
      <c r="FM4" s="191"/>
      <c r="FN4" s="192"/>
      <c r="FO4" s="187" t="s">
        <v>425</v>
      </c>
      <c r="FP4" s="188"/>
      <c r="FQ4" s="188"/>
      <c r="FR4" s="188"/>
      <c r="FS4" s="188"/>
      <c r="FT4" s="188"/>
      <c r="FU4" s="188"/>
      <c r="FV4" s="188"/>
      <c r="FW4" s="188"/>
      <c r="FX4" s="188"/>
      <c r="FY4" s="188"/>
      <c r="FZ4" s="189"/>
      <c r="GA4" s="187" t="s">
        <v>426</v>
      </c>
      <c r="GB4" s="188"/>
      <c r="GC4" s="188"/>
      <c r="GD4" s="188"/>
      <c r="GE4" s="188"/>
      <c r="GF4" s="188"/>
      <c r="GG4" s="188"/>
      <c r="GH4" s="188"/>
      <c r="GI4" s="188"/>
      <c r="GJ4" s="188"/>
      <c r="GK4" s="188"/>
      <c r="GL4" s="189"/>
      <c r="GM4" s="187" t="s">
        <v>427</v>
      </c>
      <c r="GN4" s="188"/>
      <c r="GO4" s="188"/>
      <c r="GP4" s="188"/>
      <c r="GQ4" s="188"/>
      <c r="GR4" s="188"/>
      <c r="GS4" s="188"/>
      <c r="GT4" s="188"/>
      <c r="GU4" s="188"/>
      <c r="GV4" s="188"/>
      <c r="GW4" s="188"/>
      <c r="GX4" s="189"/>
      <c r="GY4" s="187" t="s">
        <v>428</v>
      </c>
      <c r="GZ4" s="188"/>
      <c r="HA4" s="188"/>
      <c r="HB4" s="188"/>
      <c r="HC4" s="188"/>
      <c r="HD4" s="188"/>
      <c r="HE4" s="188"/>
      <c r="HF4" s="188"/>
      <c r="HG4" s="188"/>
      <c r="HH4" s="188"/>
      <c r="HI4" s="188"/>
      <c r="HJ4" s="189"/>
      <c r="HK4" s="187" t="s">
        <v>429</v>
      </c>
      <c r="HL4" s="188"/>
      <c r="HM4" s="188"/>
      <c r="HN4" s="188"/>
      <c r="HO4" s="188"/>
      <c r="HP4" s="188"/>
      <c r="HQ4" s="188"/>
      <c r="HR4" s="188"/>
      <c r="HS4" s="188"/>
      <c r="HT4" s="188"/>
      <c r="HU4" s="188"/>
      <c r="HV4" s="189"/>
    </row>
    <row r="5" spans="2:233" s="44" customFormat="1" x14ac:dyDescent="0.2">
      <c r="B5" s="100">
        <f>'Bridge Costo '!A1</f>
        <v>2</v>
      </c>
      <c r="L5" s="45"/>
      <c r="BH5" s="46"/>
      <c r="CI5" s="45"/>
      <c r="CJ5" s="45"/>
      <c r="CK5" s="45"/>
      <c r="CL5" s="45"/>
      <c r="CM5" s="45"/>
      <c r="CN5" s="45"/>
      <c r="CO5" s="45"/>
      <c r="CP5" s="45"/>
      <c r="CQ5" s="45"/>
      <c r="CR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73"/>
    </row>
    <row r="6" spans="2:233" s="44" customFormat="1" x14ac:dyDescent="0.2">
      <c r="B6" s="65"/>
      <c r="C6" s="45"/>
      <c r="K6" s="45"/>
      <c r="L6" s="45"/>
      <c r="BH6" s="46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73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</row>
    <row r="7" spans="2:233" s="44" customFormat="1" x14ac:dyDescent="0.2">
      <c r="B7" s="116" t="s">
        <v>453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  <c r="AW7" s="45">
        <v>0</v>
      </c>
      <c r="AX7" s="45">
        <v>0</v>
      </c>
      <c r="AY7" s="45">
        <v>0</v>
      </c>
      <c r="AZ7" s="45">
        <v>0</v>
      </c>
      <c r="BA7" s="45">
        <v>0</v>
      </c>
      <c r="BB7" s="45">
        <v>0</v>
      </c>
      <c r="BC7" s="45">
        <v>0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  <c r="BI7" s="45">
        <v>0</v>
      </c>
      <c r="BJ7" s="45">
        <v>0</v>
      </c>
      <c r="BK7" s="48">
        <f>SUMIF($C$11:$N$11,$B$5,C7:N7)</f>
        <v>0</v>
      </c>
      <c r="BL7" s="48">
        <f>SUMIF($AY$11:$BJ$11,$B$5,AY7:BJ7)</f>
        <v>0</v>
      </c>
      <c r="BM7" s="48">
        <f>BL7-BK7</f>
        <v>0</v>
      </c>
      <c r="BN7" s="48">
        <f t="shared" ref="BN7" si="0">SUMIF($O$11:$Z$11,$B$5,O7:Z7)</f>
        <v>0</v>
      </c>
      <c r="BO7" s="48">
        <f t="shared" ref="BO7" si="1">SUMIF($AY$11:$BJ$11,$B$5,AY7:BJ7)</f>
        <v>0</v>
      </c>
      <c r="BP7" s="48">
        <f t="shared" ref="BP7" si="2">BO7-BN7</f>
        <v>0</v>
      </c>
      <c r="BQ7" s="48">
        <f>SUMIF($AA$11:$AL$11,$B$5,AA7:AL7)</f>
        <v>0</v>
      </c>
      <c r="BR7" s="48">
        <f>SUMIF($AY$11:$BJ$11,$B$5,AY7:BJ7)</f>
        <v>0</v>
      </c>
      <c r="BS7" s="48">
        <f>BR7-BQ7</f>
        <v>0</v>
      </c>
      <c r="BT7" s="48">
        <f>SUMIF($AM$11:$AX$11,$B$5,AM7:AX7)</f>
        <v>0</v>
      </c>
      <c r="BU7" s="48">
        <f>SUMIF($AY$11:$BJ$11,$B$5,AY7:BJ7)</f>
        <v>0</v>
      </c>
      <c r="BV7" s="48">
        <f>BU7-BT7</f>
        <v>0</v>
      </c>
      <c r="BW7" s="48">
        <f ca="1">SUM(OFFSET(C7,0,0,1,$B$5))</f>
        <v>0</v>
      </c>
      <c r="BX7" s="48">
        <f ca="1">SUM(OFFSET(AY7,0,0,1,$B$5))</f>
        <v>0</v>
      </c>
      <c r="BY7" s="48">
        <f ca="1">BX7-BW7</f>
        <v>0</v>
      </c>
      <c r="BZ7" s="48">
        <f ca="1">SUM(OFFSET(O7,0,0,1,$B$5))</f>
        <v>0</v>
      </c>
      <c r="CA7" s="48">
        <f ca="1">SUM(OFFSET(AY7,0,0,1,$B$5))</f>
        <v>0</v>
      </c>
      <c r="CB7" s="48">
        <f ca="1">CA7-BZ7</f>
        <v>0</v>
      </c>
      <c r="CC7" s="48">
        <f ca="1">SUM(OFFSET(AA7,0,0,1,$B$5))</f>
        <v>0</v>
      </c>
      <c r="CD7" s="48">
        <f ca="1">SUM(OFFSET(AY7,0,0,1,$B$5))</f>
        <v>0</v>
      </c>
      <c r="CE7" s="48">
        <f ca="1">CD7-CC7</f>
        <v>0</v>
      </c>
      <c r="CF7" s="48">
        <f ca="1">SUM(OFFSET(AM7,0,0,1,$B$5))</f>
        <v>0</v>
      </c>
      <c r="CG7" s="48">
        <f ca="1">SUM(OFFSET(BB7,0,0,1,$B$5))</f>
        <v>0</v>
      </c>
      <c r="CH7" s="48">
        <f ca="1">CG7-CF7</f>
        <v>0</v>
      </c>
      <c r="CI7" s="59">
        <v>0</v>
      </c>
      <c r="CJ7" s="59">
        <v>0</v>
      </c>
      <c r="CK7" s="59">
        <v>0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0</v>
      </c>
      <c r="CY7" s="59">
        <v>0</v>
      </c>
      <c r="CZ7" s="59">
        <v>0</v>
      </c>
      <c r="DA7" s="59">
        <v>0</v>
      </c>
      <c r="DB7" s="59">
        <v>0</v>
      </c>
      <c r="DC7" s="59">
        <v>0</v>
      </c>
      <c r="DD7" s="59">
        <v>0</v>
      </c>
      <c r="DE7" s="59">
        <v>0</v>
      </c>
      <c r="DF7" s="59">
        <v>0</v>
      </c>
      <c r="DG7" s="59">
        <v>0</v>
      </c>
      <c r="DH7" s="59">
        <v>0</v>
      </c>
      <c r="DI7" s="59">
        <v>0</v>
      </c>
      <c r="DJ7" s="59">
        <v>0</v>
      </c>
      <c r="DK7" s="59">
        <v>0</v>
      </c>
      <c r="DL7" s="59">
        <v>0</v>
      </c>
      <c r="DM7" s="59">
        <v>0</v>
      </c>
      <c r="DN7" s="59">
        <v>0</v>
      </c>
      <c r="DO7" s="59">
        <v>0</v>
      </c>
      <c r="DP7" s="59">
        <v>0</v>
      </c>
      <c r="DQ7" s="59">
        <v>0</v>
      </c>
      <c r="DR7" s="59">
        <v>0</v>
      </c>
      <c r="DS7" s="59">
        <v>0</v>
      </c>
      <c r="DT7" s="59">
        <v>0</v>
      </c>
      <c r="DU7" s="59">
        <v>0</v>
      </c>
      <c r="DV7" s="59">
        <v>0</v>
      </c>
      <c r="DW7" s="59">
        <v>0</v>
      </c>
      <c r="DX7" s="59">
        <v>0</v>
      </c>
      <c r="DY7" s="59">
        <v>0</v>
      </c>
      <c r="DZ7" s="59">
        <v>0</v>
      </c>
      <c r="EA7" s="59">
        <v>0</v>
      </c>
      <c r="EB7" s="59">
        <v>0</v>
      </c>
      <c r="EC7" s="59">
        <v>0</v>
      </c>
      <c r="ED7" s="59">
        <v>0</v>
      </c>
      <c r="EE7" s="59">
        <v>0</v>
      </c>
      <c r="EF7" s="59">
        <v>0</v>
      </c>
      <c r="EG7" s="59">
        <v>0</v>
      </c>
      <c r="EH7" s="59">
        <v>0</v>
      </c>
      <c r="EI7" s="59">
        <v>0</v>
      </c>
      <c r="EJ7" s="59">
        <v>0</v>
      </c>
      <c r="EK7" s="59">
        <v>0</v>
      </c>
      <c r="EL7" s="59">
        <v>0</v>
      </c>
      <c r="EM7" s="59">
        <v>0</v>
      </c>
      <c r="EN7" s="59">
        <v>0</v>
      </c>
      <c r="EO7" s="59">
        <v>0</v>
      </c>
      <c r="EP7" s="59">
        <v>0</v>
      </c>
      <c r="EQ7" s="48">
        <f>SUMIF($CI$11:$CT$11,$B$5,CI7:CT7)</f>
        <v>0</v>
      </c>
      <c r="ER7" s="48">
        <f>SUMIF($EE$11:$EP$11,$B$5,EE7:EP7)</f>
        <v>0</v>
      </c>
      <c r="ES7" s="108">
        <f>ER7-EQ7</f>
        <v>0</v>
      </c>
      <c r="ET7" s="48">
        <f>SUMIF($CU$11:$DF$11,$B$5,CU7:DF7)</f>
        <v>0</v>
      </c>
      <c r="EU7" s="48">
        <f>SUMIF($AY$11:$BJ$11,$B$5,EE7:EP7)</f>
        <v>0</v>
      </c>
      <c r="EV7" s="108">
        <f>EU7-ET7</f>
        <v>0</v>
      </c>
      <c r="EW7" s="48">
        <f>SUMIF($DG$11:$DR$11,$B$5,DG7:DR7)</f>
        <v>0</v>
      </c>
      <c r="EX7" s="48">
        <f>SUMIF($EE$11:$EP$11,$B$5,EE7:EP7)</f>
        <v>0</v>
      </c>
      <c r="EY7" s="108">
        <f>EX7-EW7</f>
        <v>0</v>
      </c>
      <c r="EZ7" s="48">
        <f>SUMIF($DS$11:$ED$11,$B$5,DS7:ED7)</f>
        <v>0</v>
      </c>
      <c r="FA7" s="48">
        <f>SUMIF($EE$11:$EP$11,$B$5,EE7:EP7)</f>
        <v>0</v>
      </c>
      <c r="FB7" s="108">
        <f>FA7-EZ7</f>
        <v>0</v>
      </c>
      <c r="FC7" s="48">
        <f ca="1">SUM(OFFSET(CI7,0,0,1,$B$5))</f>
        <v>0</v>
      </c>
      <c r="FD7" s="48">
        <f ca="1">SUM(OFFSET(EE7,0,0,1,$B$5))</f>
        <v>0</v>
      </c>
      <c r="FE7" s="108">
        <f ca="1">FD7-FC7</f>
        <v>0</v>
      </c>
      <c r="FF7" s="48">
        <f ca="1">SUM(OFFSET(CU7,0,0,1,$B$5))</f>
        <v>0</v>
      </c>
      <c r="FG7" s="48">
        <f ca="1">SUM(OFFSET(EE7,0,0,1,$B$5))</f>
        <v>0</v>
      </c>
      <c r="FH7" s="108">
        <f ca="1">FG7-FF7</f>
        <v>0</v>
      </c>
      <c r="FI7" s="48">
        <f ca="1">SUM(OFFSET(DG7,0,0,1,$B$5))</f>
        <v>0</v>
      </c>
      <c r="FJ7" s="48">
        <f ca="1">SUM(OFFSET(EE7,0,0,1,$B$5))</f>
        <v>0</v>
      </c>
      <c r="FK7" s="108">
        <f ca="1">FJ7-FI7</f>
        <v>0</v>
      </c>
      <c r="FL7" s="48">
        <f ca="1">SUM(OFFSET(DS7,0,0,1,$B$5))</f>
        <v>0</v>
      </c>
      <c r="FM7" s="48">
        <f ca="1">SUM(OFFSET(EE7,0,0,1,$B$5))</f>
        <v>0</v>
      </c>
      <c r="FN7" s="108">
        <f ca="1">FM7-FL7</f>
        <v>0</v>
      </c>
    </row>
    <row r="8" spans="2:233" s="44" customFormat="1" x14ac:dyDescent="0.2">
      <c r="B8" s="116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</row>
    <row r="9" spans="2:233" s="44" customFormat="1" x14ac:dyDescent="0.2">
      <c r="B9" s="116"/>
      <c r="C9" s="83"/>
      <c r="D9" s="83"/>
      <c r="E9" s="83"/>
      <c r="F9" s="83"/>
      <c r="G9" s="83"/>
      <c r="H9" s="83"/>
      <c r="I9" s="83"/>
      <c r="J9" s="83"/>
      <c r="K9" s="83"/>
      <c r="L9" s="83"/>
      <c r="BH9" s="46"/>
      <c r="CI9" s="45"/>
      <c r="CJ9" s="45"/>
      <c r="CK9" s="45"/>
      <c r="CL9" s="45"/>
      <c r="CM9" s="45"/>
      <c r="CN9" s="45"/>
      <c r="CO9" s="45"/>
      <c r="CP9" s="45"/>
      <c r="CQ9" s="45"/>
      <c r="CR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73"/>
      <c r="ES9" s="64"/>
    </row>
    <row r="10" spans="2:233" s="44" customFormat="1" x14ac:dyDescent="0.2">
      <c r="B10" s="65"/>
      <c r="B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73"/>
    </row>
    <row r="11" spans="2:233" s="44" customFormat="1" x14ac:dyDescent="0.2">
      <c r="C11" s="44">
        <v>1</v>
      </c>
      <c r="D11" s="44">
        <v>2</v>
      </c>
      <c r="E11" s="44">
        <v>3</v>
      </c>
      <c r="F11" s="44">
        <v>4</v>
      </c>
      <c r="G11" s="44">
        <v>5</v>
      </c>
      <c r="H11" s="44">
        <v>6</v>
      </c>
      <c r="I11" s="44">
        <v>7</v>
      </c>
      <c r="J11" s="44">
        <v>8</v>
      </c>
      <c r="K11" s="44">
        <v>9</v>
      </c>
      <c r="L11" s="44">
        <v>10</v>
      </c>
      <c r="M11" s="44">
        <v>11</v>
      </c>
      <c r="N11" s="44">
        <v>12</v>
      </c>
      <c r="O11" s="44">
        <v>1</v>
      </c>
      <c r="P11" s="44">
        <v>2</v>
      </c>
      <c r="Q11" s="44">
        <v>3</v>
      </c>
      <c r="R11" s="44">
        <v>4</v>
      </c>
      <c r="S11" s="44">
        <v>5</v>
      </c>
      <c r="T11" s="44">
        <v>6</v>
      </c>
      <c r="U11" s="44">
        <v>7</v>
      </c>
      <c r="V11" s="44">
        <v>8</v>
      </c>
      <c r="W11" s="44">
        <v>9</v>
      </c>
      <c r="X11" s="44">
        <v>10</v>
      </c>
      <c r="Y11" s="44">
        <v>11</v>
      </c>
      <c r="Z11" s="44">
        <v>12</v>
      </c>
      <c r="AA11" s="44">
        <v>1</v>
      </c>
      <c r="AB11" s="44">
        <v>2</v>
      </c>
      <c r="AC11" s="44">
        <v>3</v>
      </c>
      <c r="AD11" s="44">
        <v>4</v>
      </c>
      <c r="AE11" s="44">
        <v>5</v>
      </c>
      <c r="AF11" s="44">
        <v>6</v>
      </c>
      <c r="AG11" s="44">
        <v>7</v>
      </c>
      <c r="AH11" s="44">
        <v>8</v>
      </c>
      <c r="AI11" s="44">
        <v>9</v>
      </c>
      <c r="AJ11" s="44">
        <v>10</v>
      </c>
      <c r="AK11" s="44">
        <v>11</v>
      </c>
      <c r="AL11" s="44">
        <v>12</v>
      </c>
      <c r="AM11" s="44">
        <v>1</v>
      </c>
      <c r="AN11" s="44">
        <v>2</v>
      </c>
      <c r="AO11" s="44">
        <v>3</v>
      </c>
      <c r="AP11" s="44">
        <v>4</v>
      </c>
      <c r="AQ11" s="44">
        <v>5</v>
      </c>
      <c r="AR11" s="44">
        <v>6</v>
      </c>
      <c r="AS11" s="44">
        <v>7</v>
      </c>
      <c r="AT11" s="44">
        <v>8</v>
      </c>
      <c r="AU11" s="44">
        <v>9</v>
      </c>
      <c r="AV11" s="44">
        <v>10</v>
      </c>
      <c r="AW11" s="44">
        <v>11</v>
      </c>
      <c r="AX11" s="44">
        <v>12</v>
      </c>
      <c r="AY11" s="45">
        <v>1</v>
      </c>
      <c r="AZ11" s="44">
        <v>2</v>
      </c>
      <c r="BA11" s="44">
        <v>3</v>
      </c>
      <c r="BB11" s="44">
        <v>4</v>
      </c>
      <c r="BC11" s="44">
        <v>5</v>
      </c>
      <c r="BD11" s="44">
        <v>6</v>
      </c>
      <c r="BE11" s="44">
        <v>7</v>
      </c>
      <c r="BF11" s="44">
        <v>8</v>
      </c>
      <c r="BG11" s="44">
        <v>9</v>
      </c>
      <c r="BH11" s="44">
        <v>10</v>
      </c>
      <c r="BI11" s="44">
        <v>11</v>
      </c>
      <c r="BJ11" s="44">
        <v>12</v>
      </c>
      <c r="CI11" s="44">
        <v>1</v>
      </c>
      <c r="CJ11" s="44">
        <v>2</v>
      </c>
      <c r="CK11" s="44">
        <v>3</v>
      </c>
      <c r="CL11" s="44">
        <v>4</v>
      </c>
      <c r="CM11" s="44">
        <v>5</v>
      </c>
      <c r="CN11" s="44">
        <v>6</v>
      </c>
      <c r="CO11" s="44">
        <v>7</v>
      </c>
      <c r="CP11" s="44">
        <v>8</v>
      </c>
      <c r="CQ11" s="44">
        <v>9</v>
      </c>
      <c r="CR11" s="44">
        <v>10</v>
      </c>
      <c r="CS11" s="44">
        <v>11</v>
      </c>
      <c r="CT11" s="44">
        <v>12</v>
      </c>
      <c r="CU11" s="44">
        <v>1</v>
      </c>
      <c r="CV11" s="44">
        <v>2</v>
      </c>
      <c r="CW11" s="44">
        <v>3</v>
      </c>
      <c r="CX11" s="44">
        <v>4</v>
      </c>
      <c r="CY11" s="44">
        <v>5</v>
      </c>
      <c r="CZ11" s="44">
        <v>6</v>
      </c>
      <c r="DA11" s="44">
        <v>7</v>
      </c>
      <c r="DB11" s="44">
        <v>8</v>
      </c>
      <c r="DC11" s="44">
        <v>9</v>
      </c>
      <c r="DD11" s="44">
        <v>10</v>
      </c>
      <c r="DE11" s="44">
        <v>11</v>
      </c>
      <c r="DF11" s="44">
        <v>12</v>
      </c>
      <c r="DG11" s="44">
        <v>1</v>
      </c>
      <c r="DH11" s="44">
        <v>2</v>
      </c>
      <c r="DI11" s="44">
        <v>3</v>
      </c>
      <c r="DJ11" s="44">
        <v>4</v>
      </c>
      <c r="DK11" s="44">
        <v>5</v>
      </c>
      <c r="DL11" s="44">
        <v>6</v>
      </c>
      <c r="DM11" s="44">
        <v>7</v>
      </c>
      <c r="DN11" s="44">
        <v>8</v>
      </c>
      <c r="DO11" s="44">
        <v>9</v>
      </c>
      <c r="DP11" s="44">
        <v>10</v>
      </c>
      <c r="DQ11" s="44">
        <v>11</v>
      </c>
      <c r="DR11" s="44">
        <v>12</v>
      </c>
      <c r="DS11" s="44">
        <v>1</v>
      </c>
      <c r="DT11" s="44">
        <v>2</v>
      </c>
      <c r="DU11" s="44">
        <v>3</v>
      </c>
      <c r="DV11" s="44">
        <v>4</v>
      </c>
      <c r="DW11" s="44">
        <v>5</v>
      </c>
      <c r="DX11" s="44">
        <v>6</v>
      </c>
      <c r="DY11" s="44">
        <v>7</v>
      </c>
      <c r="DZ11" s="44">
        <v>8</v>
      </c>
      <c r="EA11" s="44">
        <v>9</v>
      </c>
      <c r="EB11" s="44">
        <v>10</v>
      </c>
      <c r="EC11" s="44">
        <v>11</v>
      </c>
      <c r="ED11" s="44">
        <v>12</v>
      </c>
      <c r="EE11" s="45">
        <v>1</v>
      </c>
      <c r="EF11" s="44">
        <v>2</v>
      </c>
      <c r="EG11" s="44">
        <v>3</v>
      </c>
      <c r="EH11" s="44">
        <v>4</v>
      </c>
      <c r="EI11" s="44">
        <v>5</v>
      </c>
      <c r="EJ11" s="44">
        <v>6</v>
      </c>
      <c r="EK11" s="44">
        <v>7</v>
      </c>
      <c r="EL11" s="44">
        <v>8</v>
      </c>
      <c r="EM11" s="44">
        <v>9</v>
      </c>
      <c r="EN11" s="44">
        <v>10</v>
      </c>
      <c r="EO11" s="44">
        <v>11</v>
      </c>
      <c r="EP11" s="44">
        <v>12</v>
      </c>
      <c r="ES11" s="45"/>
      <c r="FO11" s="44">
        <v>1</v>
      </c>
      <c r="FP11" s="44">
        <v>2</v>
      </c>
      <c r="FQ11" s="44">
        <v>3</v>
      </c>
      <c r="FR11" s="44">
        <v>4</v>
      </c>
      <c r="FS11" s="44">
        <v>5</v>
      </c>
      <c r="FT11" s="44">
        <v>6</v>
      </c>
      <c r="FU11" s="44">
        <v>7</v>
      </c>
      <c r="FV11" s="44">
        <v>8</v>
      </c>
      <c r="FW11" s="44">
        <v>9</v>
      </c>
      <c r="FX11" s="44">
        <v>10</v>
      </c>
      <c r="FY11" s="44">
        <v>11</v>
      </c>
      <c r="FZ11" s="44">
        <v>12</v>
      </c>
      <c r="GA11" s="44">
        <v>1</v>
      </c>
      <c r="GB11" s="44">
        <v>2</v>
      </c>
      <c r="GC11" s="44">
        <v>3</v>
      </c>
      <c r="GD11" s="44">
        <v>4</v>
      </c>
      <c r="GE11" s="44">
        <v>5</v>
      </c>
      <c r="GF11" s="44">
        <v>6</v>
      </c>
      <c r="GG11" s="44">
        <v>7</v>
      </c>
      <c r="GH11" s="44">
        <v>8</v>
      </c>
      <c r="GI11" s="44">
        <v>9</v>
      </c>
      <c r="GJ11" s="44">
        <v>10</v>
      </c>
      <c r="GK11" s="44">
        <v>11</v>
      </c>
      <c r="GL11" s="44">
        <v>12</v>
      </c>
      <c r="GM11" s="44">
        <v>1</v>
      </c>
      <c r="GN11" s="44">
        <v>2</v>
      </c>
      <c r="GO11" s="44">
        <v>3</v>
      </c>
      <c r="GP11" s="44">
        <v>4</v>
      </c>
      <c r="GQ11" s="44">
        <v>5</v>
      </c>
      <c r="GR11" s="44">
        <v>6</v>
      </c>
      <c r="GS11" s="44">
        <v>7</v>
      </c>
      <c r="GT11" s="44">
        <v>8</v>
      </c>
      <c r="GU11" s="44">
        <v>9</v>
      </c>
      <c r="GV11" s="44">
        <v>10</v>
      </c>
      <c r="GW11" s="44">
        <v>11</v>
      </c>
      <c r="GX11" s="44">
        <v>12</v>
      </c>
      <c r="GY11" s="44">
        <v>1</v>
      </c>
      <c r="GZ11" s="44">
        <v>2</v>
      </c>
      <c r="HA11" s="44">
        <v>3</v>
      </c>
      <c r="HB11" s="44">
        <v>4</v>
      </c>
      <c r="HC11" s="44">
        <v>5</v>
      </c>
      <c r="HD11" s="44">
        <v>6</v>
      </c>
      <c r="HE11" s="44">
        <v>7</v>
      </c>
      <c r="HF11" s="44">
        <v>8</v>
      </c>
      <c r="HG11" s="44">
        <v>9</v>
      </c>
      <c r="HH11" s="44">
        <v>10</v>
      </c>
      <c r="HI11" s="44">
        <v>11</v>
      </c>
      <c r="HJ11" s="44">
        <v>12</v>
      </c>
      <c r="HK11" s="44">
        <v>1</v>
      </c>
      <c r="HL11" s="44">
        <v>2</v>
      </c>
      <c r="HM11" s="44">
        <v>3</v>
      </c>
      <c r="HN11" s="44">
        <v>4</v>
      </c>
      <c r="HO11" s="44">
        <v>5</v>
      </c>
      <c r="HP11" s="44">
        <v>6</v>
      </c>
      <c r="HQ11" s="44">
        <v>7</v>
      </c>
      <c r="HR11" s="44">
        <v>8</v>
      </c>
      <c r="HS11" s="44">
        <v>9</v>
      </c>
      <c r="HT11" s="44">
        <v>10</v>
      </c>
      <c r="HU11" s="44">
        <v>11</v>
      </c>
      <c r="HV11" s="44">
        <v>12</v>
      </c>
    </row>
    <row r="12" spans="2:233" s="68" customFormat="1" ht="24" x14ac:dyDescent="0.2">
      <c r="B12" s="66" t="s">
        <v>124</v>
      </c>
      <c r="C12" s="67">
        <v>42736</v>
      </c>
      <c r="D12" s="67">
        <v>42767</v>
      </c>
      <c r="E12" s="67">
        <v>42795</v>
      </c>
      <c r="F12" s="67">
        <v>42826</v>
      </c>
      <c r="G12" s="67">
        <v>42856</v>
      </c>
      <c r="H12" s="67">
        <v>42887</v>
      </c>
      <c r="I12" s="67">
        <v>42917</v>
      </c>
      <c r="J12" s="67">
        <v>42948</v>
      </c>
      <c r="K12" s="67">
        <v>42979</v>
      </c>
      <c r="L12" s="67">
        <v>43009</v>
      </c>
      <c r="M12" s="67">
        <v>43040</v>
      </c>
      <c r="N12" s="67">
        <v>43070</v>
      </c>
      <c r="O12" s="74" t="s">
        <v>169</v>
      </c>
      <c r="P12" s="74" t="s">
        <v>170</v>
      </c>
      <c r="Q12" s="74" t="s">
        <v>171</v>
      </c>
      <c r="R12" s="74" t="s">
        <v>172</v>
      </c>
      <c r="S12" s="74" t="s">
        <v>173</v>
      </c>
      <c r="T12" s="74" t="s">
        <v>174</v>
      </c>
      <c r="U12" s="74" t="s">
        <v>175</v>
      </c>
      <c r="V12" s="74" t="s">
        <v>176</v>
      </c>
      <c r="W12" s="74" t="s">
        <v>177</v>
      </c>
      <c r="X12" s="74" t="s">
        <v>178</v>
      </c>
      <c r="Y12" s="74" t="s">
        <v>179</v>
      </c>
      <c r="Z12" s="74" t="s">
        <v>180</v>
      </c>
      <c r="AA12" s="74" t="s">
        <v>386</v>
      </c>
      <c r="AB12" s="74" t="s">
        <v>387</v>
      </c>
      <c r="AC12" s="74" t="s">
        <v>388</v>
      </c>
      <c r="AD12" s="74" t="s">
        <v>389</v>
      </c>
      <c r="AE12" s="74" t="s">
        <v>390</v>
      </c>
      <c r="AF12" s="74" t="s">
        <v>391</v>
      </c>
      <c r="AG12" s="74" t="s">
        <v>392</v>
      </c>
      <c r="AH12" s="74" t="s">
        <v>393</v>
      </c>
      <c r="AI12" s="74" t="s">
        <v>394</v>
      </c>
      <c r="AJ12" s="74" t="s">
        <v>395</v>
      </c>
      <c r="AK12" s="74" t="s">
        <v>396</v>
      </c>
      <c r="AL12" s="74" t="s">
        <v>397</v>
      </c>
      <c r="AM12" s="74" t="s">
        <v>398</v>
      </c>
      <c r="AN12" s="74" t="s">
        <v>399</v>
      </c>
      <c r="AO12" s="74" t="s">
        <v>400</v>
      </c>
      <c r="AP12" s="74" t="s">
        <v>401</v>
      </c>
      <c r="AQ12" s="74" t="s">
        <v>402</v>
      </c>
      <c r="AR12" s="74" t="s">
        <v>403</v>
      </c>
      <c r="AS12" s="74" t="s">
        <v>404</v>
      </c>
      <c r="AT12" s="74" t="s">
        <v>405</v>
      </c>
      <c r="AU12" s="74" t="s">
        <v>406</v>
      </c>
      <c r="AV12" s="74" t="s">
        <v>407</v>
      </c>
      <c r="AW12" s="74" t="s">
        <v>408</v>
      </c>
      <c r="AX12" s="74" t="s">
        <v>409</v>
      </c>
      <c r="AY12" s="67">
        <v>43101</v>
      </c>
      <c r="AZ12" s="67">
        <v>43132</v>
      </c>
      <c r="BA12" s="67">
        <v>43160</v>
      </c>
      <c r="BB12" s="67">
        <v>43191</v>
      </c>
      <c r="BC12" s="67">
        <v>43221</v>
      </c>
      <c r="BD12" s="67">
        <v>43252</v>
      </c>
      <c r="BE12" s="67">
        <v>43282</v>
      </c>
      <c r="BF12" s="67">
        <v>43313</v>
      </c>
      <c r="BG12" s="67">
        <v>43344</v>
      </c>
      <c r="BH12" s="67">
        <v>43374</v>
      </c>
      <c r="BI12" s="67">
        <v>43405</v>
      </c>
      <c r="BJ12" s="67">
        <v>43435</v>
      </c>
      <c r="BK12" s="69" t="s">
        <v>161</v>
      </c>
      <c r="BL12" s="69" t="s">
        <v>162</v>
      </c>
      <c r="BM12" s="69" t="s">
        <v>163</v>
      </c>
      <c r="BN12" s="74" t="s">
        <v>181</v>
      </c>
      <c r="BO12" s="74" t="s">
        <v>182</v>
      </c>
      <c r="BP12" s="74" t="s">
        <v>163</v>
      </c>
      <c r="BQ12" s="74" t="s">
        <v>410</v>
      </c>
      <c r="BR12" s="74" t="s">
        <v>182</v>
      </c>
      <c r="BS12" s="74" t="s">
        <v>163</v>
      </c>
      <c r="BT12" s="74" t="s">
        <v>411</v>
      </c>
      <c r="BU12" s="74" t="s">
        <v>182</v>
      </c>
      <c r="BV12" s="74" t="s">
        <v>163</v>
      </c>
      <c r="BW12" s="69" t="s">
        <v>164</v>
      </c>
      <c r="BX12" s="69" t="s">
        <v>165</v>
      </c>
      <c r="BY12" s="69" t="s">
        <v>166</v>
      </c>
      <c r="BZ12" s="74" t="s">
        <v>183</v>
      </c>
      <c r="CA12" s="74" t="s">
        <v>184</v>
      </c>
      <c r="CB12" s="74" t="s">
        <v>166</v>
      </c>
      <c r="CC12" s="74" t="s">
        <v>423</v>
      </c>
      <c r="CD12" s="74" t="s">
        <v>184</v>
      </c>
      <c r="CE12" s="74" t="s">
        <v>166</v>
      </c>
      <c r="CF12" s="74" t="s">
        <v>424</v>
      </c>
      <c r="CG12" s="74" t="s">
        <v>184</v>
      </c>
      <c r="CH12" s="74" t="s">
        <v>166</v>
      </c>
      <c r="CI12" s="67">
        <v>42736</v>
      </c>
      <c r="CJ12" s="67">
        <v>42767</v>
      </c>
      <c r="CK12" s="67">
        <v>42795</v>
      </c>
      <c r="CL12" s="67">
        <v>42826</v>
      </c>
      <c r="CM12" s="67">
        <v>42856</v>
      </c>
      <c r="CN12" s="67">
        <v>42887</v>
      </c>
      <c r="CO12" s="67">
        <v>42917</v>
      </c>
      <c r="CP12" s="67">
        <v>42948</v>
      </c>
      <c r="CQ12" s="67">
        <v>42979</v>
      </c>
      <c r="CR12" s="67">
        <v>43009</v>
      </c>
      <c r="CS12" s="67">
        <v>43040</v>
      </c>
      <c r="CT12" s="67">
        <v>43070</v>
      </c>
      <c r="CU12" s="74" t="s">
        <v>169</v>
      </c>
      <c r="CV12" s="74" t="s">
        <v>170</v>
      </c>
      <c r="CW12" s="74" t="s">
        <v>171</v>
      </c>
      <c r="CX12" s="74" t="s">
        <v>172</v>
      </c>
      <c r="CY12" s="74" t="s">
        <v>173</v>
      </c>
      <c r="CZ12" s="74" t="s">
        <v>174</v>
      </c>
      <c r="DA12" s="74" t="s">
        <v>175</v>
      </c>
      <c r="DB12" s="74" t="s">
        <v>176</v>
      </c>
      <c r="DC12" s="74" t="s">
        <v>177</v>
      </c>
      <c r="DD12" s="74" t="s">
        <v>178</v>
      </c>
      <c r="DE12" s="74" t="s">
        <v>179</v>
      </c>
      <c r="DF12" s="74" t="s">
        <v>180</v>
      </c>
      <c r="DG12" s="74" t="s">
        <v>386</v>
      </c>
      <c r="DH12" s="74" t="s">
        <v>387</v>
      </c>
      <c r="DI12" s="74" t="s">
        <v>388</v>
      </c>
      <c r="DJ12" s="74" t="s">
        <v>389</v>
      </c>
      <c r="DK12" s="74" t="s">
        <v>390</v>
      </c>
      <c r="DL12" s="74" t="s">
        <v>391</v>
      </c>
      <c r="DM12" s="74" t="s">
        <v>392</v>
      </c>
      <c r="DN12" s="74" t="s">
        <v>393</v>
      </c>
      <c r="DO12" s="74" t="s">
        <v>394</v>
      </c>
      <c r="DP12" s="74" t="s">
        <v>395</v>
      </c>
      <c r="DQ12" s="74" t="s">
        <v>396</v>
      </c>
      <c r="DR12" s="74" t="s">
        <v>397</v>
      </c>
      <c r="DS12" s="74" t="s">
        <v>398</v>
      </c>
      <c r="DT12" s="74" t="s">
        <v>399</v>
      </c>
      <c r="DU12" s="74" t="s">
        <v>400</v>
      </c>
      <c r="DV12" s="74" t="s">
        <v>401</v>
      </c>
      <c r="DW12" s="74" t="s">
        <v>402</v>
      </c>
      <c r="DX12" s="74" t="s">
        <v>403</v>
      </c>
      <c r="DY12" s="74" t="s">
        <v>404</v>
      </c>
      <c r="DZ12" s="74" t="s">
        <v>405</v>
      </c>
      <c r="EA12" s="74" t="s">
        <v>406</v>
      </c>
      <c r="EB12" s="74" t="s">
        <v>407</v>
      </c>
      <c r="EC12" s="74" t="s">
        <v>408</v>
      </c>
      <c r="ED12" s="74" t="s">
        <v>409</v>
      </c>
      <c r="EE12" s="67">
        <v>43101</v>
      </c>
      <c r="EF12" s="67">
        <v>43132</v>
      </c>
      <c r="EG12" s="67">
        <v>43160</v>
      </c>
      <c r="EH12" s="67">
        <v>43191</v>
      </c>
      <c r="EI12" s="67">
        <v>43221</v>
      </c>
      <c r="EJ12" s="67">
        <v>43252</v>
      </c>
      <c r="EK12" s="67">
        <v>43282</v>
      </c>
      <c r="EL12" s="67">
        <v>43313</v>
      </c>
      <c r="EM12" s="67">
        <v>43344</v>
      </c>
      <c r="EN12" s="67">
        <v>43374</v>
      </c>
      <c r="EO12" s="67">
        <v>43405</v>
      </c>
      <c r="EP12" s="67">
        <v>43435</v>
      </c>
      <c r="EQ12" s="69" t="s">
        <v>161</v>
      </c>
      <c r="ER12" s="69" t="s">
        <v>162</v>
      </c>
      <c r="ES12" s="69" t="s">
        <v>163</v>
      </c>
      <c r="ET12" s="74" t="s">
        <v>181</v>
      </c>
      <c r="EU12" s="74" t="s">
        <v>182</v>
      </c>
      <c r="EV12" s="74" t="s">
        <v>163</v>
      </c>
      <c r="EW12" s="74" t="s">
        <v>410</v>
      </c>
      <c r="EX12" s="74" t="s">
        <v>182</v>
      </c>
      <c r="EY12" s="74" t="s">
        <v>163</v>
      </c>
      <c r="EZ12" s="74" t="s">
        <v>411</v>
      </c>
      <c r="FA12" s="74" t="s">
        <v>182</v>
      </c>
      <c r="FB12" s="74" t="s">
        <v>163</v>
      </c>
      <c r="FC12" s="69" t="s">
        <v>164</v>
      </c>
      <c r="FD12" s="69" t="s">
        <v>165</v>
      </c>
      <c r="FE12" s="69" t="s">
        <v>166</v>
      </c>
      <c r="FF12" s="74" t="s">
        <v>183</v>
      </c>
      <c r="FG12" s="74" t="s">
        <v>184</v>
      </c>
      <c r="FH12" s="74" t="s">
        <v>166</v>
      </c>
      <c r="FI12" s="74" t="s">
        <v>423</v>
      </c>
      <c r="FJ12" s="74" t="s">
        <v>184</v>
      </c>
      <c r="FK12" s="74" t="s">
        <v>166</v>
      </c>
      <c r="FL12" s="74" t="s">
        <v>424</v>
      </c>
      <c r="FM12" s="74" t="s">
        <v>184</v>
      </c>
      <c r="FN12" s="74" t="s">
        <v>166</v>
      </c>
      <c r="FO12" s="67">
        <v>42736</v>
      </c>
      <c r="FP12" s="67">
        <v>42767</v>
      </c>
      <c r="FQ12" s="67">
        <v>42795</v>
      </c>
      <c r="FR12" s="67">
        <v>42826</v>
      </c>
      <c r="FS12" s="67">
        <v>42856</v>
      </c>
      <c r="FT12" s="67">
        <v>42887</v>
      </c>
      <c r="FU12" s="67">
        <v>42917</v>
      </c>
      <c r="FV12" s="67">
        <v>42948</v>
      </c>
      <c r="FW12" s="67">
        <v>42979</v>
      </c>
      <c r="FX12" s="67">
        <v>43009</v>
      </c>
      <c r="FY12" s="67">
        <v>43040</v>
      </c>
      <c r="FZ12" s="67">
        <v>43070</v>
      </c>
      <c r="GA12" s="74" t="s">
        <v>169</v>
      </c>
      <c r="GB12" s="74" t="s">
        <v>170</v>
      </c>
      <c r="GC12" s="74" t="s">
        <v>171</v>
      </c>
      <c r="GD12" s="74" t="s">
        <v>172</v>
      </c>
      <c r="GE12" s="74" t="s">
        <v>173</v>
      </c>
      <c r="GF12" s="74" t="s">
        <v>174</v>
      </c>
      <c r="GG12" s="74" t="s">
        <v>175</v>
      </c>
      <c r="GH12" s="74" t="s">
        <v>176</v>
      </c>
      <c r="GI12" s="74" t="s">
        <v>177</v>
      </c>
      <c r="GJ12" s="74" t="s">
        <v>178</v>
      </c>
      <c r="GK12" s="74" t="s">
        <v>179</v>
      </c>
      <c r="GL12" s="74" t="s">
        <v>180</v>
      </c>
      <c r="GM12" s="74" t="s">
        <v>386</v>
      </c>
      <c r="GN12" s="74" t="s">
        <v>387</v>
      </c>
      <c r="GO12" s="74" t="s">
        <v>388</v>
      </c>
      <c r="GP12" s="74" t="s">
        <v>389</v>
      </c>
      <c r="GQ12" s="74" t="s">
        <v>390</v>
      </c>
      <c r="GR12" s="74" t="s">
        <v>391</v>
      </c>
      <c r="GS12" s="74" t="s">
        <v>392</v>
      </c>
      <c r="GT12" s="74" t="s">
        <v>393</v>
      </c>
      <c r="GU12" s="74" t="s">
        <v>394</v>
      </c>
      <c r="GV12" s="74" t="s">
        <v>395</v>
      </c>
      <c r="GW12" s="74" t="s">
        <v>396</v>
      </c>
      <c r="GX12" s="74" t="s">
        <v>397</v>
      </c>
      <c r="GY12" s="74" t="s">
        <v>398</v>
      </c>
      <c r="GZ12" s="74" t="s">
        <v>399</v>
      </c>
      <c r="HA12" s="74" t="s">
        <v>400</v>
      </c>
      <c r="HB12" s="74" t="s">
        <v>401</v>
      </c>
      <c r="HC12" s="74" t="s">
        <v>402</v>
      </c>
      <c r="HD12" s="74" t="s">
        <v>403</v>
      </c>
      <c r="HE12" s="74" t="s">
        <v>404</v>
      </c>
      <c r="HF12" s="74" t="s">
        <v>405</v>
      </c>
      <c r="HG12" s="74" t="s">
        <v>406</v>
      </c>
      <c r="HH12" s="74" t="s">
        <v>407</v>
      </c>
      <c r="HI12" s="74" t="s">
        <v>408</v>
      </c>
      <c r="HJ12" s="74" t="s">
        <v>409</v>
      </c>
      <c r="HK12" s="67">
        <v>43101</v>
      </c>
      <c r="HL12" s="67">
        <v>43132</v>
      </c>
      <c r="HM12" s="67">
        <v>43160</v>
      </c>
      <c r="HN12" s="67">
        <v>43191</v>
      </c>
      <c r="HO12" s="67">
        <v>43221</v>
      </c>
      <c r="HP12" s="67">
        <v>43252</v>
      </c>
      <c r="HQ12" s="67">
        <v>43282</v>
      </c>
      <c r="HR12" s="67">
        <v>43313</v>
      </c>
      <c r="HS12" s="67">
        <v>43344</v>
      </c>
      <c r="HT12" s="67">
        <v>43374</v>
      </c>
      <c r="HU12" s="67">
        <v>43405</v>
      </c>
      <c r="HV12" s="67">
        <v>43435</v>
      </c>
      <c r="HW12" s="66">
        <v>2018</v>
      </c>
      <c r="HX12" s="66" t="s">
        <v>28</v>
      </c>
      <c r="HY12" s="66" t="s">
        <v>27</v>
      </c>
    </row>
    <row r="13" spans="2:233" s="48" customFormat="1" x14ac:dyDescent="0.2">
      <c r="B13" s="48" t="s">
        <v>168</v>
      </c>
      <c r="C13" s="77">
        <f>SUM(C17,C31)</f>
        <v>136124</v>
      </c>
      <c r="D13" s="77">
        <f>SUM(D17,D31)</f>
        <v>127003</v>
      </c>
      <c r="E13" s="77">
        <f>SUM(E17,E31)</f>
        <v>146639</v>
      </c>
      <c r="F13" s="77">
        <f>SUM(F17,F31)</f>
        <v>123651</v>
      </c>
      <c r="G13" s="77">
        <f>SUM(G17,G31)</f>
        <v>133840</v>
      </c>
      <c r="H13" s="77">
        <f>SUM(H17,H31)</f>
        <v>132780</v>
      </c>
      <c r="I13" s="77">
        <f>SUM(I17,I31)</f>
        <v>129466</v>
      </c>
      <c r="J13" s="77">
        <f>SUM(J17,J31)</f>
        <v>153828</v>
      </c>
      <c r="K13" s="77">
        <f>SUM(K17,K31)</f>
        <v>138566</v>
      </c>
      <c r="L13" s="77">
        <f>SUM(L17,L31)</f>
        <v>146308</v>
      </c>
      <c r="M13" s="77">
        <f>SUM(M17,M31)</f>
        <v>140107</v>
      </c>
      <c r="N13" s="77">
        <f>SUM(N17,N31)</f>
        <v>129141</v>
      </c>
      <c r="O13" s="77">
        <v>242202.78556728244</v>
      </c>
      <c r="P13" s="77">
        <v>243818.78556728244</v>
      </c>
      <c r="Q13" s="77">
        <v>253485.70915050423</v>
      </c>
      <c r="R13" s="77">
        <v>253725.39278364123</v>
      </c>
      <c r="S13" s="77">
        <v>259956.39278364123</v>
      </c>
      <c r="T13" s="77">
        <v>242321.39278364123</v>
      </c>
      <c r="U13" s="77">
        <v>248304.39278364123</v>
      </c>
      <c r="V13" s="77">
        <v>272193.39278364123</v>
      </c>
      <c r="W13" s="77">
        <v>273170.39278364123</v>
      </c>
      <c r="X13" s="77">
        <v>273139.75905427942</v>
      </c>
      <c r="Y13" s="77">
        <v>267404.55141260161</v>
      </c>
      <c r="Z13" s="77">
        <v>260285.74570728542</v>
      </c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>
        <f>'3.'!D5</f>
        <v>254912</v>
      </c>
      <c r="AZ13" s="77">
        <f>'3.'!E5</f>
        <v>248519</v>
      </c>
      <c r="BA13" s="77">
        <f>'3.'!F5</f>
        <v>251884</v>
      </c>
      <c r="BB13" s="77">
        <f>'3.'!G5</f>
        <v>248035</v>
      </c>
      <c r="BC13" s="77">
        <f>'3.'!H5</f>
        <v>244237</v>
      </c>
      <c r="BD13" s="77">
        <f>'3.'!I5</f>
        <v>210690</v>
      </c>
      <c r="BE13" s="77">
        <f>'3.'!J5</f>
        <v>168733</v>
      </c>
      <c r="BF13" s="77">
        <f>'3.'!K5</f>
        <v>155771</v>
      </c>
      <c r="BG13" s="77">
        <f>'3.'!L5</f>
        <v>158543</v>
      </c>
      <c r="BH13" s="77">
        <f>'3.'!M5</f>
        <v>166607</v>
      </c>
      <c r="BI13" s="77">
        <v>166178</v>
      </c>
      <c r="BJ13" s="77">
        <v>150525</v>
      </c>
      <c r="BK13" s="48">
        <f>SUMIF($C$11:$N$11,$B$5,C13:N13)</f>
        <v>127003</v>
      </c>
      <c r="BL13" s="48">
        <f>SUMIF($AY$11:$BJ$11,$B$5,AY13:BJ13)</f>
        <v>248519</v>
      </c>
      <c r="BM13" s="48">
        <f>BL13-BK13</f>
        <v>121516</v>
      </c>
      <c r="BN13" s="48">
        <f>SUMIF($O$11:$Z$11,$B$5,O13:Z13)</f>
        <v>243818.78556728244</v>
      </c>
      <c r="BO13" s="48">
        <f>SUMIF($AY$11:$BJ$11,$B$5,AY13:BJ13)</f>
        <v>248519</v>
      </c>
      <c r="BP13" s="48">
        <f>BO13-BN13</f>
        <v>4700.2144327175629</v>
      </c>
      <c r="BQ13" s="48">
        <f>SUMIF($AA$11:$AL$11,$B$5,AA13:AL13)</f>
        <v>0</v>
      </c>
      <c r="BR13" s="48">
        <f>SUMIF($AY$11:$BJ$11,$B$5,AY13:BJ13)</f>
        <v>248519</v>
      </c>
      <c r="BS13" s="48">
        <f>BR13-BQ13</f>
        <v>248519</v>
      </c>
      <c r="BT13" s="48">
        <f>SUMIF($AM$11:$AX$11,$B$5,AM13:AX13)</f>
        <v>0</v>
      </c>
      <c r="BU13" s="48">
        <f>SUMIF($AY$11:$BJ$11,$B$5,AY13:BJ13)</f>
        <v>248519</v>
      </c>
      <c r="BV13" s="48">
        <f>BU13-BT13</f>
        <v>248519</v>
      </c>
      <c r="BW13" s="48">
        <f ca="1">SUM(OFFSET(C13,0,0,1,$B$5))</f>
        <v>263127</v>
      </c>
      <c r="BX13" s="48">
        <f ca="1">SUM(OFFSET(AY13,0,0,1,$B$5))</f>
        <v>503431</v>
      </c>
      <c r="BY13" s="48">
        <f ca="1">BX13-BW13</f>
        <v>240304</v>
      </c>
      <c r="BZ13" s="48">
        <f ca="1">SUM(OFFSET(O13,0,0,1,$B$5))</f>
        <v>486021.57113456487</v>
      </c>
      <c r="CA13" s="48">
        <f ca="1">SUM(OFFSET(AY13,0,0,1,$B$5))</f>
        <v>503431</v>
      </c>
      <c r="CB13" s="48">
        <f ca="1">CA13-BZ13</f>
        <v>17409.428865435126</v>
      </c>
      <c r="CC13" s="48">
        <f ca="1">SUM(OFFSET(AA13,0,0,1,$B$5))</f>
        <v>0</v>
      </c>
      <c r="CD13" s="48">
        <f ca="1">SUM(OFFSET(AY13,0,0,1,$B$5))</f>
        <v>503431</v>
      </c>
      <c r="CE13" s="48">
        <f ca="1">CD13-CC13</f>
        <v>503431</v>
      </c>
      <c r="CF13" s="48">
        <f ca="1">SUM(OFFSET(AM13,0,0,1,$B$5))</f>
        <v>0</v>
      </c>
      <c r="CG13" s="48">
        <f ca="1">SUM(OFFSET(BB13,0,0,1,$B$5))</f>
        <v>492272</v>
      </c>
      <c r="CH13" s="48">
        <f ca="1">CG13-CF13</f>
        <v>492272</v>
      </c>
      <c r="CI13" s="48">
        <v>783347.94</v>
      </c>
      <c r="CJ13" s="48">
        <v>772393.39000000013</v>
      </c>
      <c r="CK13" s="48">
        <v>1005033.7000000002</v>
      </c>
      <c r="CL13" s="48">
        <v>816955.00999999978</v>
      </c>
      <c r="CM13" s="48">
        <v>899473.33999999985</v>
      </c>
      <c r="CN13" s="48">
        <v>864775.53000000026</v>
      </c>
      <c r="CO13" s="48">
        <v>937511.21</v>
      </c>
      <c r="CP13" s="48">
        <v>1081419.67</v>
      </c>
      <c r="CQ13" s="48">
        <v>945204.16999999993</v>
      </c>
      <c r="CR13" s="48">
        <v>1048096.7000000002</v>
      </c>
      <c r="CS13" s="48">
        <v>937087.40000000037</v>
      </c>
      <c r="CT13" s="48">
        <v>918438.0586159993</v>
      </c>
      <c r="CU13" s="48">
        <f>CU17+CU31</f>
        <v>534591.25171436975</v>
      </c>
      <c r="CV13" s="48">
        <f>CV17+CV31</f>
        <v>534752.71419608546</v>
      </c>
      <c r="CW13" s="48">
        <f>CW17+CW31</f>
        <v>556104.28336490202</v>
      </c>
      <c r="CX13" s="48">
        <f>CX17+CX31</f>
        <v>574186.09471676755</v>
      </c>
      <c r="CY13" s="48">
        <f>CY17+CY31</f>
        <v>600596.8846769043</v>
      </c>
      <c r="CZ13" s="48">
        <f>CZ17+CZ31</f>
        <v>567477.29753853672</v>
      </c>
      <c r="DA13" s="48">
        <f>DA17+DA31</f>
        <v>573934.80856616143</v>
      </c>
      <c r="DB13" s="48">
        <f>DB17+DB31</f>
        <v>629343.62098498631</v>
      </c>
      <c r="DC13" s="48">
        <f>DC17+DC31</f>
        <v>633888.52886812226</v>
      </c>
      <c r="DD13" s="48">
        <f>DD17+DD31</f>
        <v>631969.53852578218</v>
      </c>
      <c r="DE13" s="48">
        <f>DE17+DE31</f>
        <v>613033.86420175945</v>
      </c>
      <c r="DF13" s="48">
        <f>DF17+DF31</f>
        <v>608091.55657921906</v>
      </c>
      <c r="EE13" s="48">
        <v>1028134.3299999998</v>
      </c>
      <c r="EF13" s="48">
        <v>966385.2100000002</v>
      </c>
      <c r="EG13" s="48">
        <v>968703.72999999952</v>
      </c>
      <c r="EH13" s="48">
        <v>864748.13000000035</v>
      </c>
      <c r="EI13" s="48">
        <v>873402.59999999974</v>
      </c>
      <c r="EJ13" s="48">
        <v>984568.65000000014</v>
      </c>
      <c r="EK13" s="48">
        <v>762921.28000000049</v>
      </c>
      <c r="EL13" s="48">
        <v>679680.2</v>
      </c>
      <c r="EM13" s="48">
        <v>792743.8900000006</v>
      </c>
      <c r="EN13" s="48">
        <v>651856.98999999929</v>
      </c>
      <c r="EO13" s="48">
        <v>671179.17999999982</v>
      </c>
      <c r="EP13" s="48">
        <v>638748.20000000019</v>
      </c>
      <c r="EQ13" s="48">
        <f>SUMIF($CI$11:$CT$11,$B$5,CI13:CT13)</f>
        <v>772393.39000000013</v>
      </c>
      <c r="ER13" s="48">
        <f>SUMIF($EE$11:$EP$11,$B$5,EE13:EP13)</f>
        <v>966385.2100000002</v>
      </c>
      <c r="ES13" s="48">
        <f>ER13-EQ13</f>
        <v>193991.82000000007</v>
      </c>
      <c r="ET13" s="48">
        <f>SUMIF($CU$11:$DF$11,$B$5,CU13:DF13)</f>
        <v>534752.71419608546</v>
      </c>
      <c r="EU13" s="48">
        <f>SUMIF($AY$11:$BJ$11,$B$5,EE13:EP13)</f>
        <v>966385.2100000002</v>
      </c>
      <c r="EV13" s="48">
        <f>EU13-ET13</f>
        <v>431632.49580391473</v>
      </c>
      <c r="EW13" s="48">
        <f>SUMIF($DG$11:$DR$11,$B$5,DG13:DR13)</f>
        <v>0</v>
      </c>
      <c r="EX13" s="48">
        <f>SUMIF($EE$11:$EP$11,$B$5,EE13:EP13)</f>
        <v>966385.2100000002</v>
      </c>
      <c r="EY13" s="48">
        <f>EX13-EW13</f>
        <v>966385.2100000002</v>
      </c>
      <c r="EZ13" s="48">
        <f>SUMIF($DS$11:$ED$11,$B$5,DS13:ED13)</f>
        <v>0</v>
      </c>
      <c r="FA13" s="48">
        <f>SUMIF($EE$11:$EP$11,$B$5,EE13:EP13)</f>
        <v>966385.2100000002</v>
      </c>
      <c r="FB13" s="48">
        <f>FA13-EZ13</f>
        <v>966385.2100000002</v>
      </c>
      <c r="FC13" s="48">
        <f ca="1">SUM(OFFSET(CI13,0,0,1,$B$5))</f>
        <v>1555741.33</v>
      </c>
      <c r="FD13" s="48">
        <f ca="1">SUM(OFFSET(EE13,0,0,1,$B$5))</f>
        <v>1994519.54</v>
      </c>
      <c r="FE13" s="48">
        <f ca="1">FD13-FC13</f>
        <v>438778.20999999996</v>
      </c>
      <c r="FF13" s="48">
        <f ca="1">SUM(OFFSET(CU13,0,0,1,$B$5))</f>
        <v>1069343.9659104552</v>
      </c>
      <c r="FG13" s="48">
        <f ca="1">SUM(OFFSET(EE13,0,0,1,$B$5))</f>
        <v>1994519.54</v>
      </c>
      <c r="FH13" s="48">
        <f ca="1">FG13-FF13</f>
        <v>925175.57408954483</v>
      </c>
      <c r="FO13" s="78">
        <f>IFERROR(CI13/C13,0)</f>
        <v>5.7546644236137636</v>
      </c>
      <c r="FP13" s="78">
        <f>IFERROR(CJ13/D13,0)</f>
        <v>6.0816940544711553</v>
      </c>
      <c r="FQ13" s="78">
        <f>IFERROR(CK13/E13,0)</f>
        <v>6.8537953750366558</v>
      </c>
      <c r="FR13" s="78">
        <f>IFERROR(CL13/F13,0)</f>
        <v>6.6069422002248244</v>
      </c>
      <c r="FS13" s="78">
        <f>IFERROR(CM13/G13,0)</f>
        <v>6.7205121040047811</v>
      </c>
      <c r="FT13" s="78">
        <f>IFERROR(CN13/H13,0)</f>
        <v>6.5128447808404903</v>
      </c>
      <c r="FU13" s="78">
        <f>IFERROR(CO13/I13,0)</f>
        <v>7.2413700122039764</v>
      </c>
      <c r="FV13" s="78">
        <f>IFERROR(CP13/J13,0)</f>
        <v>7.0300574017734085</v>
      </c>
      <c r="FW13" s="78">
        <f>IFERROR(CQ13/K13,0)</f>
        <v>6.821328247910742</v>
      </c>
      <c r="FX13" s="78">
        <f>IFERROR(CR13/L13,0)</f>
        <v>7.1636322005631969</v>
      </c>
      <c r="FY13" s="78">
        <f>IFERROR(CS13/M13,0)</f>
        <v>6.6883696032318181</v>
      </c>
      <c r="FZ13" s="78">
        <f>IFERROR(CT13/N13,0)</f>
        <v>7.1119013993696756</v>
      </c>
      <c r="GA13" s="78">
        <f>IFERROR(CU13/O13,0)</f>
        <v>2.2072052163325084</v>
      </c>
      <c r="GB13" s="78">
        <f>IFERROR(CV13/P13,0)</f>
        <v>2.1932383632864871</v>
      </c>
      <c r="GC13" s="78">
        <f>IFERROR(CW13/Q13,0)</f>
        <v>2.1938289350849418</v>
      </c>
      <c r="GD13" s="78">
        <f>IFERROR(CX13/R13,0)</f>
        <v>2.2630217985568049</v>
      </c>
      <c r="GE13" s="78">
        <f>IFERROR(CY13/S13,0)</f>
        <v>2.3103755143147193</v>
      </c>
      <c r="GF13" s="78">
        <f>IFERROR(CZ13/T13,0)</f>
        <v>2.3418373880229955</v>
      </c>
      <c r="GG13" s="78">
        <f>IFERROR(DA13/U13,0)</f>
        <v>2.3114162505624964</v>
      </c>
      <c r="GH13" s="78">
        <f>IFERROR(DB13/V13,0)</f>
        <v>2.3121193888980018</v>
      </c>
      <c r="GI13" s="78">
        <f>IFERROR(DC13/W13,0)</f>
        <v>2.3204876722133649</v>
      </c>
      <c r="GJ13" s="78">
        <f>IFERROR(DD13/X13,0)</f>
        <v>2.3137222523513858</v>
      </c>
      <c r="GK13" s="78">
        <f>IFERROR(DE13/Y13,0)</f>
        <v>2.2925333954239862</v>
      </c>
      <c r="GL13" s="78">
        <f>IFERROR(DF13/Z13,0)</f>
        <v>2.3362460934110176</v>
      </c>
      <c r="GM13" s="78">
        <f>IFERROR(DG13/AA13,0)</f>
        <v>0</v>
      </c>
      <c r="GN13" s="78">
        <f>IFERROR(DH13/AB13,0)</f>
        <v>0</v>
      </c>
      <c r="GO13" s="78">
        <f>IFERROR(DI13/AC13,0)</f>
        <v>0</v>
      </c>
      <c r="GP13" s="78">
        <f>IFERROR(DJ13/AD13,0)</f>
        <v>0</v>
      </c>
      <c r="GQ13" s="78">
        <f>IFERROR(DK13/AE13,0)</f>
        <v>0</v>
      </c>
      <c r="GR13" s="78">
        <f>IFERROR(DL13/AF13,0)</f>
        <v>0</v>
      </c>
      <c r="GS13" s="78">
        <f>IFERROR(DM13/AG13,0)</f>
        <v>0</v>
      </c>
      <c r="GT13" s="78">
        <f>IFERROR(DN13/AH13,0)</f>
        <v>0</v>
      </c>
      <c r="GU13" s="78">
        <f>IFERROR(DO13/AI13,0)</f>
        <v>0</v>
      </c>
      <c r="GV13" s="78">
        <f>IFERROR(DP13/AJ13,0)</f>
        <v>0</v>
      </c>
      <c r="GW13" s="78">
        <f>IFERROR(DQ13/AK13,0)</f>
        <v>0</v>
      </c>
      <c r="GX13" s="78">
        <f>IFERROR(DR13/AL13,0)</f>
        <v>0</v>
      </c>
      <c r="GY13" s="78">
        <f>IFERROR(DS13/AM13,0)</f>
        <v>0</v>
      </c>
      <c r="GZ13" s="78">
        <f>IFERROR(DT13/AN13,0)</f>
        <v>0</v>
      </c>
      <c r="HA13" s="78">
        <f>IFERROR(DU13/AO13,0)</f>
        <v>0</v>
      </c>
      <c r="HB13" s="78">
        <f>IFERROR(DV13/AP13,0)</f>
        <v>0</v>
      </c>
      <c r="HC13" s="78">
        <f>IFERROR(DW13/AQ13,0)</f>
        <v>0</v>
      </c>
      <c r="HD13" s="78">
        <f>IFERROR(DX13/AR13,0)</f>
        <v>0</v>
      </c>
      <c r="HE13" s="78">
        <f>IFERROR(DY13/AS13,0)</f>
        <v>0</v>
      </c>
      <c r="HF13" s="78">
        <f>IFERROR(DZ13/AT13,0)</f>
        <v>0</v>
      </c>
      <c r="HG13" s="78">
        <f>IFERROR(EA13/AU13,0)</f>
        <v>0</v>
      </c>
      <c r="HH13" s="78">
        <f>IFERROR(EB13/AV13,0)</f>
        <v>0</v>
      </c>
      <c r="HI13" s="78">
        <f>IFERROR(EC13/AW13,0)</f>
        <v>0</v>
      </c>
      <c r="HJ13" s="78">
        <f>IFERROR(ED13/AX13,0)</f>
        <v>0</v>
      </c>
      <c r="HK13" s="78">
        <f>IFERROR(EE13/AY13,0)</f>
        <v>4.0332912142229471</v>
      </c>
      <c r="HL13" s="71">
        <f>IFERROR(EF13/AZ13,0)</f>
        <v>3.8885767687782429</v>
      </c>
      <c r="HM13" s="71">
        <f>IFERROR(EG13/BA13,0)</f>
        <v>3.8458327245875066</v>
      </c>
      <c r="HN13" s="71">
        <f>IFERROR(EH13/BB13,0)</f>
        <v>3.4863955893321523</v>
      </c>
      <c r="HO13" s="71">
        <f>IFERROR(EI13/BC13,0)</f>
        <v>3.5760453985268397</v>
      </c>
      <c r="HP13" s="71">
        <f>IFERROR(EJ13/BD13,0)</f>
        <v>4.6730677773031477</v>
      </c>
      <c r="HQ13" s="71">
        <f>IFERROR(EK13/BE13,0)</f>
        <v>4.5214704888788821</v>
      </c>
      <c r="HR13" s="71">
        <f>IFERROR(EL13/BF13,0)</f>
        <v>4.3633295029241639</v>
      </c>
      <c r="HS13" s="71">
        <f>IFERROR(EM13/BG13,0)</f>
        <v>5.0001822218577967</v>
      </c>
      <c r="HT13" s="71">
        <f>IFERROR(EN13/BH13,0)</f>
        <v>3.9125426302616293</v>
      </c>
      <c r="HU13" s="71">
        <f>IFERROR(EO13/BI13,0)</f>
        <v>4.0389171851869667</v>
      </c>
      <c r="HV13" s="71">
        <f>IFERROR(EP13/BJ13,0)</f>
        <v>4.2434691911642597</v>
      </c>
      <c r="HW13" s="71"/>
    </row>
    <row r="14" spans="2:233" s="44" customFormat="1" x14ac:dyDescent="0.2"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HK14" s="78">
        <f>IFERROR(EE14/AY14,0)</f>
        <v>0</v>
      </c>
      <c r="HL14" s="61"/>
      <c r="HM14" s="61"/>
      <c r="HN14" s="61"/>
      <c r="HO14" s="61"/>
      <c r="HP14" s="61"/>
      <c r="HQ14" s="61"/>
      <c r="HR14" s="61"/>
      <c r="HS14" s="61"/>
      <c r="HT14" s="61"/>
      <c r="HU14" s="61"/>
      <c r="HV14" s="61"/>
      <c r="HW14" s="61"/>
      <c r="HX14" s="57"/>
      <c r="HY14" s="57"/>
    </row>
    <row r="15" spans="2:233" s="44" customFormat="1" x14ac:dyDescent="0.2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HK15" s="78"/>
      <c r="HL15" s="61"/>
      <c r="HM15" s="61"/>
      <c r="HN15" s="61"/>
      <c r="HO15" s="61"/>
      <c r="HP15" s="61"/>
      <c r="HQ15" s="61"/>
      <c r="HR15" s="61"/>
      <c r="HS15" s="61"/>
      <c r="HT15" s="61"/>
      <c r="HU15" s="61"/>
      <c r="HV15" s="61"/>
      <c r="HW15" s="61"/>
      <c r="HX15" s="57"/>
      <c r="HY15" s="57"/>
    </row>
    <row r="16" spans="2:233" s="44" customFormat="1" x14ac:dyDescent="0.2">
      <c r="B16" s="47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>
        <f>CU17-SUM(CU18:CU28)</f>
        <v>0</v>
      </c>
      <c r="CV16" s="49">
        <f>CV17-SUM(CV18:CV28)</f>
        <v>0</v>
      </c>
      <c r="CW16" s="49">
        <f>CW17-SUM(CW18:CW28)</f>
        <v>0</v>
      </c>
      <c r="CX16" s="49">
        <f>CX17-SUM(CX18:CX28)</f>
        <v>0</v>
      </c>
      <c r="CY16" s="49">
        <f>CY17-SUM(CY18:CY28)</f>
        <v>0</v>
      </c>
      <c r="CZ16" s="49">
        <f>CZ17-SUM(CZ18:CZ28)</f>
        <v>0</v>
      </c>
      <c r="DA16" s="49">
        <f>DA17-SUM(DA18:DA28)</f>
        <v>0</v>
      </c>
      <c r="DB16" s="49">
        <f>DB17-SUM(DB18:DB28)</f>
        <v>0</v>
      </c>
      <c r="DC16" s="49">
        <f>DC17-SUM(DC18:DC28)</f>
        <v>0</v>
      </c>
      <c r="DD16" s="49">
        <f>DD17-SUM(DD18:DD28)</f>
        <v>0</v>
      </c>
      <c r="DE16" s="49">
        <f>DE17-SUM(DE18:DE28)</f>
        <v>0</v>
      </c>
      <c r="DF16" s="49">
        <f>DF17-SUM(DF18:DF28)</f>
        <v>0</v>
      </c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HK16" s="78">
        <f>IFERROR(EE16/AY16,0)</f>
        <v>0</v>
      </c>
      <c r="HL16" s="61"/>
      <c r="HM16" s="61"/>
      <c r="HN16" s="61"/>
      <c r="HO16" s="61"/>
      <c r="HP16" s="61"/>
      <c r="HQ16" s="61"/>
      <c r="HR16" s="61"/>
      <c r="HS16" s="61"/>
      <c r="HT16" s="61"/>
      <c r="HU16" s="61"/>
      <c r="HV16" s="61"/>
      <c r="HW16" s="61"/>
      <c r="HX16" s="57"/>
      <c r="HY16" s="57"/>
    </row>
    <row r="17" spans="2:233" s="47" customFormat="1" x14ac:dyDescent="0.2">
      <c r="B17" s="47" t="s">
        <v>89</v>
      </c>
      <c r="C17" s="48">
        <f>SUM(C18:C28)</f>
        <v>80083</v>
      </c>
      <c r="D17" s="48">
        <f>SUM(D18:D28)</f>
        <v>75067</v>
      </c>
      <c r="E17" s="48">
        <f>SUM(E18:E28)</f>
        <v>91268</v>
      </c>
      <c r="F17" s="48">
        <f>SUM(F18:F28)</f>
        <v>69848</v>
      </c>
      <c r="G17" s="48">
        <f>SUM(G18:G28)</f>
        <v>78670</v>
      </c>
      <c r="H17" s="48">
        <f>SUM(H18:H28)</f>
        <v>78486</v>
      </c>
      <c r="I17" s="48">
        <f>SUM(I18:I28)</f>
        <v>72359</v>
      </c>
      <c r="J17" s="48">
        <f>SUM(J18:J28)</f>
        <v>92183</v>
      </c>
      <c r="K17" s="48">
        <f>SUM(K18:K28)</f>
        <v>77999</v>
      </c>
      <c r="L17" s="48">
        <f>SUM(L18:L28)</f>
        <v>79346</v>
      </c>
      <c r="M17" s="48">
        <f>SUM(M18:M28)</f>
        <v>77300</v>
      </c>
      <c r="N17" s="48">
        <f>SUM(N18:N28)</f>
        <v>69049</v>
      </c>
      <c r="O17" s="48">
        <f>SUM(O18:O28)</f>
        <v>83234.818595450284</v>
      </c>
      <c r="P17" s="48">
        <f>SUM(P18:P28)</f>
        <v>85971.390833307087</v>
      </c>
      <c r="Q17" s="48">
        <f>SUM(Q18:Q28)</f>
        <v>91320.62703252527</v>
      </c>
      <c r="R17" s="48">
        <f>SUM(R18:R28)</f>
        <v>96432.5983242074</v>
      </c>
      <c r="S17" s="48">
        <f>SUM(S18:S28)</f>
        <v>102708.14307142507</v>
      </c>
      <c r="T17" s="48">
        <f>SUM(T18:T28)</f>
        <v>94410.41402792299</v>
      </c>
      <c r="U17" s="48">
        <f>SUM(U18:U28)</f>
        <v>94573.942840522708</v>
      </c>
      <c r="V17" s="48">
        <f>SUM(V18:V28)</f>
        <v>104676.70958054761</v>
      </c>
      <c r="W17" s="48">
        <f>SUM(W18:W28)</f>
        <v>103884.28089870338</v>
      </c>
      <c r="X17" s="48">
        <f>SUM(X18:X28)</f>
        <v>102282.08170879228</v>
      </c>
      <c r="Y17" s="48">
        <f>SUM(Y18:Y28)</f>
        <v>99386.289297766401</v>
      </c>
      <c r="Z17" s="48">
        <f>SUM(Z18:Z28)</f>
        <v>98012.292871828919</v>
      </c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>
        <f>'3.'!D37</f>
        <v>136081</v>
      </c>
      <c r="AZ17" s="48">
        <f>'3.'!E37</f>
        <v>133163</v>
      </c>
      <c r="BA17" s="48">
        <f>'3.'!F37</f>
        <v>132758</v>
      </c>
      <c r="BB17" s="48">
        <f>'3.'!G37</f>
        <v>127898</v>
      </c>
      <c r="BC17" s="48">
        <f>'3.'!H37</f>
        <v>127661</v>
      </c>
      <c r="BD17" s="48">
        <f>'3.'!I37</f>
        <v>110044</v>
      </c>
      <c r="BE17" s="48">
        <f>'3.'!J37</f>
        <v>99161</v>
      </c>
      <c r="BF17" s="48">
        <f>'3.'!K37</f>
        <v>90857</v>
      </c>
      <c r="BG17" s="48">
        <f>'3.'!L37</f>
        <v>89411</v>
      </c>
      <c r="BH17" s="48">
        <f>'3.'!M37+146</f>
        <v>84599</v>
      </c>
      <c r="BI17" s="48">
        <v>79422</v>
      </c>
      <c r="BJ17" s="48">
        <v>68137</v>
      </c>
      <c r="BK17" s="48">
        <f t="shared" ref="BK17:BK28" si="3">SUMIF($C$11:$N$11,$B$5,C17:N17)</f>
        <v>75067</v>
      </c>
      <c r="BL17" s="48">
        <f t="shared" ref="BL17:BL28" si="4">SUMIF($AY$11:$BJ$11,$B$5,AY17:BJ17)</f>
        <v>133163</v>
      </c>
      <c r="BM17" s="48">
        <f t="shared" ref="BM17:BM31" si="5">BL17-BK17</f>
        <v>58096</v>
      </c>
      <c r="BN17" s="48">
        <f t="shared" ref="BN17" si="6">SUMIF($O$11:$Z$11,$B$5,O17:Z17)</f>
        <v>85971.390833307087</v>
      </c>
      <c r="BO17" s="48">
        <f t="shared" ref="BO17" si="7">SUMIF($AY$11:$BJ$11,$B$5,AY17:BJ17)</f>
        <v>133163</v>
      </c>
      <c r="BP17" s="48">
        <f t="shared" ref="BP17" si="8">BO17-BN17</f>
        <v>47191.609166692913</v>
      </c>
      <c r="BQ17" s="48"/>
      <c r="BR17" s="48"/>
      <c r="BS17" s="48"/>
      <c r="BT17" s="48"/>
      <c r="BU17" s="48"/>
      <c r="BV17" s="48"/>
      <c r="BW17" s="48">
        <f t="shared" ref="BW17:BW31" ca="1" si="9">SUM(OFFSET(C17,0,0,1,$B$5))</f>
        <v>155150</v>
      </c>
      <c r="BX17" s="48">
        <f t="shared" ref="BX17:BX31" ca="1" si="10">SUM(OFFSET(AY17,0,0,1,$B$5))</f>
        <v>269244</v>
      </c>
      <c r="BY17" s="48">
        <f t="shared" ref="BY17:BY31" ca="1" si="11">BX17-BW17</f>
        <v>114094</v>
      </c>
      <c r="BZ17" s="48">
        <f t="shared" ref="BZ17:BZ28" ca="1" si="12">SUM(OFFSET(O17,0,0,1,$B$5))</f>
        <v>169206.20942875737</v>
      </c>
      <c r="CA17" s="48">
        <f t="shared" ref="CA17:CA28" ca="1" si="13">SUM(OFFSET(AY17,0,0,1,$B$5))</f>
        <v>269244</v>
      </c>
      <c r="CB17" s="48">
        <f t="shared" ref="CB17:CB28" ca="1" si="14">CA17-BZ17</f>
        <v>100037.79057124263</v>
      </c>
      <c r="CC17" s="48"/>
      <c r="CD17" s="48"/>
      <c r="CE17" s="48"/>
      <c r="CF17" s="48"/>
      <c r="CG17" s="48"/>
      <c r="CH17" s="48"/>
      <c r="CI17" s="48">
        <v>380730.81000000006</v>
      </c>
      <c r="CJ17" s="48">
        <v>396861.47</v>
      </c>
      <c r="CK17" s="48">
        <v>445179.34000000026</v>
      </c>
      <c r="CL17" s="48">
        <v>384309.25999999972</v>
      </c>
      <c r="CM17" s="48">
        <v>419384.6100000001</v>
      </c>
      <c r="CN17" s="48">
        <v>333989.56000000011</v>
      </c>
      <c r="CO17" s="48">
        <v>419697.98</v>
      </c>
      <c r="CP17" s="48">
        <v>556334.71000000008</v>
      </c>
      <c r="CQ17" s="48">
        <v>450489.92000000004</v>
      </c>
      <c r="CR17" s="48">
        <v>518767.75000000047</v>
      </c>
      <c r="CS17" s="48">
        <v>443951.69000000053</v>
      </c>
      <c r="CT17" s="48">
        <v>462974.83861599927</v>
      </c>
      <c r="CU17" s="48">
        <f>SUM(CU18:CU28)</f>
        <v>280718.36973663862</v>
      </c>
      <c r="CV17" s="48">
        <f>SUM(CV18:CV28)</f>
        <v>288855.49140142516</v>
      </c>
      <c r="CW17" s="48">
        <f>SUM(CW18:CW28)</f>
        <v>305363.31586103479</v>
      </c>
      <c r="CX17" s="48">
        <f>SUM(CX18:CX28)</f>
        <v>325335.12177831883</v>
      </c>
      <c r="CY17" s="48">
        <f>SUM(CY18:CY28)</f>
        <v>348482.10930153122</v>
      </c>
      <c r="CZ17" s="48">
        <f>SUM(CZ18:CZ28)</f>
        <v>320158.67471325595</v>
      </c>
      <c r="DA17" s="48">
        <f>SUM(DA18:DA28)</f>
        <v>319935.66984584992</v>
      </c>
      <c r="DB17" s="48">
        <f>SUM(DB18:DB28)</f>
        <v>354060.34638652694</v>
      </c>
      <c r="DC17" s="48">
        <f>SUM(DC18:DC28)</f>
        <v>352188.06552518439</v>
      </c>
      <c r="DD17" s="48">
        <f>SUM(DD18:DD28)</f>
        <v>346511.94918706559</v>
      </c>
      <c r="DE17" s="48">
        <f>SUM(DE18:DE28)</f>
        <v>334709.68020806287</v>
      </c>
      <c r="DF17" s="48">
        <f>SUM(DF18:DF28)</f>
        <v>331123.17736722965</v>
      </c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>
        <v>514989.31999999977</v>
      </c>
      <c r="EF17" s="48">
        <v>488092.33000000025</v>
      </c>
      <c r="EG17" s="48">
        <v>462752.12999999942</v>
      </c>
      <c r="EH17" s="48">
        <v>474112.13000000041</v>
      </c>
      <c r="EI17" s="48">
        <v>455294.43999999977</v>
      </c>
      <c r="EJ17" s="48">
        <v>474148.26</v>
      </c>
      <c r="EK17" s="48">
        <v>438195.08000000048</v>
      </c>
      <c r="EL17" s="48">
        <v>396775.84999999986</v>
      </c>
      <c r="EM17" s="48">
        <v>525818.84000000055</v>
      </c>
      <c r="EN17" s="48">
        <v>317615.97999999928</v>
      </c>
      <c r="EO17" s="48">
        <v>346899.6</v>
      </c>
      <c r="EP17" s="48">
        <v>334184.77</v>
      </c>
      <c r="EQ17" s="48">
        <f t="shared" ref="EQ17:EQ28" si="15">SUMIF($CI$11:$CT$11,$B$5,CI17:CT17)</f>
        <v>396861.47</v>
      </c>
      <c r="ER17" s="48">
        <f t="shared" ref="ER17:ER28" si="16">SUMIF($EE$11:$EP$11,$B$5,EE17:EP17)</f>
        <v>488092.33000000025</v>
      </c>
      <c r="ES17" s="48">
        <f t="shared" ref="ES17:ES31" si="17">ER17-EQ17</f>
        <v>91230.860000000277</v>
      </c>
      <c r="ET17" s="48">
        <f>SUMIF($CU$11:$DF$11,$B$5,CU17:DF17)</f>
        <v>288855.49140142516</v>
      </c>
      <c r="EU17" s="48">
        <f t="shared" ref="EU17:EU28" si="18">SUMIF($EE$11:$EP$11,$B$5,EE17:EP17)</f>
        <v>488092.33000000025</v>
      </c>
      <c r="EV17" s="48">
        <f>EU17-ET17</f>
        <v>199236.83859857509</v>
      </c>
      <c r="EW17" s="48"/>
      <c r="EX17" s="48"/>
      <c r="EY17" s="48"/>
      <c r="EZ17" s="48"/>
      <c r="FA17" s="48"/>
      <c r="FB17" s="48"/>
      <c r="FC17" s="48">
        <f t="shared" ref="FC17:FC60" ca="1" si="19">SUM(OFFSET(CI17,0,0,1,$B$5))</f>
        <v>777592.28</v>
      </c>
      <c r="FD17" s="48">
        <f t="shared" ref="FD17:FD31" ca="1" si="20">SUM(OFFSET(EE17,0,0,1,$B$5))</f>
        <v>1003081.65</v>
      </c>
      <c r="FE17" s="48">
        <f t="shared" ref="FE17:FE31" ca="1" si="21">FD17-FC17</f>
        <v>225489.37</v>
      </c>
      <c r="FF17" s="48">
        <f ca="1">SUM(OFFSET(CU17,0,0,1,$B$5))</f>
        <v>569573.86113806372</v>
      </c>
      <c r="FG17" s="48">
        <f ca="1">SUM(OFFSET(EE17,0,0,1,$B$5))</f>
        <v>1003081.65</v>
      </c>
      <c r="FH17" s="48">
        <f ca="1">FG17-FF17</f>
        <v>433507.78886193631</v>
      </c>
      <c r="FI17" s="48"/>
      <c r="FJ17" s="48"/>
      <c r="FK17" s="48"/>
      <c r="FL17" s="48"/>
      <c r="FM17" s="48"/>
      <c r="FN17" s="48"/>
      <c r="FO17" s="78">
        <f>IFERROR(CI17/C17,0)</f>
        <v>4.7542026397612487</v>
      </c>
      <c r="FP17" s="78">
        <f>IFERROR(CJ17/D17,0)</f>
        <v>5.2867634246739579</v>
      </c>
      <c r="FQ17" s="78">
        <f>IFERROR(CK17/E17,0)</f>
        <v>4.8777155191304757</v>
      </c>
      <c r="FR17" s="78">
        <f>IFERROR(CL17/F17,0)</f>
        <v>5.5020796586874319</v>
      </c>
      <c r="FS17" s="78">
        <f>IFERROR(CM17/G17,0)</f>
        <v>5.3309344095589184</v>
      </c>
      <c r="FT17" s="78">
        <f>IFERROR(CN17/H17,0)</f>
        <v>4.255403001809241</v>
      </c>
      <c r="FU17" s="78">
        <f>IFERROR(CO17/I17,0)</f>
        <v>5.8002180792990501</v>
      </c>
      <c r="FV17" s="78">
        <f>IFERROR(CP17/J17,0)</f>
        <v>6.0351117885076428</v>
      </c>
      <c r="FW17" s="78">
        <f>IFERROR(CQ17/K17,0)</f>
        <v>5.7755858408441139</v>
      </c>
      <c r="FX17" s="78">
        <f>IFERROR(CR17/L17,0)</f>
        <v>6.5380453961132314</v>
      </c>
      <c r="FY17" s="78">
        <f>IFERROR(CS17/M17,0)</f>
        <v>5.7432301423027239</v>
      </c>
      <c r="FZ17" s="78">
        <f>IFERROR(CT17/N17,0)</f>
        <v>6.7050187347535699</v>
      </c>
      <c r="GA17" s="78">
        <f>IFERROR(CU17/O17,0)</f>
        <v>3.3726074553129743</v>
      </c>
      <c r="GB17" s="78">
        <f>IFERROR(CV17/P17,0)</f>
        <v>3.3599025047936828</v>
      </c>
      <c r="GC17" s="78">
        <f>IFERROR(CW17/Q17,0)</f>
        <v>3.3438591672424112</v>
      </c>
      <c r="GD17" s="78">
        <f>IFERROR(CX17/R17,0)</f>
        <v>3.3737048200706856</v>
      </c>
      <c r="GE17" s="78">
        <f>IFERROR(CY17/S17,0)</f>
        <v>3.3929355441582714</v>
      </c>
      <c r="GF17" s="78">
        <f>IFERROR(CZ17/T17,0)</f>
        <v>3.391137280878413</v>
      </c>
      <c r="GG17" s="78">
        <f>IFERROR(DA17/U17,0)</f>
        <v>3.3829156344401135</v>
      </c>
      <c r="GH17" s="78">
        <f>IFERROR(DB17/V17,0)</f>
        <v>3.3824176152010326</v>
      </c>
      <c r="GI17" s="78">
        <f>IFERROR(DC17/W17,0)</f>
        <v>3.3901959226016087</v>
      </c>
      <c r="GJ17" s="78">
        <f>IFERROR(DD17/X17,0)</f>
        <v>3.3878069687085675</v>
      </c>
      <c r="GK17" s="78">
        <f>IFERROR(DE17/Y17,0)</f>
        <v>3.3677651371534312</v>
      </c>
      <c r="GL17" s="78">
        <f>IFERROR(DF17/Z17,0)</f>
        <v>3.3783841563653736</v>
      </c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>
        <f>IFERROR(EE17/AY17,0)</f>
        <v>3.7844322131671562</v>
      </c>
      <c r="HL17" s="71">
        <f>IFERROR(EF17/AZ17,0)</f>
        <v>3.6653749915517091</v>
      </c>
      <c r="HM17" s="71">
        <f>IFERROR(EG17/BA17,0)</f>
        <v>3.4856816914988129</v>
      </c>
      <c r="HN17" s="71">
        <f>IFERROR(EH17/BB17,0)</f>
        <v>3.7069549953869521</v>
      </c>
      <c r="HO17" s="71">
        <f>IFERROR(EI17/BC17,0)</f>
        <v>3.5664332881616136</v>
      </c>
      <c r="HP17" s="71">
        <f>IFERROR(EJ17/BD17,0)</f>
        <v>4.308715241176257</v>
      </c>
      <c r="HQ17" s="71">
        <f>IFERROR(EK17/BE17,0)</f>
        <v>4.4190264317624921</v>
      </c>
      <c r="HR17" s="71">
        <f>IFERROR(EL17/BF17,0)</f>
        <v>4.3670366620073287</v>
      </c>
      <c r="HS17" s="71">
        <f>IFERROR(EM17/BG17,0)</f>
        <v>5.8809189025958837</v>
      </c>
      <c r="HT17" s="71">
        <f>IFERROR(EN17/BH17,0)</f>
        <v>3.7543703826286277</v>
      </c>
      <c r="HU17" s="71">
        <f>IFERROR(EO17/BI17,0)</f>
        <v>4.3678023721387023</v>
      </c>
      <c r="HV17" s="71">
        <f>IFERROR(EP17/BJ17,0)</f>
        <v>4.9046005841172935</v>
      </c>
      <c r="HW17" s="71"/>
      <c r="HX17" s="71"/>
      <c r="HY17" s="72"/>
    </row>
    <row r="18" spans="2:233" s="44" customFormat="1" outlineLevel="1" x14ac:dyDescent="0.2">
      <c r="B18" s="44" t="s">
        <v>91</v>
      </c>
      <c r="C18" s="46">
        <v>6973</v>
      </c>
      <c r="D18" s="46">
        <v>6599</v>
      </c>
      <c r="E18" s="46">
        <v>6743</v>
      </c>
      <c r="F18" s="46">
        <v>6258</v>
      </c>
      <c r="G18" s="46">
        <v>6361</v>
      </c>
      <c r="H18" s="46">
        <v>6220</v>
      </c>
      <c r="I18" s="46">
        <v>6696</v>
      </c>
      <c r="J18" s="46">
        <v>7508</v>
      </c>
      <c r="K18" s="46">
        <v>7653</v>
      </c>
      <c r="L18" s="46">
        <v>8336</v>
      </c>
      <c r="M18" s="46">
        <v>7931</v>
      </c>
      <c r="N18" s="46">
        <v>7750</v>
      </c>
      <c r="O18" s="46">
        <v>6658.0966145491184</v>
      </c>
      <c r="P18" s="46">
        <v>6742.599374589412</v>
      </c>
      <c r="Q18" s="46">
        <v>6628.0600884684463</v>
      </c>
      <c r="R18" s="46">
        <v>6412.9985617308303</v>
      </c>
      <c r="S18" s="46">
        <v>6405.9900389786744</v>
      </c>
      <c r="T18" s="46">
        <v>6487.4891464108987</v>
      </c>
      <c r="U18" s="46">
        <v>7116.0535155257749</v>
      </c>
      <c r="V18" s="46">
        <v>8016.7488109315491</v>
      </c>
      <c r="W18" s="46">
        <v>8214.9898830639868</v>
      </c>
      <c r="X18" s="46">
        <v>8447.0721079139839</v>
      </c>
      <c r="Y18" s="46">
        <v>8283.67340603513</v>
      </c>
      <c r="Z18" s="46">
        <v>8334.5352568650633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>
        <v>8057</v>
      </c>
      <c r="AZ18" s="46">
        <v>9793</v>
      </c>
      <c r="BA18" s="46">
        <v>9160</v>
      </c>
      <c r="BB18" s="46">
        <v>10585</v>
      </c>
      <c r="BC18" s="46">
        <v>10603</v>
      </c>
      <c r="BD18" s="46">
        <v>11073</v>
      </c>
      <c r="BE18" s="46">
        <v>9150</v>
      </c>
      <c r="BF18" s="46">
        <v>10369</v>
      </c>
      <c r="BG18" s="46">
        <v>10100</v>
      </c>
      <c r="BH18" s="46">
        <v>9418</v>
      </c>
      <c r="BI18" s="46">
        <v>10503</v>
      </c>
      <c r="BJ18" s="46">
        <v>8744</v>
      </c>
      <c r="BK18" s="46">
        <f t="shared" si="3"/>
        <v>6599</v>
      </c>
      <c r="BL18" s="46">
        <f t="shared" si="4"/>
        <v>9793</v>
      </c>
      <c r="BM18" s="46">
        <f t="shared" ref="BM18:BM28" si="22">BL18-BK18</f>
        <v>3194</v>
      </c>
      <c r="BN18" s="46">
        <f t="shared" ref="BN18:BN28" si="23">SUMIF($O$11:$Z$11,$B$5,O18:Z18)</f>
        <v>6742.599374589412</v>
      </c>
      <c r="BO18" s="46">
        <f t="shared" ref="BO18:BO28" si="24">SUMIF($AY$11:$BJ$11,$B$5,AY18:BJ18)</f>
        <v>9793</v>
      </c>
      <c r="BP18" s="46">
        <f t="shared" ref="BP18:BP28" si="25">BO18-BN18</f>
        <v>3050.400625410588</v>
      </c>
      <c r="BQ18" s="46"/>
      <c r="BR18" s="46"/>
      <c r="BS18" s="46"/>
      <c r="BT18" s="46"/>
      <c r="BU18" s="46"/>
      <c r="BV18" s="46"/>
      <c r="BW18" s="46">
        <f t="shared" ref="BW18:BW28" ca="1" si="26">SUM(OFFSET(C18,0,0,1,$B$5))</f>
        <v>13572</v>
      </c>
      <c r="BX18" s="46">
        <f t="shared" ref="BX18:BX28" ca="1" si="27">SUM(OFFSET(AY18,0,0,1,$B$5))</f>
        <v>17850</v>
      </c>
      <c r="BY18" s="46">
        <f t="shared" ref="BY18:BY28" ca="1" si="28">BX18-BW18</f>
        <v>4278</v>
      </c>
      <c r="BZ18" s="46">
        <f t="shared" ca="1" si="12"/>
        <v>13400.69598913853</v>
      </c>
      <c r="CA18" s="46">
        <f t="shared" ca="1" si="13"/>
        <v>17850</v>
      </c>
      <c r="CB18" s="46">
        <f t="shared" ca="1" si="14"/>
        <v>4449.3040108614696</v>
      </c>
      <c r="CC18" s="46"/>
      <c r="CD18" s="46"/>
      <c r="CE18" s="46"/>
      <c r="CF18" s="46"/>
      <c r="CG18" s="46"/>
      <c r="CH18" s="46"/>
      <c r="CI18" s="46">
        <f>C18*FO$17</f>
        <v>33151.055007055184</v>
      </c>
      <c r="CJ18" s="46">
        <f>D18*FP$17</f>
        <v>34887.351839423449</v>
      </c>
      <c r="CK18" s="46">
        <f>E18*FQ$17</f>
        <v>32890.435745496798</v>
      </c>
      <c r="CL18" s="46">
        <f>F18*FR$17</f>
        <v>34432.014504065948</v>
      </c>
      <c r="CM18" s="46">
        <f>G18*FS$17</f>
        <v>33910.073779204278</v>
      </c>
      <c r="CN18" s="46">
        <f>H18*FT$17</f>
        <v>26468.606671253478</v>
      </c>
      <c r="CO18" s="46">
        <f>I18*FU$17</f>
        <v>38838.26025898644</v>
      </c>
      <c r="CP18" s="46">
        <f>J18*FV$17</f>
        <v>45311.619308115383</v>
      </c>
      <c r="CQ18" s="46">
        <f>K18*FW$17</f>
        <v>44200.558439980006</v>
      </c>
      <c r="CR18" s="46">
        <f>L18*FX$17</f>
        <v>54501.146421999896</v>
      </c>
      <c r="CS18" s="46">
        <f>M18*FY$17</f>
        <v>45549.558258602905</v>
      </c>
      <c r="CT18" s="46">
        <f>N18*FZ$17</f>
        <v>51963.89519434017</v>
      </c>
      <c r="CU18" s="46">
        <v>27968.528012915282</v>
      </c>
      <c r="CV18" s="46">
        <v>28323.497000026571</v>
      </c>
      <c r="CW18" s="46">
        <v>27842.354202330709</v>
      </c>
      <c r="CX18" s="46">
        <v>26938.949718545107</v>
      </c>
      <c r="CY18" s="46">
        <v>26909.509162742041</v>
      </c>
      <c r="CZ18" s="46">
        <v>27251.860768794868</v>
      </c>
      <c r="DA18" s="46">
        <v>29892.25804496152</v>
      </c>
      <c r="DB18" s="46">
        <v>33675.790045024463</v>
      </c>
      <c r="DC18" s="46">
        <v>34508.537194882694</v>
      </c>
      <c r="DD18" s="46">
        <v>35483.440171332884</v>
      </c>
      <c r="DE18" s="46">
        <v>34797.054641752766</v>
      </c>
      <c r="DF18" s="46">
        <v>35010.708961009324</v>
      </c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>
        <f>AY18*HK$17</f>
        <v>30491.170341487777</v>
      </c>
      <c r="EF18" s="46">
        <f>AZ18*HL$17</f>
        <v>35895.017292265889</v>
      </c>
      <c r="EG18" s="46">
        <f>BA18*HM$17</f>
        <v>31928.844294129125</v>
      </c>
      <c r="EH18" s="46">
        <f>BB18*HN$17</f>
        <v>39238.118626170886</v>
      </c>
      <c r="EI18" s="46">
        <f>BC18*HO$17</f>
        <v>37814.892154377587</v>
      </c>
      <c r="EJ18" s="46">
        <f>BD18*HP$17</f>
        <v>47710.403865544693</v>
      </c>
      <c r="EK18" s="46">
        <f>BE18*HQ$17</f>
        <v>40434.091850626806</v>
      </c>
      <c r="EL18" s="46">
        <f>BF18*HR$17</f>
        <v>45281.803148353989</v>
      </c>
      <c r="EM18" s="46">
        <f>BG18*HS$17</f>
        <v>59397.280916218428</v>
      </c>
      <c r="EN18" s="46">
        <f>BH18*HT$17</f>
        <v>35358.660263596415</v>
      </c>
      <c r="EO18" s="46">
        <f>BI18*HU$17</f>
        <v>45875.028314572788</v>
      </c>
      <c r="EP18" s="46">
        <f>BJ18*HV$17</f>
        <v>42885.827507521615</v>
      </c>
      <c r="EQ18" s="46">
        <f t="shared" si="15"/>
        <v>34887.351839423449</v>
      </c>
      <c r="ER18" s="46">
        <f t="shared" si="16"/>
        <v>35895.017292265889</v>
      </c>
      <c r="ES18" s="46">
        <f>ER18-EQ18</f>
        <v>1007.6654528424406</v>
      </c>
      <c r="ET18" s="46">
        <f t="shared" ref="ET18:ET28" si="29">SUMIF($O$11:$Z$11,$B$5,CU18:DF18)</f>
        <v>28323.497000026571</v>
      </c>
      <c r="EU18" s="48">
        <f t="shared" si="18"/>
        <v>35895.017292265889</v>
      </c>
      <c r="EV18" s="46">
        <f t="shared" ref="EV18:EV28" si="30">EU18-ET18</f>
        <v>7571.5202922393182</v>
      </c>
      <c r="EW18" s="46"/>
      <c r="EX18" s="46"/>
      <c r="EY18" s="46"/>
      <c r="EZ18" s="46"/>
      <c r="FA18" s="46"/>
      <c r="FB18" s="46"/>
      <c r="FC18" s="46">
        <f t="shared" ca="1" si="19"/>
        <v>68038.40684647864</v>
      </c>
      <c r="FD18" s="46">
        <f t="shared" ref="FD18:FD28" ca="1" si="31">SUM(OFFSET(EE18,0,0,1,$B$5))</f>
        <v>66386.187633753667</v>
      </c>
      <c r="FE18" s="46">
        <f t="shared" ref="FE18:FE28" ca="1" si="32">FD18-FC18</f>
        <v>-1652.2192127249727</v>
      </c>
      <c r="FF18" s="46">
        <f t="shared" ref="FF18:FF26" ca="1" si="33">SUM(OFFSET(CU18,0,0,1,$B$5))</f>
        <v>56292.025012941856</v>
      </c>
      <c r="FG18" s="46">
        <f t="shared" ref="FG18:FG26" ca="1" si="34">SUM(OFFSET(EE18,0,0,1,$B$5))</f>
        <v>66386.187633753667</v>
      </c>
      <c r="FH18" s="46">
        <f ca="1">FG18-FF18</f>
        <v>10094.16262081181</v>
      </c>
      <c r="FI18" s="46"/>
      <c r="FJ18" s="46"/>
      <c r="FK18" s="46"/>
      <c r="FL18" s="46"/>
      <c r="FM18" s="46"/>
      <c r="FN18" s="46"/>
      <c r="FO18" s="61">
        <f>IFERROR(CI18/C18,0)</f>
        <v>4.7542026397612478</v>
      </c>
      <c r="FP18" s="61">
        <f>IFERROR(CJ18/D18,0)</f>
        <v>5.2867634246739579</v>
      </c>
      <c r="FQ18" s="61">
        <f>IFERROR(CK18/E18,0)</f>
        <v>4.8777155191304757</v>
      </c>
      <c r="FR18" s="61">
        <f>IFERROR(CL18/F18,0)</f>
        <v>5.5020796586874319</v>
      </c>
      <c r="FS18" s="61">
        <f>IFERROR(CM18/G18,0)</f>
        <v>5.3309344095589184</v>
      </c>
      <c r="FT18" s="61">
        <f>IFERROR(CN18/H18,0)</f>
        <v>4.255403001809241</v>
      </c>
      <c r="FU18" s="61">
        <f>IFERROR(CO18/I18,0)</f>
        <v>5.8002180792990501</v>
      </c>
      <c r="FV18" s="61">
        <f>IFERROR(CP18/J18,0)</f>
        <v>6.0351117885076428</v>
      </c>
      <c r="FW18" s="61">
        <f>IFERROR(CQ18/K18,0)</f>
        <v>5.7755858408441139</v>
      </c>
      <c r="FX18" s="61">
        <f>IFERROR(CR18/L18,0)</f>
        <v>6.5380453961132314</v>
      </c>
      <c r="FY18" s="61">
        <f>IFERROR(CS18/M18,0)</f>
        <v>5.7432301423027239</v>
      </c>
      <c r="FZ18" s="61">
        <f>IFERROR(CT18/N18,0)</f>
        <v>6.7050187347535699</v>
      </c>
      <c r="GA18" s="61">
        <f>IFERROR(CU18/O18,0)</f>
        <v>4.2006792078984105</v>
      </c>
      <c r="GB18" s="61">
        <f>IFERROR(CV18/P18,0)</f>
        <v>4.2006792078984105</v>
      </c>
      <c r="GC18" s="61">
        <f>IFERROR(CW18/Q18,0)</f>
        <v>4.2006792078984114</v>
      </c>
      <c r="GD18" s="61">
        <f>IFERROR(CX18/R18,0)</f>
        <v>4.2006792078984105</v>
      </c>
      <c r="GE18" s="61">
        <f>IFERROR(CY18/S18,0)</f>
        <v>4.2006792078984097</v>
      </c>
      <c r="GF18" s="61">
        <f>IFERROR(CZ18/T18,0)</f>
        <v>4.2006792078984105</v>
      </c>
      <c r="GG18" s="61">
        <f>IFERROR(DA18/U18,0)</f>
        <v>4.2006792078984114</v>
      </c>
      <c r="GH18" s="61">
        <f>IFERROR(DB18/V18,0)</f>
        <v>4.2006792078984105</v>
      </c>
      <c r="GI18" s="61">
        <f>IFERROR(DC18/W18,0)</f>
        <v>4.2006792078984114</v>
      </c>
      <c r="GJ18" s="61">
        <f>IFERROR(DD18/X18,0)</f>
        <v>4.2006792078984123</v>
      </c>
      <c r="GK18" s="61">
        <f>IFERROR(DE18/Y18,0)</f>
        <v>4.2006792078984088</v>
      </c>
      <c r="GL18" s="61">
        <f>IFERROR(DF18/Z18,0)</f>
        <v>4.2006792078984123</v>
      </c>
      <c r="GM18" s="61"/>
      <c r="GN18" s="61"/>
      <c r="GO18" s="61"/>
      <c r="GP18" s="61"/>
      <c r="GQ18" s="61"/>
      <c r="GR18" s="61"/>
      <c r="GS18" s="61"/>
      <c r="GT18" s="61"/>
      <c r="GU18" s="61"/>
      <c r="GV18" s="61"/>
      <c r="GW18" s="61"/>
      <c r="GX18" s="61"/>
      <c r="GY18" s="61"/>
      <c r="GZ18" s="61"/>
      <c r="HA18" s="61"/>
      <c r="HB18" s="61"/>
      <c r="HC18" s="61"/>
      <c r="HD18" s="61"/>
      <c r="HE18" s="61"/>
      <c r="HF18" s="61"/>
      <c r="HG18" s="61"/>
      <c r="HH18" s="61"/>
      <c r="HI18" s="61"/>
      <c r="HJ18" s="61"/>
      <c r="HK18" s="61">
        <f>IFERROR(EE18/AY18,0)</f>
        <v>3.7844322131671562</v>
      </c>
      <c r="HL18" s="61">
        <f>IFERROR(EF18/AZ18,0)</f>
        <v>3.6653749915517095</v>
      </c>
      <c r="HM18" s="61">
        <f>IFERROR(EG18/BA18,0)</f>
        <v>3.4856816914988129</v>
      </c>
      <c r="HN18" s="61">
        <f>IFERROR(EH18/BB18,0)</f>
        <v>3.7069549953869521</v>
      </c>
      <c r="HO18" s="61">
        <f>IFERROR(EI18/BC18,0)</f>
        <v>3.5664332881616132</v>
      </c>
      <c r="HP18" s="61">
        <f>IFERROR(EJ18/BD18,0)</f>
        <v>4.308715241176257</v>
      </c>
      <c r="HQ18" s="61">
        <f>IFERROR(EK18/BE18,0)</f>
        <v>4.4190264317624921</v>
      </c>
      <c r="HR18" s="61">
        <f>IFERROR(EL18/BF18,0)</f>
        <v>4.3670366620073287</v>
      </c>
      <c r="HS18" s="61">
        <f>IFERROR(EM18/BG18,0)</f>
        <v>5.8809189025958837</v>
      </c>
      <c r="HT18" s="61">
        <f>IFERROR(EN18/BH18,0)</f>
        <v>3.7543703826286277</v>
      </c>
      <c r="HU18" s="61">
        <f>IFERROR(EO18/BI18,0)</f>
        <v>4.3678023721387023</v>
      </c>
      <c r="HV18" s="61">
        <f>IFERROR(EP18/BJ18,0)</f>
        <v>4.9046005841172935</v>
      </c>
      <c r="HW18" s="70"/>
      <c r="HX18" s="70"/>
      <c r="HY18" s="57"/>
    </row>
    <row r="19" spans="2:233" s="44" customFormat="1" outlineLevel="1" x14ac:dyDescent="0.2">
      <c r="B19" s="44" t="s">
        <v>92</v>
      </c>
      <c r="C19" s="46">
        <v>6178</v>
      </c>
      <c r="D19" s="46">
        <v>5945</v>
      </c>
      <c r="E19" s="46">
        <v>6744</v>
      </c>
      <c r="F19" s="46">
        <v>5847</v>
      </c>
      <c r="G19" s="46">
        <v>5538</v>
      </c>
      <c r="H19" s="46">
        <v>5733</v>
      </c>
      <c r="I19" s="46">
        <v>6061</v>
      </c>
      <c r="J19" s="46">
        <v>5687</v>
      </c>
      <c r="K19" s="46">
        <v>5351</v>
      </c>
      <c r="L19" s="46">
        <v>6889</v>
      </c>
      <c r="M19" s="46">
        <v>6208</v>
      </c>
      <c r="N19" s="46">
        <v>6030</v>
      </c>
      <c r="O19" s="46">
        <v>5808.8741010672366</v>
      </c>
      <c r="P19" s="46">
        <v>5449.3267199484944</v>
      </c>
      <c r="Q19" s="46">
        <v>5884.9488888662945</v>
      </c>
      <c r="R19" s="46">
        <v>5840.4031956303443</v>
      </c>
      <c r="S19" s="46">
        <v>5762.8821190898598</v>
      </c>
      <c r="T19" s="46">
        <v>5932.676417333385</v>
      </c>
      <c r="U19" s="46">
        <v>5635.897967592573</v>
      </c>
      <c r="V19" s="46">
        <v>5629.8235548785797</v>
      </c>
      <c r="W19" s="46">
        <v>5857.7586605274682</v>
      </c>
      <c r="X19" s="46">
        <v>5954.9492639513592</v>
      </c>
      <c r="Y19" s="46">
        <v>5962.4699654067808</v>
      </c>
      <c r="Z19" s="46">
        <v>5912.1391172051226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>
        <v>4147</v>
      </c>
      <c r="AZ19" s="46">
        <v>4390</v>
      </c>
      <c r="BA19" s="46">
        <v>4151</v>
      </c>
      <c r="BB19" s="46">
        <v>4529</v>
      </c>
      <c r="BC19" s="46">
        <v>4263</v>
      </c>
      <c r="BD19" s="46">
        <v>3766</v>
      </c>
      <c r="BE19" s="46">
        <v>3946</v>
      </c>
      <c r="BF19" s="46">
        <v>4103</v>
      </c>
      <c r="BG19" s="46">
        <v>7871</v>
      </c>
      <c r="BH19" s="46">
        <v>3975</v>
      </c>
      <c r="BI19" s="46">
        <v>4639</v>
      </c>
      <c r="BJ19" s="46">
        <v>3562</v>
      </c>
      <c r="BK19" s="46">
        <f t="shared" si="3"/>
        <v>5945</v>
      </c>
      <c r="BL19" s="46">
        <f t="shared" si="4"/>
        <v>4390</v>
      </c>
      <c r="BM19" s="46">
        <f t="shared" si="22"/>
        <v>-1555</v>
      </c>
      <c r="BN19" s="46">
        <f t="shared" si="23"/>
        <v>5449.3267199484944</v>
      </c>
      <c r="BO19" s="46">
        <f t="shared" si="24"/>
        <v>4390</v>
      </c>
      <c r="BP19" s="46">
        <f t="shared" si="25"/>
        <v>-1059.3267199484944</v>
      </c>
      <c r="BQ19" s="46"/>
      <c r="BR19" s="46"/>
      <c r="BS19" s="46"/>
      <c r="BT19" s="46"/>
      <c r="BU19" s="46"/>
      <c r="BV19" s="46"/>
      <c r="BW19" s="46">
        <f t="shared" ca="1" si="26"/>
        <v>12123</v>
      </c>
      <c r="BX19" s="46">
        <f t="shared" ca="1" si="27"/>
        <v>8537</v>
      </c>
      <c r="BY19" s="46">
        <f t="shared" ca="1" si="28"/>
        <v>-3586</v>
      </c>
      <c r="BZ19" s="46">
        <f t="shared" ca="1" si="12"/>
        <v>11258.200821015731</v>
      </c>
      <c r="CA19" s="46">
        <f t="shared" ca="1" si="13"/>
        <v>8537</v>
      </c>
      <c r="CB19" s="46">
        <f t="shared" ca="1" si="14"/>
        <v>-2721.200821015731</v>
      </c>
      <c r="CC19" s="46"/>
      <c r="CD19" s="46"/>
      <c r="CE19" s="46"/>
      <c r="CF19" s="46"/>
      <c r="CG19" s="46"/>
      <c r="CH19" s="46"/>
      <c r="CI19" s="46">
        <f>C19*FO$17</f>
        <v>29371.463908444995</v>
      </c>
      <c r="CJ19" s="46">
        <f>D19*FP$17</f>
        <v>31429.80855968668</v>
      </c>
      <c r="CK19" s="46">
        <f>E19*FQ$17</f>
        <v>32895.313461015925</v>
      </c>
      <c r="CL19" s="46">
        <f>F19*FR$17</f>
        <v>32170.659764345415</v>
      </c>
      <c r="CM19" s="46">
        <f>G19*FS$17</f>
        <v>29522.714760137289</v>
      </c>
      <c r="CN19" s="46">
        <f>H19*FT$17</f>
        <v>24396.225409372379</v>
      </c>
      <c r="CO19" s="46">
        <f>I19*FU$17</f>
        <v>35155.121778631539</v>
      </c>
      <c r="CP19" s="46">
        <f>J19*FV$17</f>
        <v>34321.680741242963</v>
      </c>
      <c r="CQ19" s="46">
        <f>K19*FW$17</f>
        <v>30905.159834356855</v>
      </c>
      <c r="CR19" s="46">
        <f>L19*FX$17</f>
        <v>45040.594733824051</v>
      </c>
      <c r="CS19" s="82">
        <f>M19*FY$17</f>
        <v>35653.972723415311</v>
      </c>
      <c r="CT19" s="82">
        <f>N19*FZ$17</f>
        <v>40431.262970564028</v>
      </c>
      <c r="CU19" s="46">
        <v>33701.659596337275</v>
      </c>
      <c r="CV19" s="46">
        <v>31615.654075062143</v>
      </c>
      <c r="CW19" s="46">
        <v>34143.026814434903</v>
      </c>
      <c r="CX19" s="46">
        <v>33884.583652507012</v>
      </c>
      <c r="CY19" s="46">
        <v>33434.825422658476</v>
      </c>
      <c r="CZ19" s="46">
        <v>34419.930202214797</v>
      </c>
      <c r="DA19" s="46">
        <v>32698.094590928962</v>
      </c>
      <c r="DB19" s="46">
        <v>32662.852341575159</v>
      </c>
      <c r="DC19" s="46">
        <v>33985.275793517882</v>
      </c>
      <c r="DD19" s="46">
        <v>34549.151783178742</v>
      </c>
      <c r="DE19" s="46">
        <v>34592.785044283439</v>
      </c>
      <c r="DF19" s="46">
        <v>34300.777835351932</v>
      </c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>
        <f>AY19*HK$17</f>
        <v>15694.040388004196</v>
      </c>
      <c r="EF19" s="46">
        <f>AZ19*HL$17</f>
        <v>16090.996212912003</v>
      </c>
      <c r="EG19" s="46">
        <f>BA19*HM$17</f>
        <v>14469.064701411573</v>
      </c>
      <c r="EH19" s="46">
        <f>BB19*HN$17</f>
        <v>16788.799174107506</v>
      </c>
      <c r="EI19" s="46">
        <f>BC19*HO$17</f>
        <v>15203.705107432959</v>
      </c>
      <c r="EJ19" s="46">
        <f>BD19*HP$17</f>
        <v>16226.621598269783</v>
      </c>
      <c r="EK19" s="46">
        <f>BE19*HQ$17</f>
        <v>17437.478299734794</v>
      </c>
      <c r="EL19" s="46">
        <f>BF19*HR$17</f>
        <v>17917.951424216069</v>
      </c>
      <c r="EM19" s="46">
        <f>BG19*HS$17</f>
        <v>46288.712682332203</v>
      </c>
      <c r="EN19" s="46">
        <f>BH19*HT$17</f>
        <v>14923.622270948796</v>
      </c>
      <c r="EO19" s="46">
        <f>BI19*HU$17</f>
        <v>20262.23520435144</v>
      </c>
      <c r="EP19" s="46">
        <f>BJ19*HV$17</f>
        <v>17470.1872806258</v>
      </c>
      <c r="EQ19" s="46">
        <f t="shared" si="15"/>
        <v>31429.80855968668</v>
      </c>
      <c r="ER19" s="46">
        <f t="shared" si="16"/>
        <v>16090.996212912003</v>
      </c>
      <c r="ES19" s="46">
        <f t="shared" ref="ES18:ES28" si="35">ER19-EQ19</f>
        <v>-15338.812346774677</v>
      </c>
      <c r="ET19" s="46">
        <f t="shared" si="29"/>
        <v>31615.654075062143</v>
      </c>
      <c r="EU19" s="48">
        <f t="shared" si="18"/>
        <v>16090.996212912003</v>
      </c>
      <c r="EV19" s="46">
        <f t="shared" si="30"/>
        <v>-15524.657862150139</v>
      </c>
      <c r="EW19" s="46"/>
      <c r="EX19" s="46"/>
      <c r="EY19" s="46"/>
      <c r="EZ19" s="46"/>
      <c r="FA19" s="46"/>
      <c r="FB19" s="46"/>
      <c r="FC19" s="46">
        <f t="shared" ca="1" si="19"/>
        <v>60801.272468131676</v>
      </c>
      <c r="FD19" s="46">
        <f t="shared" ca="1" si="31"/>
        <v>31785.036600916199</v>
      </c>
      <c r="FE19" s="46">
        <f t="shared" ca="1" si="32"/>
        <v>-29016.235867215477</v>
      </c>
      <c r="FF19" s="46">
        <f t="shared" ca="1" si="33"/>
        <v>65317.313671399417</v>
      </c>
      <c r="FG19" s="46">
        <f t="shared" ca="1" si="34"/>
        <v>31785.036600916199</v>
      </c>
      <c r="FH19" s="46">
        <f ca="1">FG19-FF19</f>
        <v>-33532.277070483222</v>
      </c>
      <c r="FI19" s="46"/>
      <c r="FJ19" s="46"/>
      <c r="FK19" s="46"/>
      <c r="FL19" s="46"/>
      <c r="FM19" s="46"/>
      <c r="FN19" s="46"/>
      <c r="FO19" s="61">
        <f>IFERROR(CI19/C19,0)</f>
        <v>4.7542026397612487</v>
      </c>
      <c r="FP19" s="61">
        <f>IFERROR(CJ19/D19,0)</f>
        <v>5.2867634246739579</v>
      </c>
      <c r="FQ19" s="61">
        <f>IFERROR(CK19/E19,0)</f>
        <v>4.8777155191304749</v>
      </c>
      <c r="FR19" s="61">
        <f>IFERROR(CL19/F19,0)</f>
        <v>5.5020796586874319</v>
      </c>
      <c r="FS19" s="61">
        <f>IFERROR(CM19/G19,0)</f>
        <v>5.3309344095589184</v>
      </c>
      <c r="FT19" s="61">
        <f>IFERROR(CN19/H19,0)</f>
        <v>4.255403001809241</v>
      </c>
      <c r="FU19" s="61">
        <f>IFERROR(CO19/I19,0)</f>
        <v>5.8002180792990492</v>
      </c>
      <c r="FV19" s="61">
        <f>IFERROR(CP19/J19,0)</f>
        <v>6.0351117885076428</v>
      </c>
      <c r="FW19" s="61">
        <f>IFERROR(CQ19/K19,0)</f>
        <v>5.7755858408441139</v>
      </c>
      <c r="FX19" s="61">
        <f>IFERROR(CR19/L19,0)</f>
        <v>6.5380453961132314</v>
      </c>
      <c r="FY19" s="61">
        <f>IFERROR(CS19/M19,0)</f>
        <v>5.7432301423027239</v>
      </c>
      <c r="FZ19" s="61">
        <f>IFERROR(CT19/N19,0)</f>
        <v>6.7050187347535699</v>
      </c>
      <c r="GA19" s="61">
        <f>IFERROR(CU19/O19,0)</f>
        <v>5.801754179892697</v>
      </c>
      <c r="GB19" s="61">
        <f>IFERROR(CV19/P19,0)</f>
        <v>5.8017541798926979</v>
      </c>
      <c r="GC19" s="61">
        <f>IFERROR(CW19/Q19,0)</f>
        <v>5.8017541798926962</v>
      </c>
      <c r="GD19" s="61">
        <f>IFERROR(CX19/R19,0)</f>
        <v>5.8017541798926962</v>
      </c>
      <c r="GE19" s="61">
        <f>IFERROR(CY19/S19,0)</f>
        <v>5.801754179892697</v>
      </c>
      <c r="GF19" s="61">
        <f>IFERROR(CZ19/T19,0)</f>
        <v>5.801754179892697</v>
      </c>
      <c r="GG19" s="61">
        <f>IFERROR(DA19/U19,0)</f>
        <v>5.8017541798926962</v>
      </c>
      <c r="GH19" s="61">
        <f>IFERROR(DB19/V19,0)</f>
        <v>5.8017541798926962</v>
      </c>
      <c r="GI19" s="61">
        <f>IFERROR(DC19/W19,0)</f>
        <v>5.8017541798926962</v>
      </c>
      <c r="GJ19" s="61">
        <f>IFERROR(DD19/X19,0)</f>
        <v>5.8017541798926979</v>
      </c>
      <c r="GK19" s="61">
        <f>IFERROR(DE19/Y19,0)</f>
        <v>5.8017541798926944</v>
      </c>
      <c r="GL19" s="61">
        <f>IFERROR(DF19/Z19,0)</f>
        <v>5.8017541798926953</v>
      </c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>
        <f>IFERROR(EE19/AY19,0)</f>
        <v>3.7844322131671562</v>
      </c>
      <c r="HL19" s="61">
        <f>IFERROR(EF19/AZ19,0)</f>
        <v>3.6653749915517091</v>
      </c>
      <c r="HM19" s="61">
        <f>IFERROR(EG19/BA19,0)</f>
        <v>3.4856816914988129</v>
      </c>
      <c r="HN19" s="61">
        <f>IFERROR(EH19/BB19,0)</f>
        <v>3.7069549953869521</v>
      </c>
      <c r="HO19" s="61">
        <f>IFERROR(EI19/BC19,0)</f>
        <v>3.5664332881616136</v>
      </c>
      <c r="HP19" s="61">
        <f>IFERROR(EJ19/BD19,0)</f>
        <v>4.308715241176257</v>
      </c>
      <c r="HQ19" s="61">
        <f>IFERROR(EK19/BE19,0)</f>
        <v>4.4190264317624921</v>
      </c>
      <c r="HR19" s="61">
        <f>IFERROR(EL19/BF19,0)</f>
        <v>4.3670366620073287</v>
      </c>
      <c r="HS19" s="61">
        <f>IFERROR(EM19/BG19,0)</f>
        <v>5.8809189025958837</v>
      </c>
      <c r="HT19" s="61">
        <f>IFERROR(EN19/BH19,0)</f>
        <v>3.7543703826286277</v>
      </c>
      <c r="HU19" s="61">
        <f>IFERROR(EO19/BI19,0)</f>
        <v>4.3678023721387023</v>
      </c>
      <c r="HV19" s="61">
        <f>IFERROR(EP19/BJ19,0)</f>
        <v>4.9046005841172935</v>
      </c>
      <c r="HW19" s="70"/>
      <c r="HX19" s="70"/>
      <c r="HY19" s="57"/>
    </row>
    <row r="20" spans="2:233" s="44" customFormat="1" outlineLevel="1" x14ac:dyDescent="0.2">
      <c r="B20" s="44" t="s">
        <v>102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>
        <v>284</v>
      </c>
      <c r="BH20" s="46">
        <v>832</v>
      </c>
      <c r="BI20" s="46">
        <v>512</v>
      </c>
      <c r="BJ20" s="46">
        <v>605</v>
      </c>
      <c r="BK20" s="46">
        <f t="shared" si="3"/>
        <v>0</v>
      </c>
      <c r="BL20" s="46">
        <f t="shared" si="4"/>
        <v>0</v>
      </c>
      <c r="BM20" s="46">
        <f t="shared" si="22"/>
        <v>0</v>
      </c>
      <c r="BN20" s="46">
        <f t="shared" si="23"/>
        <v>0</v>
      </c>
      <c r="BO20" s="46">
        <f t="shared" si="24"/>
        <v>0</v>
      </c>
      <c r="BP20" s="46">
        <f t="shared" si="25"/>
        <v>0</v>
      </c>
      <c r="BQ20" s="46"/>
      <c r="BR20" s="46"/>
      <c r="BS20" s="46"/>
      <c r="BT20" s="46"/>
      <c r="BU20" s="46"/>
      <c r="BV20" s="46"/>
      <c r="BW20" s="46">
        <f t="shared" ca="1" si="26"/>
        <v>0</v>
      </c>
      <c r="BX20" s="46">
        <f t="shared" ca="1" si="27"/>
        <v>0</v>
      </c>
      <c r="BY20" s="46">
        <f t="shared" ca="1" si="28"/>
        <v>0</v>
      </c>
      <c r="BZ20" s="46">
        <f t="shared" ca="1" si="12"/>
        <v>0</v>
      </c>
      <c r="CA20" s="46">
        <f t="shared" ca="1" si="13"/>
        <v>0</v>
      </c>
      <c r="CB20" s="46">
        <f t="shared" ca="1" si="14"/>
        <v>0</v>
      </c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>
        <f t="shared" si="15"/>
        <v>0</v>
      </c>
      <c r="ER20" s="46">
        <f t="shared" si="16"/>
        <v>0</v>
      </c>
      <c r="ES20" s="46">
        <f t="shared" si="35"/>
        <v>0</v>
      </c>
      <c r="ET20" s="46">
        <f t="shared" si="29"/>
        <v>0</v>
      </c>
      <c r="EU20" s="48">
        <f t="shared" si="18"/>
        <v>0</v>
      </c>
      <c r="EV20" s="46">
        <f t="shared" si="30"/>
        <v>0</v>
      </c>
      <c r="EW20" s="46"/>
      <c r="EX20" s="46"/>
      <c r="EY20" s="46"/>
      <c r="EZ20" s="46"/>
      <c r="FA20" s="46"/>
      <c r="FB20" s="46"/>
      <c r="FC20" s="46">
        <f t="shared" ca="1" si="19"/>
        <v>0</v>
      </c>
      <c r="FD20" s="46">
        <f t="shared" ca="1" si="31"/>
        <v>0</v>
      </c>
      <c r="FE20" s="46">
        <f t="shared" ca="1" si="32"/>
        <v>0</v>
      </c>
      <c r="FF20" s="46">
        <f t="shared" ca="1" si="33"/>
        <v>0</v>
      </c>
      <c r="FG20" s="46">
        <f t="shared" ca="1" si="34"/>
        <v>0</v>
      </c>
      <c r="FH20" s="46">
        <f ca="1">FG20-FF20</f>
        <v>0</v>
      </c>
      <c r="FI20" s="46"/>
      <c r="FJ20" s="46"/>
      <c r="FK20" s="46"/>
      <c r="FL20" s="46"/>
      <c r="FM20" s="46"/>
      <c r="FN20" s="46"/>
      <c r="FO20" s="61">
        <f>IFERROR(CI20/C20,0)</f>
        <v>0</v>
      </c>
      <c r="FP20" s="61">
        <f>IFERROR(CJ20/D20,0)</f>
        <v>0</v>
      </c>
      <c r="FQ20" s="61">
        <f>IFERROR(CK20/E20,0)</f>
        <v>0</v>
      </c>
      <c r="FR20" s="61">
        <f>IFERROR(CL20/F20,0)</f>
        <v>0</v>
      </c>
      <c r="FS20" s="61">
        <f>IFERROR(CM20/G20,0)</f>
        <v>0</v>
      </c>
      <c r="FT20" s="61">
        <f>IFERROR(CN20/H20,0)</f>
        <v>0</v>
      </c>
      <c r="FU20" s="61">
        <f>IFERROR(CO20/I20,0)</f>
        <v>0</v>
      </c>
      <c r="FV20" s="61">
        <f>IFERROR(CP20/J20,0)</f>
        <v>0</v>
      </c>
      <c r="FW20" s="61">
        <f>IFERROR(CQ20/K20,0)</f>
        <v>0</v>
      </c>
      <c r="FX20" s="61">
        <f>IFERROR(CR20/L20,0)</f>
        <v>0</v>
      </c>
      <c r="FY20" s="61">
        <f>IFERROR(CS20/M20,0)</f>
        <v>0</v>
      </c>
      <c r="FZ20" s="61">
        <f>IFERROR(CT20/N20,0)</f>
        <v>0</v>
      </c>
      <c r="GA20" s="61">
        <f>IFERROR(CU20/O20,0)</f>
        <v>0</v>
      </c>
      <c r="GB20" s="61">
        <f>IFERROR(CV20/P20,0)</f>
        <v>0</v>
      </c>
      <c r="GC20" s="61">
        <f>IFERROR(CW20/Q20,0)</f>
        <v>0</v>
      </c>
      <c r="GD20" s="61">
        <f>IFERROR(CX20/R20,0)</f>
        <v>0</v>
      </c>
      <c r="GE20" s="61">
        <f>IFERROR(CY20/S20,0)</f>
        <v>0</v>
      </c>
      <c r="GF20" s="61">
        <f>IFERROR(CZ20/T20,0)</f>
        <v>0</v>
      </c>
      <c r="GG20" s="61">
        <f>IFERROR(DA20/U20,0)</f>
        <v>0</v>
      </c>
      <c r="GH20" s="61">
        <f>IFERROR(DB20/V20,0)</f>
        <v>0</v>
      </c>
      <c r="GI20" s="61">
        <f>IFERROR(DC20/W20,0)</f>
        <v>0</v>
      </c>
      <c r="GJ20" s="61">
        <f>IFERROR(DD20/X20,0)</f>
        <v>0</v>
      </c>
      <c r="GK20" s="61">
        <f>IFERROR(DE20/Y20,0)</f>
        <v>0</v>
      </c>
      <c r="GL20" s="61">
        <f>IFERROR(DF20/Z20,0)</f>
        <v>0</v>
      </c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>
        <f>IFERROR(EE20/AY20,0)</f>
        <v>0</v>
      </c>
      <c r="HL20" s="61">
        <f>IFERROR(EF20/AZ20,0)</f>
        <v>0</v>
      </c>
      <c r="HM20" s="61">
        <f>IFERROR(EG20/BA20,0)</f>
        <v>0</v>
      </c>
      <c r="HN20" s="61">
        <f>IFERROR(EH20/BB20,0)</f>
        <v>0</v>
      </c>
      <c r="HO20" s="61">
        <f>IFERROR(EI20/BC20,0)</f>
        <v>0</v>
      </c>
      <c r="HP20" s="61">
        <f>IFERROR(EJ20/BD20,0)</f>
        <v>0</v>
      </c>
      <c r="HQ20" s="61">
        <f>IFERROR(EK20/BE20,0)</f>
        <v>0</v>
      </c>
      <c r="HR20" s="61">
        <f>IFERROR(EL20/BF20,0)</f>
        <v>0</v>
      </c>
      <c r="HS20" s="61">
        <f>IFERROR(EM20/BG20,0)</f>
        <v>0</v>
      </c>
      <c r="HT20" s="61">
        <f>IFERROR(EN20/BH20,0)</f>
        <v>0</v>
      </c>
      <c r="HU20" s="61">
        <f>IFERROR(EO20/BI20,0)</f>
        <v>0</v>
      </c>
      <c r="HV20" s="61">
        <f>IFERROR(EP20/BJ20,0)</f>
        <v>0</v>
      </c>
      <c r="HW20" s="70"/>
      <c r="HX20" s="70"/>
      <c r="HY20" s="57"/>
    </row>
    <row r="21" spans="2:233" s="44" customFormat="1" outlineLevel="1" x14ac:dyDescent="0.2">
      <c r="B21" s="44" t="s">
        <v>96</v>
      </c>
      <c r="C21" s="46">
        <v>0</v>
      </c>
      <c r="D21" s="46">
        <v>0</v>
      </c>
      <c r="E21" s="46">
        <v>0</v>
      </c>
      <c r="F21" s="46">
        <v>411</v>
      </c>
      <c r="G21" s="46">
        <v>441</v>
      </c>
      <c r="H21" s="46">
        <v>421</v>
      </c>
      <c r="I21" s="46">
        <v>473</v>
      </c>
      <c r="J21" s="46">
        <v>478</v>
      </c>
      <c r="K21" s="46">
        <v>474</v>
      </c>
      <c r="L21" s="46">
        <v>514</v>
      </c>
      <c r="M21" s="46">
        <v>482</v>
      </c>
      <c r="N21" s="46">
        <v>473</v>
      </c>
      <c r="O21" s="46">
        <v>465.36666666666679</v>
      </c>
      <c r="P21" s="46">
        <v>465.36666666666679</v>
      </c>
      <c r="Q21" s="46">
        <v>465.36666666666679</v>
      </c>
      <c r="R21" s="46">
        <v>465.36666666666679</v>
      </c>
      <c r="S21" s="46">
        <v>485.59999999999945</v>
      </c>
      <c r="T21" s="46">
        <v>485.59999999999945</v>
      </c>
      <c r="U21" s="46">
        <v>505.83333333333303</v>
      </c>
      <c r="V21" s="46">
        <v>526.06666666666661</v>
      </c>
      <c r="W21" s="46">
        <v>526.06666666666661</v>
      </c>
      <c r="X21" s="46">
        <v>526.06666666666661</v>
      </c>
      <c r="Y21" s="46">
        <v>485.59999999999945</v>
      </c>
      <c r="Z21" s="46">
        <v>505.83333333333303</v>
      </c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>
        <v>678</v>
      </c>
      <c r="AZ21" s="46">
        <v>711</v>
      </c>
      <c r="BA21" s="46">
        <v>686</v>
      </c>
      <c r="BB21" s="46">
        <v>538</v>
      </c>
      <c r="BC21" s="46">
        <v>586</v>
      </c>
      <c r="BD21" s="46">
        <v>516</v>
      </c>
      <c r="BE21" s="46">
        <v>554</v>
      </c>
      <c r="BF21" s="46">
        <v>623</v>
      </c>
      <c r="BG21" s="46">
        <v>931</v>
      </c>
      <c r="BH21" s="46">
        <v>1094</v>
      </c>
      <c r="BI21" s="46">
        <v>706</v>
      </c>
      <c r="BJ21" s="46">
        <v>541</v>
      </c>
      <c r="BK21" s="46">
        <f t="shared" si="3"/>
        <v>0</v>
      </c>
      <c r="BL21" s="46">
        <f t="shared" si="4"/>
        <v>711</v>
      </c>
      <c r="BM21" s="46">
        <f t="shared" si="22"/>
        <v>711</v>
      </c>
      <c r="BN21" s="46">
        <f t="shared" si="23"/>
        <v>465.36666666666679</v>
      </c>
      <c r="BO21" s="46">
        <f t="shared" si="24"/>
        <v>711</v>
      </c>
      <c r="BP21" s="46">
        <f t="shared" si="25"/>
        <v>245.63333333333321</v>
      </c>
      <c r="BQ21" s="46"/>
      <c r="BR21" s="46"/>
      <c r="BS21" s="46"/>
      <c r="BT21" s="46"/>
      <c r="BU21" s="46"/>
      <c r="BV21" s="46"/>
      <c r="BW21" s="46">
        <f t="shared" ca="1" si="26"/>
        <v>0</v>
      </c>
      <c r="BX21" s="46">
        <f t="shared" ca="1" si="27"/>
        <v>1389</v>
      </c>
      <c r="BY21" s="46">
        <f t="shared" ca="1" si="28"/>
        <v>1389</v>
      </c>
      <c r="BZ21" s="46">
        <f t="shared" ca="1" si="12"/>
        <v>930.73333333333358</v>
      </c>
      <c r="CA21" s="46">
        <f t="shared" ca="1" si="13"/>
        <v>1389</v>
      </c>
      <c r="CB21" s="46">
        <f t="shared" ca="1" si="14"/>
        <v>458.26666666666642</v>
      </c>
      <c r="CC21" s="46"/>
      <c r="CD21" s="46"/>
      <c r="CE21" s="46"/>
      <c r="CF21" s="46"/>
      <c r="CG21" s="46"/>
      <c r="CH21" s="46"/>
      <c r="CI21" s="46">
        <f>C21*FO$17</f>
        <v>0</v>
      </c>
      <c r="CJ21" s="46">
        <f>D21*FP$17</f>
        <v>0</v>
      </c>
      <c r="CK21" s="46">
        <f>E21*FQ$17</f>
        <v>0</v>
      </c>
      <c r="CL21" s="46">
        <f>F21*FR$17</f>
        <v>2261.3547397205343</v>
      </c>
      <c r="CM21" s="46">
        <f>G21*FS$17</f>
        <v>2350.9420746154829</v>
      </c>
      <c r="CN21" s="46">
        <f>H21*FT$17</f>
        <v>1791.5246637616904</v>
      </c>
      <c r="CO21" s="46">
        <f>I21*FU$17</f>
        <v>2743.5031515084506</v>
      </c>
      <c r="CP21" s="46">
        <f>J21*FV$17</f>
        <v>2884.7834349066534</v>
      </c>
      <c r="CQ21" s="46">
        <f>K21*FW$17</f>
        <v>2737.6276885601101</v>
      </c>
      <c r="CR21" s="46">
        <f>L21*FX$17</f>
        <v>3360.5553336022008</v>
      </c>
      <c r="CS21" s="46">
        <f>M21*FY$17</f>
        <v>2768.2369285899131</v>
      </c>
      <c r="CT21" s="46">
        <f>N21*FZ$17</f>
        <v>3171.4738615384385</v>
      </c>
      <c r="CU21" s="46">
        <v>1742.1067242120569</v>
      </c>
      <c r="CV21" s="46">
        <v>1742.1067242120569</v>
      </c>
      <c r="CW21" s="46">
        <v>1742.1067242120569</v>
      </c>
      <c r="CX21" s="46">
        <v>1742.1067242120569</v>
      </c>
      <c r="CY21" s="46">
        <v>1817.8504948299726</v>
      </c>
      <c r="CZ21" s="46">
        <v>1817.8504948299726</v>
      </c>
      <c r="DA21" s="46">
        <v>1893.5942654478881</v>
      </c>
      <c r="DB21" s="46">
        <v>1969.3380360658034</v>
      </c>
      <c r="DC21" s="46">
        <v>1969.3380360658034</v>
      </c>
      <c r="DD21" s="46">
        <v>1969.3380360658034</v>
      </c>
      <c r="DE21" s="46">
        <v>1817.8504948299726</v>
      </c>
      <c r="DF21" s="46">
        <v>1893.5942654478881</v>
      </c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>
        <f>AY21*HK$17</f>
        <v>2565.845040527332</v>
      </c>
      <c r="EF21" s="46">
        <f>AZ21*HL$17</f>
        <v>2606.0816189932652</v>
      </c>
      <c r="EG21" s="46">
        <f>BA21*HM$17</f>
        <v>2391.1776403681856</v>
      </c>
      <c r="EH21" s="46">
        <f>BB21*HN$17</f>
        <v>1994.3417875181801</v>
      </c>
      <c r="EI21" s="46">
        <f>BC21*HO$17</f>
        <v>2089.9299068627056</v>
      </c>
      <c r="EJ21" s="46">
        <f>BD21*HP$17</f>
        <v>2223.2970644469488</v>
      </c>
      <c r="EK21" s="46">
        <f>BE21*HQ$17</f>
        <v>2448.1406431964206</v>
      </c>
      <c r="EL21" s="46">
        <f>BF21*HR$17</f>
        <v>2720.6638404305659</v>
      </c>
      <c r="EM21" s="46">
        <f>BG21*HS$17</f>
        <v>5475.1354983167676</v>
      </c>
      <c r="EN21" s="46">
        <f>BH21*HT$17</f>
        <v>4107.2811985957187</v>
      </c>
      <c r="EO21" s="46">
        <f>BI21*HU$17</f>
        <v>3083.6684747299237</v>
      </c>
      <c r="EP21" s="46">
        <f>BJ21*HV$17</f>
        <v>2653.3889160074559</v>
      </c>
      <c r="EQ21" s="46">
        <f t="shared" si="15"/>
        <v>0</v>
      </c>
      <c r="ER21" s="46">
        <f t="shared" si="16"/>
        <v>2606.0816189932652</v>
      </c>
      <c r="ES21" s="46">
        <f t="shared" si="35"/>
        <v>2606.0816189932652</v>
      </c>
      <c r="ET21" s="46">
        <f t="shared" si="29"/>
        <v>1742.1067242120569</v>
      </c>
      <c r="EU21" s="48">
        <f t="shared" si="18"/>
        <v>2606.0816189932652</v>
      </c>
      <c r="EV21" s="46">
        <f t="shared" si="30"/>
        <v>863.97489478120838</v>
      </c>
      <c r="EW21" s="46"/>
      <c r="EX21" s="46"/>
      <c r="EY21" s="46"/>
      <c r="EZ21" s="46"/>
      <c r="FA21" s="46"/>
      <c r="FB21" s="46"/>
      <c r="FC21" s="46">
        <f t="shared" ca="1" si="19"/>
        <v>0</v>
      </c>
      <c r="FD21" s="46">
        <f t="shared" ca="1" si="31"/>
        <v>5171.9266595205972</v>
      </c>
      <c r="FE21" s="46">
        <f t="shared" ca="1" si="32"/>
        <v>5171.9266595205972</v>
      </c>
      <c r="FF21" s="46">
        <f t="shared" ca="1" si="33"/>
        <v>3484.2134484241137</v>
      </c>
      <c r="FG21" s="46">
        <f t="shared" ca="1" si="34"/>
        <v>5171.9266595205972</v>
      </c>
      <c r="FH21" s="46">
        <f ca="1">FG21-FF21</f>
        <v>1687.7132110964835</v>
      </c>
      <c r="FI21" s="46"/>
      <c r="FJ21" s="46"/>
      <c r="FK21" s="46"/>
      <c r="FL21" s="46"/>
      <c r="FM21" s="46"/>
      <c r="FN21" s="46"/>
      <c r="FO21" s="61">
        <f>IFERROR(CI21/C21,0)</f>
        <v>0</v>
      </c>
      <c r="FP21" s="61">
        <f>IFERROR(CJ21/D21,0)</f>
        <v>0</v>
      </c>
      <c r="FQ21" s="61">
        <f>IFERROR(CK21/E21,0)</f>
        <v>0</v>
      </c>
      <c r="FR21" s="61">
        <f>IFERROR(CL21/F21,0)</f>
        <v>5.5020796586874319</v>
      </c>
      <c r="FS21" s="61">
        <f>IFERROR(CM21/G21,0)</f>
        <v>5.3309344095589184</v>
      </c>
      <c r="FT21" s="61">
        <f>IFERROR(CN21/H21,0)</f>
        <v>4.255403001809241</v>
      </c>
      <c r="FU21" s="61">
        <f>IFERROR(CO21/I21,0)</f>
        <v>5.8002180792990501</v>
      </c>
      <c r="FV21" s="61">
        <f>IFERROR(CP21/J21,0)</f>
        <v>6.0351117885076428</v>
      </c>
      <c r="FW21" s="61">
        <f>IFERROR(CQ21/K21,0)</f>
        <v>5.7755858408441139</v>
      </c>
      <c r="FX21" s="61">
        <f>IFERROR(CR21/L21,0)</f>
        <v>6.5380453961132314</v>
      </c>
      <c r="FY21" s="61">
        <f>IFERROR(CS21/M21,0)</f>
        <v>5.7432301423027239</v>
      </c>
      <c r="FZ21" s="61">
        <f>IFERROR(CT21/N21,0)</f>
        <v>6.7050187347535699</v>
      </c>
      <c r="GA21" s="61">
        <f>IFERROR(CU21/O21,0)</f>
        <v>3.7435141985790197</v>
      </c>
      <c r="GB21" s="61">
        <f>IFERROR(CV21/P21,0)</f>
        <v>3.7435141985790197</v>
      </c>
      <c r="GC21" s="61">
        <f>IFERROR(CW21/Q21,0)</f>
        <v>3.7435141985790197</v>
      </c>
      <c r="GD21" s="61">
        <f>IFERROR(CX21/R21,0)</f>
        <v>3.7435141985790197</v>
      </c>
      <c r="GE21" s="61">
        <f>IFERROR(CY21/S21,0)</f>
        <v>3.743514198579025</v>
      </c>
      <c r="GF21" s="61">
        <f>IFERROR(CZ21/T21,0)</f>
        <v>3.743514198579025</v>
      </c>
      <c r="GG21" s="61">
        <f>IFERROR(DA21/U21,0)</f>
        <v>3.7435141985790232</v>
      </c>
      <c r="GH21" s="61">
        <f>IFERROR(DB21/V21,0)</f>
        <v>3.743514198579021</v>
      </c>
      <c r="GI21" s="61">
        <f>IFERROR(DC21/W21,0)</f>
        <v>3.743514198579021</v>
      </c>
      <c r="GJ21" s="61">
        <f>IFERROR(DD21/X21,0)</f>
        <v>3.743514198579021</v>
      </c>
      <c r="GK21" s="61">
        <f>IFERROR(DE21/Y21,0)</f>
        <v>3.743514198579025</v>
      </c>
      <c r="GL21" s="61">
        <f>IFERROR(DF21/Z21,0)</f>
        <v>3.7435141985790232</v>
      </c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>
        <f>IFERROR(EE21/AY21,0)</f>
        <v>3.7844322131671562</v>
      </c>
      <c r="HL21" s="61">
        <f>IFERROR(EF21/AZ21,0)</f>
        <v>3.6653749915517091</v>
      </c>
      <c r="HM21" s="61">
        <f>IFERROR(EG21/BA21,0)</f>
        <v>3.4856816914988129</v>
      </c>
      <c r="HN21" s="61">
        <f>IFERROR(EH21/BB21,0)</f>
        <v>3.7069549953869521</v>
      </c>
      <c r="HO21" s="61">
        <f>IFERROR(EI21/BC21,0)</f>
        <v>3.5664332881616136</v>
      </c>
      <c r="HP21" s="61">
        <f>IFERROR(EJ21/BD21,0)</f>
        <v>4.308715241176257</v>
      </c>
      <c r="HQ21" s="61">
        <f>IFERROR(EK21/BE21,0)</f>
        <v>4.4190264317624921</v>
      </c>
      <c r="HR21" s="61">
        <f>IFERROR(EL21/BF21,0)</f>
        <v>4.3670366620073287</v>
      </c>
      <c r="HS21" s="61">
        <f>IFERROR(EM21/BG21,0)</f>
        <v>5.8809189025958837</v>
      </c>
      <c r="HT21" s="61">
        <f>IFERROR(EN21/BH21,0)</f>
        <v>3.7543703826286277</v>
      </c>
      <c r="HU21" s="61">
        <f>IFERROR(EO21/BI21,0)</f>
        <v>4.3678023721387023</v>
      </c>
      <c r="HV21" s="61">
        <f>IFERROR(EP21/BJ21,0)</f>
        <v>4.9046005841172935</v>
      </c>
      <c r="HW21" s="70"/>
      <c r="HX21" s="70"/>
      <c r="HY21" s="57"/>
    </row>
    <row r="22" spans="2:233" s="44" customFormat="1" outlineLevel="1" x14ac:dyDescent="0.2">
      <c r="B22" s="44" t="s">
        <v>99</v>
      </c>
      <c r="C22" s="46">
        <v>1066</v>
      </c>
      <c r="D22" s="46">
        <v>808</v>
      </c>
      <c r="E22" s="46">
        <v>746</v>
      </c>
      <c r="F22" s="46">
        <v>782</v>
      </c>
      <c r="G22" s="46">
        <v>977</v>
      </c>
      <c r="H22" s="46">
        <v>907</v>
      </c>
      <c r="I22" s="46">
        <v>888</v>
      </c>
      <c r="J22" s="46">
        <v>1071</v>
      </c>
      <c r="K22" s="46">
        <v>1114</v>
      </c>
      <c r="L22" s="46">
        <v>1068</v>
      </c>
      <c r="M22" s="46">
        <v>1043</v>
      </c>
      <c r="N22" s="46">
        <v>917</v>
      </c>
      <c r="O22" s="46">
        <v>978.33541186913862</v>
      </c>
      <c r="P22" s="46">
        <v>794.37780797214873</v>
      </c>
      <c r="Q22" s="46">
        <v>732.775769028784</v>
      </c>
      <c r="R22" s="46">
        <v>980.20214032196782</v>
      </c>
      <c r="S22" s="46">
        <v>782.83803208193149</v>
      </c>
      <c r="T22" s="46">
        <v>766.8859889395726</v>
      </c>
      <c r="U22" s="46">
        <v>793.52929503904443</v>
      </c>
      <c r="V22" s="46">
        <v>948.80716179711271</v>
      </c>
      <c r="W22" s="46">
        <v>995.13596794460136</v>
      </c>
      <c r="X22" s="46">
        <v>901.29043754327722</v>
      </c>
      <c r="Y22" s="46">
        <v>848.17352793095506</v>
      </c>
      <c r="Z22" s="46">
        <v>761.28580358108502</v>
      </c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>
        <v>1910</v>
      </c>
      <c r="AZ22" s="46">
        <v>2128</v>
      </c>
      <c r="BA22" s="46">
        <v>2065</v>
      </c>
      <c r="BB22" s="46">
        <v>1516</v>
      </c>
      <c r="BC22" s="46">
        <v>2640</v>
      </c>
      <c r="BD22" s="46">
        <v>1530</v>
      </c>
      <c r="BE22" s="46">
        <v>4010</v>
      </c>
      <c r="BF22" s="46">
        <v>3489</v>
      </c>
      <c r="BG22" s="46">
        <v>2381</v>
      </c>
      <c r="BH22" s="46">
        <v>2630</v>
      </c>
      <c r="BI22" s="46">
        <v>1197</v>
      </c>
      <c r="BJ22" s="46">
        <v>1091</v>
      </c>
      <c r="BK22" s="46">
        <f t="shared" si="3"/>
        <v>808</v>
      </c>
      <c r="BL22" s="46">
        <f t="shared" si="4"/>
        <v>2128</v>
      </c>
      <c r="BM22" s="46">
        <f t="shared" si="22"/>
        <v>1320</v>
      </c>
      <c r="BN22" s="46">
        <f t="shared" si="23"/>
        <v>794.37780797214873</v>
      </c>
      <c r="BO22" s="46">
        <f t="shared" si="24"/>
        <v>2128</v>
      </c>
      <c r="BP22" s="46">
        <f t="shared" si="25"/>
        <v>1333.6221920278513</v>
      </c>
      <c r="BQ22" s="46"/>
      <c r="BR22" s="46"/>
      <c r="BS22" s="46"/>
      <c r="BT22" s="46"/>
      <c r="BU22" s="46"/>
      <c r="BV22" s="46"/>
      <c r="BW22" s="46">
        <f t="shared" ca="1" si="26"/>
        <v>1874</v>
      </c>
      <c r="BX22" s="46">
        <f t="shared" ca="1" si="27"/>
        <v>4038</v>
      </c>
      <c r="BY22" s="46">
        <f t="shared" ca="1" si="28"/>
        <v>2164</v>
      </c>
      <c r="BZ22" s="46">
        <f t="shared" ca="1" si="12"/>
        <v>1772.7132198412874</v>
      </c>
      <c r="CA22" s="46">
        <f t="shared" ca="1" si="13"/>
        <v>4038</v>
      </c>
      <c r="CB22" s="46">
        <f t="shared" ca="1" si="14"/>
        <v>2265.2867801587126</v>
      </c>
      <c r="CC22" s="46"/>
      <c r="CD22" s="46"/>
      <c r="CE22" s="46"/>
      <c r="CF22" s="46"/>
      <c r="CG22" s="46"/>
      <c r="CH22" s="46"/>
      <c r="CI22" s="46">
        <f>C22*FO$17</f>
        <v>5067.9800139854915</v>
      </c>
      <c r="CJ22" s="46">
        <f>D22*FP$17</f>
        <v>4271.7048471365579</v>
      </c>
      <c r="CK22" s="46">
        <f>E22*FQ$17</f>
        <v>3638.7757772713348</v>
      </c>
      <c r="CL22" s="46">
        <f>F22*FR$17</f>
        <v>4302.6262930935718</v>
      </c>
      <c r="CM22" s="46">
        <f>G22*FS$17</f>
        <v>5208.3229181390634</v>
      </c>
      <c r="CN22" s="46">
        <f>H22*FT$17</f>
        <v>3859.6505226409818</v>
      </c>
      <c r="CO22" s="46">
        <f>I22*FU$17</f>
        <v>5150.5936544175565</v>
      </c>
      <c r="CP22" s="46">
        <f>J22*FV$17</f>
        <v>6463.6047254916857</v>
      </c>
      <c r="CQ22" s="46">
        <f>K22*FW$17</f>
        <v>6434.0026267003432</v>
      </c>
      <c r="CR22" s="46">
        <f>L22*FX$17</f>
        <v>6982.6324830489311</v>
      </c>
      <c r="CS22" s="46">
        <f>M22*FY$17</f>
        <v>5990.1890384217413</v>
      </c>
      <c r="CT22" s="46">
        <f>N22*FZ$17</f>
        <v>6148.5021797690233</v>
      </c>
      <c r="CU22" s="46">
        <v>2856.1394356392866</v>
      </c>
      <c r="CV22" s="46">
        <v>2319.0960447922812</v>
      </c>
      <c r="CW22" s="46">
        <v>2139.2558687060605</v>
      </c>
      <c r="CX22" s="46">
        <v>2861.589137944929</v>
      </c>
      <c r="CY22" s="46">
        <v>2285.4069759937602</v>
      </c>
      <c r="CZ22" s="46">
        <v>2238.8367926546289</v>
      </c>
      <c r="DA22" s="46">
        <v>2316.6189073806249</v>
      </c>
      <c r="DB22" s="46">
        <v>2769.9350537136602</v>
      </c>
      <c r="DC22" s="46">
        <v>2905.1867563900742</v>
      </c>
      <c r="DD22" s="46">
        <v>2631.2153586609284</v>
      </c>
      <c r="DE22" s="46">
        <v>2476.1465566912671</v>
      </c>
      <c r="DF22" s="46">
        <v>2222.4876857376994</v>
      </c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>
        <f>AY22*HK$17</f>
        <v>7228.2655271492686</v>
      </c>
      <c r="EF22" s="46">
        <f>AZ22*HL$17</f>
        <v>7799.917982022037</v>
      </c>
      <c r="EG22" s="46">
        <f>BA22*HM$17</f>
        <v>7197.932692945049</v>
      </c>
      <c r="EH22" s="46">
        <f>BB22*HN$17</f>
        <v>5619.7437730066194</v>
      </c>
      <c r="EI22" s="46">
        <f>BC22*HO$17</f>
        <v>9415.38388074666</v>
      </c>
      <c r="EJ22" s="46">
        <f>BD22*HP$17</f>
        <v>6592.3343189996731</v>
      </c>
      <c r="EK22" s="46">
        <f>BE22*HQ$17</f>
        <v>17720.295991367595</v>
      </c>
      <c r="EL22" s="46">
        <f>BF22*HR$17</f>
        <v>15236.59091374357</v>
      </c>
      <c r="EM22" s="46">
        <f>BG22*HS$17</f>
        <v>14002.4679070808</v>
      </c>
      <c r="EN22" s="46">
        <f>BH22*HT$17</f>
        <v>9873.9941063132901</v>
      </c>
      <c r="EO22" s="46">
        <f>BI22*HU$17</f>
        <v>5228.2594394500265</v>
      </c>
      <c r="EP22" s="46">
        <f>BJ22*HV$17</f>
        <v>5350.9192372719672</v>
      </c>
      <c r="EQ22" s="46">
        <f t="shared" si="15"/>
        <v>4271.7048471365579</v>
      </c>
      <c r="ER22" s="46">
        <f t="shared" si="16"/>
        <v>7799.917982022037</v>
      </c>
      <c r="ES22" s="46">
        <f t="shared" si="35"/>
        <v>3528.2131348854791</v>
      </c>
      <c r="ET22" s="46">
        <f t="shared" si="29"/>
        <v>2319.0960447922812</v>
      </c>
      <c r="EU22" s="48">
        <f t="shared" si="18"/>
        <v>7799.917982022037</v>
      </c>
      <c r="EV22" s="46">
        <f t="shared" si="30"/>
        <v>5480.8219372297553</v>
      </c>
      <c r="EW22" s="46"/>
      <c r="EX22" s="46"/>
      <c r="EY22" s="46"/>
      <c r="EZ22" s="46"/>
      <c r="FA22" s="46"/>
      <c r="FB22" s="46"/>
      <c r="FC22" s="46">
        <f t="shared" ca="1" si="19"/>
        <v>9339.6848611220485</v>
      </c>
      <c r="FD22" s="46">
        <f t="shared" ca="1" si="31"/>
        <v>15028.183509171306</v>
      </c>
      <c r="FE22" s="46">
        <f t="shared" ca="1" si="32"/>
        <v>5688.4986480492571</v>
      </c>
      <c r="FF22" s="46">
        <f t="shared" ca="1" si="33"/>
        <v>5175.2354804315673</v>
      </c>
      <c r="FG22" s="46">
        <f t="shared" ca="1" si="34"/>
        <v>15028.183509171306</v>
      </c>
      <c r="FH22" s="46">
        <f ca="1">FG22-FF22</f>
        <v>9852.9480287397382</v>
      </c>
      <c r="FI22" s="46"/>
      <c r="FJ22" s="46"/>
      <c r="FK22" s="46"/>
      <c r="FL22" s="46"/>
      <c r="FM22" s="46"/>
      <c r="FN22" s="46"/>
      <c r="FO22" s="61">
        <f>IFERROR(CI22/C22,0)</f>
        <v>4.7542026397612487</v>
      </c>
      <c r="FP22" s="61">
        <f>IFERROR(CJ22/D22,0)</f>
        <v>5.2867634246739579</v>
      </c>
      <c r="FQ22" s="61">
        <f>IFERROR(CK22/E22,0)</f>
        <v>4.8777155191304757</v>
      </c>
      <c r="FR22" s="61">
        <f>IFERROR(CL22/F22,0)</f>
        <v>5.5020796586874319</v>
      </c>
      <c r="FS22" s="61">
        <f>IFERROR(CM22/G22,0)</f>
        <v>5.3309344095589184</v>
      </c>
      <c r="FT22" s="61">
        <f>IFERROR(CN22/H22,0)</f>
        <v>4.255403001809241</v>
      </c>
      <c r="FU22" s="61">
        <f>IFERROR(CO22/I22,0)</f>
        <v>5.8002180792990501</v>
      </c>
      <c r="FV22" s="61">
        <f>IFERROR(CP22/J22,0)</f>
        <v>6.0351117885076428</v>
      </c>
      <c r="FW22" s="61">
        <f>IFERROR(CQ22/K22,0)</f>
        <v>5.7755858408441139</v>
      </c>
      <c r="FX22" s="61">
        <f>IFERROR(CR22/L22,0)</f>
        <v>6.5380453961132314</v>
      </c>
      <c r="FY22" s="61">
        <f>IFERROR(CS22/M22,0)</f>
        <v>5.7432301423027239</v>
      </c>
      <c r="FZ22" s="61">
        <f>IFERROR(CT22/N22,0)</f>
        <v>6.7050187347535699</v>
      </c>
      <c r="GA22" s="61">
        <f>IFERROR(CU22/O22,0)</f>
        <v>2.9193867471101225</v>
      </c>
      <c r="GB22" s="61">
        <f>IFERROR(CV22/P22,0)</f>
        <v>2.9193867471101229</v>
      </c>
      <c r="GC22" s="61">
        <f>IFERROR(CW22/Q22,0)</f>
        <v>2.9193867471101229</v>
      </c>
      <c r="GD22" s="61">
        <f>IFERROR(CX22/R22,0)</f>
        <v>2.919386747110122</v>
      </c>
      <c r="GE22" s="61">
        <f>IFERROR(CY22/S22,0)</f>
        <v>2.9193867471101229</v>
      </c>
      <c r="GF22" s="61">
        <f>IFERROR(CZ22/T22,0)</f>
        <v>2.9193867471101234</v>
      </c>
      <c r="GG22" s="61">
        <f>IFERROR(DA22/U22,0)</f>
        <v>2.9193867471101229</v>
      </c>
      <c r="GH22" s="61">
        <f>IFERROR(DB22/V22,0)</f>
        <v>2.919386747110122</v>
      </c>
      <c r="GI22" s="61">
        <f>IFERROR(DC22/W22,0)</f>
        <v>2.9193867471101238</v>
      </c>
      <c r="GJ22" s="61">
        <f>IFERROR(DD22/X22,0)</f>
        <v>2.9193867471101238</v>
      </c>
      <c r="GK22" s="61">
        <f>IFERROR(DE22/Y22,0)</f>
        <v>2.919386747110122</v>
      </c>
      <c r="GL22" s="61">
        <f>IFERROR(DF22/Z22,0)</f>
        <v>2.9193867471101225</v>
      </c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>
        <f>IFERROR(EE22/AY22,0)</f>
        <v>3.7844322131671562</v>
      </c>
      <c r="HL22" s="61">
        <f>IFERROR(EF22/AZ22,0)</f>
        <v>3.6653749915517091</v>
      </c>
      <c r="HM22" s="61">
        <f>IFERROR(EG22/BA22,0)</f>
        <v>3.4856816914988129</v>
      </c>
      <c r="HN22" s="61">
        <f>IFERROR(EH22/BB22,0)</f>
        <v>3.7069549953869521</v>
      </c>
      <c r="HO22" s="61">
        <f>IFERROR(EI22/BC22,0)</f>
        <v>3.5664332881616136</v>
      </c>
      <c r="HP22" s="61">
        <f>IFERROR(EJ22/BD22,0)</f>
        <v>4.308715241176257</v>
      </c>
      <c r="HQ22" s="61">
        <f>IFERROR(EK22/BE22,0)</f>
        <v>4.4190264317624921</v>
      </c>
      <c r="HR22" s="61">
        <f>IFERROR(EL22/BF22,0)</f>
        <v>4.3670366620073287</v>
      </c>
      <c r="HS22" s="61">
        <f>IFERROR(EM22/BG22,0)</f>
        <v>5.8809189025958837</v>
      </c>
      <c r="HT22" s="61">
        <f>IFERROR(EN22/BH22,0)</f>
        <v>3.7543703826286272</v>
      </c>
      <c r="HU22" s="61">
        <f>IFERROR(EO22/BI22,0)</f>
        <v>4.3678023721387023</v>
      </c>
      <c r="HV22" s="61">
        <f>IFERROR(EP22/BJ22,0)</f>
        <v>4.9046005841172935</v>
      </c>
      <c r="HW22" s="70"/>
      <c r="HX22" s="70"/>
      <c r="HY22" s="57"/>
    </row>
    <row r="23" spans="2:233" s="44" customFormat="1" outlineLevel="1" x14ac:dyDescent="0.2">
      <c r="B23" s="44" t="s">
        <v>100</v>
      </c>
      <c r="C23" s="46">
        <v>4891</v>
      </c>
      <c r="D23" s="46">
        <v>4593</v>
      </c>
      <c r="E23" s="46">
        <v>5160</v>
      </c>
      <c r="F23" s="46">
        <v>4348</v>
      </c>
      <c r="G23" s="46">
        <v>4606</v>
      </c>
      <c r="H23" s="46">
        <v>4693</v>
      </c>
      <c r="I23" s="46">
        <v>4429</v>
      </c>
      <c r="J23" s="46">
        <v>4812</v>
      </c>
      <c r="K23" s="46">
        <v>4468</v>
      </c>
      <c r="L23" s="46">
        <v>4956</v>
      </c>
      <c r="M23" s="46">
        <v>4470</v>
      </c>
      <c r="N23" s="46">
        <v>4322</v>
      </c>
      <c r="O23" s="46">
        <v>5440.9919814191435</v>
      </c>
      <c r="P23" s="46">
        <v>5216.1032285320825</v>
      </c>
      <c r="Q23" s="46">
        <v>5577.3606932761923</v>
      </c>
      <c r="R23" s="46">
        <v>5029.4934123066487</v>
      </c>
      <c r="S23" s="46">
        <v>7604.9481195717726</v>
      </c>
      <c r="T23" s="46">
        <v>4835.7062954571593</v>
      </c>
      <c r="U23" s="46">
        <v>4893.1247004496008</v>
      </c>
      <c r="V23" s="46">
        <v>5400.3206112161643</v>
      </c>
      <c r="W23" s="46">
        <v>5327.3513882049374</v>
      </c>
      <c r="X23" s="46">
        <v>5407.4979118402198</v>
      </c>
      <c r="Y23" s="46">
        <v>5011.5501607465103</v>
      </c>
      <c r="Z23" s="46">
        <v>5008.5596188198215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>
        <v>5180</v>
      </c>
      <c r="AZ23" s="46">
        <v>5672</v>
      </c>
      <c r="BA23" s="46">
        <v>5295</v>
      </c>
      <c r="BB23" s="46">
        <v>5089</v>
      </c>
      <c r="BC23" s="46">
        <v>5390</v>
      </c>
      <c r="BD23" s="46">
        <v>5109</v>
      </c>
      <c r="BE23" s="46">
        <v>6200</v>
      </c>
      <c r="BF23" s="46">
        <v>7247</v>
      </c>
      <c r="BG23" s="46">
        <v>7610</v>
      </c>
      <c r="BH23" s="46">
        <v>6988</v>
      </c>
      <c r="BI23" s="46">
        <v>6884</v>
      </c>
      <c r="BJ23" s="46">
        <v>5316</v>
      </c>
      <c r="BK23" s="46">
        <f t="shared" si="3"/>
        <v>4593</v>
      </c>
      <c r="BL23" s="46">
        <f t="shared" si="4"/>
        <v>5672</v>
      </c>
      <c r="BM23" s="46">
        <f t="shared" si="22"/>
        <v>1079</v>
      </c>
      <c r="BN23" s="46">
        <f t="shared" si="23"/>
        <v>5216.1032285320825</v>
      </c>
      <c r="BO23" s="46">
        <f t="shared" si="24"/>
        <v>5672</v>
      </c>
      <c r="BP23" s="46">
        <f t="shared" si="25"/>
        <v>455.89677146791746</v>
      </c>
      <c r="BQ23" s="46"/>
      <c r="BR23" s="46"/>
      <c r="BS23" s="46"/>
      <c r="BT23" s="46"/>
      <c r="BU23" s="46"/>
      <c r="BV23" s="46"/>
      <c r="BW23" s="46">
        <f t="shared" ca="1" si="26"/>
        <v>9484</v>
      </c>
      <c r="BX23" s="46">
        <f t="shared" ca="1" si="27"/>
        <v>10852</v>
      </c>
      <c r="BY23" s="46">
        <f t="shared" ca="1" si="28"/>
        <v>1368</v>
      </c>
      <c r="BZ23" s="46">
        <f t="shared" ca="1" si="12"/>
        <v>10657.095209951225</v>
      </c>
      <c r="CA23" s="46">
        <f t="shared" ca="1" si="13"/>
        <v>10852</v>
      </c>
      <c r="CB23" s="46">
        <f t="shared" ca="1" si="14"/>
        <v>194.90479004877488</v>
      </c>
      <c r="CC23" s="46"/>
      <c r="CD23" s="46"/>
      <c r="CE23" s="46"/>
      <c r="CF23" s="46"/>
      <c r="CG23" s="46"/>
      <c r="CH23" s="46"/>
      <c r="CI23" s="46">
        <f>C23*FO$17</f>
        <v>23252.805111072266</v>
      </c>
      <c r="CJ23" s="46">
        <f>D23*FP$17</f>
        <v>24282.104409527488</v>
      </c>
      <c r="CK23" s="46">
        <f>E23*FQ$17</f>
        <v>25169.012078713255</v>
      </c>
      <c r="CL23" s="46">
        <f>F23*FR$17</f>
        <v>23923.042355972953</v>
      </c>
      <c r="CM23" s="46">
        <f>G23*FS$17</f>
        <v>24554.283890428378</v>
      </c>
      <c r="CN23" s="46">
        <f>H23*FT$17</f>
        <v>19970.606287490769</v>
      </c>
      <c r="CO23" s="46">
        <f>I23*FU$17</f>
        <v>25689.165873215494</v>
      </c>
      <c r="CP23" s="46">
        <f>J23*FV$17</f>
        <v>29040.957926298779</v>
      </c>
      <c r="CQ23" s="46">
        <f>K23*FW$17</f>
        <v>25805.3175368915</v>
      </c>
      <c r="CR23" s="46">
        <f>L23*FX$17</f>
        <v>32402.552983137175</v>
      </c>
      <c r="CS23" s="46">
        <f>M23*FY$17</f>
        <v>25672.238736093175</v>
      </c>
      <c r="CT23" s="46">
        <f>N23*FZ$17</f>
        <v>28979.090971604928</v>
      </c>
      <c r="CU23" s="46">
        <v>19237.512387199997</v>
      </c>
      <c r="CV23" s="46">
        <v>18442.381612484463</v>
      </c>
      <c r="CW23" s="46">
        <v>19719.666154846647</v>
      </c>
      <c r="CX23" s="46">
        <v>17782.592246231146</v>
      </c>
      <c r="CY23" s="46">
        <v>26888.531384329774</v>
      </c>
      <c r="CZ23" s="46">
        <v>17097.42636589117</v>
      </c>
      <c r="DA23" s="46">
        <v>17300.438478584496</v>
      </c>
      <c r="DB23" s="46">
        <v>19093.712140708889</v>
      </c>
      <c r="DC23" s="46">
        <v>18835.717580827786</v>
      </c>
      <c r="DD23" s="46">
        <v>19119.088654795556</v>
      </c>
      <c r="DE23" s="46">
        <v>17719.150961014482</v>
      </c>
      <c r="DF23" s="46">
        <v>17708.577413478371</v>
      </c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>
        <f>AY23*HK$17</f>
        <v>19603.358864205868</v>
      </c>
      <c r="EF23" s="46">
        <f>AZ23*HL$17</f>
        <v>20790.006952081294</v>
      </c>
      <c r="EG23" s="46">
        <f>BA23*HM$17</f>
        <v>18456.684556486216</v>
      </c>
      <c r="EH23" s="46">
        <f>BB23*HN$17</f>
        <v>18864.693971524201</v>
      </c>
      <c r="EI23" s="46">
        <f>BC23*HO$17</f>
        <v>19223.075423191098</v>
      </c>
      <c r="EJ23" s="46">
        <f>BD23*HP$17</f>
        <v>22013.226167169498</v>
      </c>
      <c r="EK23" s="46">
        <f>BE23*HQ$17</f>
        <v>27397.96387692745</v>
      </c>
      <c r="EL23" s="46">
        <f>BF23*HR$17</f>
        <v>31647.914689567111</v>
      </c>
      <c r="EM23" s="46">
        <f>BG23*HS$17</f>
        <v>44753.792848754674</v>
      </c>
      <c r="EN23" s="46">
        <f>BH23*HT$17</f>
        <v>26235.54023380885</v>
      </c>
      <c r="EO23" s="46">
        <f>BI23*HU$17</f>
        <v>30067.951529802827</v>
      </c>
      <c r="EP23" s="46">
        <f>BJ23*HV$17</f>
        <v>26072.856705167531</v>
      </c>
      <c r="EQ23" s="46">
        <f t="shared" si="15"/>
        <v>24282.104409527488</v>
      </c>
      <c r="ER23" s="46">
        <f t="shared" si="16"/>
        <v>20790.006952081294</v>
      </c>
      <c r="ES23" s="46">
        <f t="shared" si="35"/>
        <v>-3492.0974574461943</v>
      </c>
      <c r="ET23" s="46">
        <f t="shared" si="29"/>
        <v>18442.381612484463</v>
      </c>
      <c r="EU23" s="48">
        <f t="shared" si="18"/>
        <v>20790.006952081294</v>
      </c>
      <c r="EV23" s="46">
        <f t="shared" si="30"/>
        <v>2347.6253395968306</v>
      </c>
      <c r="EW23" s="46"/>
      <c r="EX23" s="46"/>
      <c r="EY23" s="46"/>
      <c r="EZ23" s="46"/>
      <c r="FA23" s="46"/>
      <c r="FB23" s="46"/>
      <c r="FC23" s="46">
        <f t="shared" ca="1" si="19"/>
        <v>47534.909520599758</v>
      </c>
      <c r="FD23" s="46">
        <f t="shared" ca="1" si="31"/>
        <v>40393.365816287158</v>
      </c>
      <c r="FE23" s="46">
        <f t="shared" ca="1" si="32"/>
        <v>-7141.5437043126003</v>
      </c>
      <c r="FF23" s="46">
        <f t="shared" ca="1" si="33"/>
        <v>37679.893999684457</v>
      </c>
      <c r="FG23" s="46">
        <f t="shared" ca="1" si="34"/>
        <v>40393.365816287158</v>
      </c>
      <c r="FH23" s="46">
        <f ca="1">FG23-FF23</f>
        <v>2713.4718166027014</v>
      </c>
      <c r="FI23" s="46"/>
      <c r="FJ23" s="46"/>
      <c r="FK23" s="46"/>
      <c r="FL23" s="46"/>
      <c r="FM23" s="46"/>
      <c r="FN23" s="46"/>
      <c r="FO23" s="61">
        <f>IFERROR(CI23/C23,0)</f>
        <v>4.7542026397612487</v>
      </c>
      <c r="FP23" s="61">
        <f>IFERROR(CJ23/D23,0)</f>
        <v>5.2867634246739579</v>
      </c>
      <c r="FQ23" s="61">
        <f>IFERROR(CK23/E23,0)</f>
        <v>4.8777155191304757</v>
      </c>
      <c r="FR23" s="61">
        <f>IFERROR(CL23/F23,0)</f>
        <v>5.5020796586874319</v>
      </c>
      <c r="FS23" s="61">
        <f>IFERROR(CM23/G23,0)</f>
        <v>5.3309344095589184</v>
      </c>
      <c r="FT23" s="61">
        <f>IFERROR(CN23/H23,0)</f>
        <v>4.255403001809241</v>
      </c>
      <c r="FU23" s="61">
        <f>IFERROR(CO23/I23,0)</f>
        <v>5.8002180792990501</v>
      </c>
      <c r="FV23" s="61">
        <f>IFERROR(CP23/J23,0)</f>
        <v>6.0351117885076428</v>
      </c>
      <c r="FW23" s="61">
        <f>IFERROR(CQ23/K23,0)</f>
        <v>5.7755858408441139</v>
      </c>
      <c r="FX23" s="61">
        <f>IFERROR(CR23/L23,0)</f>
        <v>6.5380453961132314</v>
      </c>
      <c r="FY23" s="61">
        <f>IFERROR(CS23/M23,0)</f>
        <v>5.7432301423027239</v>
      </c>
      <c r="FZ23" s="61">
        <f>IFERROR(CT23/N23,0)</f>
        <v>6.7050187347535699</v>
      </c>
      <c r="GA23" s="61">
        <f>IFERROR(CU23/O23,0)</f>
        <v>3.5356626977021173</v>
      </c>
      <c r="GB23" s="61">
        <f>IFERROR(CV23/P23,0)</f>
        <v>3.5356626977021168</v>
      </c>
      <c r="GC23" s="61">
        <f>IFERROR(CW23/Q23,0)</f>
        <v>3.5356626977021164</v>
      </c>
      <c r="GD23" s="61">
        <f>IFERROR(CX23/R23,0)</f>
        <v>3.5356626977021159</v>
      </c>
      <c r="GE23" s="61">
        <f>IFERROR(CY23/S23,0)</f>
        <v>3.5356626977021168</v>
      </c>
      <c r="GF23" s="61">
        <f>IFERROR(CZ23/T23,0)</f>
        <v>3.5356626977021168</v>
      </c>
      <c r="GG23" s="61">
        <f>IFERROR(DA23/U23,0)</f>
        <v>3.5356626977021164</v>
      </c>
      <c r="GH23" s="61">
        <f>IFERROR(DB23/V23,0)</f>
        <v>3.5356626977021168</v>
      </c>
      <c r="GI23" s="61">
        <f>IFERROR(DC23/W23,0)</f>
        <v>3.5356626977021168</v>
      </c>
      <c r="GJ23" s="61">
        <f>IFERROR(DD23/X23,0)</f>
        <v>3.5356626977021168</v>
      </c>
      <c r="GK23" s="61">
        <f>IFERROR(DE23/Y23,0)</f>
        <v>3.5356626977021164</v>
      </c>
      <c r="GL23" s="61">
        <f>IFERROR(DF23/Z23,0)</f>
        <v>3.5356626977021159</v>
      </c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>
        <f>IFERROR(EE23/AY23,0)</f>
        <v>3.7844322131671557</v>
      </c>
      <c r="HL23" s="61">
        <f>IFERROR(EF23/AZ23,0)</f>
        <v>3.6653749915517091</v>
      </c>
      <c r="HM23" s="61">
        <f>IFERROR(EG23/BA23,0)</f>
        <v>3.4856816914988134</v>
      </c>
      <c r="HN23" s="61">
        <f>IFERROR(EH23/BB23,0)</f>
        <v>3.7069549953869525</v>
      </c>
      <c r="HO23" s="61">
        <f>IFERROR(EI23/BC23,0)</f>
        <v>3.5664332881616136</v>
      </c>
      <c r="HP23" s="61">
        <f>IFERROR(EJ23/BD23,0)</f>
        <v>4.308715241176257</v>
      </c>
      <c r="HQ23" s="61">
        <f>IFERROR(EK23/BE23,0)</f>
        <v>4.4190264317624921</v>
      </c>
      <c r="HR23" s="61">
        <f>IFERROR(EL23/BF23,0)</f>
        <v>4.3670366620073287</v>
      </c>
      <c r="HS23" s="61">
        <f>IFERROR(EM23/BG23,0)</f>
        <v>5.8809189025958837</v>
      </c>
      <c r="HT23" s="61">
        <f>IFERROR(EN23/BH23,0)</f>
        <v>3.7543703826286277</v>
      </c>
      <c r="HU23" s="61">
        <f>IFERROR(EO23/BI23,0)</f>
        <v>4.3678023721387023</v>
      </c>
      <c r="HV23" s="61">
        <f>IFERROR(EP23/BJ23,0)</f>
        <v>4.9046005841172935</v>
      </c>
      <c r="HW23" s="70"/>
      <c r="HX23" s="70"/>
      <c r="HY23" s="57"/>
    </row>
    <row r="24" spans="2:233" s="44" customFormat="1" outlineLevel="1" x14ac:dyDescent="0.2">
      <c r="B24" s="44" t="s">
        <v>67</v>
      </c>
      <c r="C24" s="46">
        <v>256</v>
      </c>
      <c r="D24" s="46">
        <v>224</v>
      </c>
      <c r="E24" s="46">
        <v>344</v>
      </c>
      <c r="F24" s="46">
        <v>316</v>
      </c>
      <c r="G24" s="46">
        <v>342</v>
      </c>
      <c r="H24" s="46">
        <v>323</v>
      </c>
      <c r="I24" s="46">
        <v>288</v>
      </c>
      <c r="J24" s="46">
        <v>380</v>
      </c>
      <c r="K24" s="46">
        <v>363</v>
      </c>
      <c r="L24" s="46">
        <v>292</v>
      </c>
      <c r="M24" s="46">
        <v>314</v>
      </c>
      <c r="N24" s="46">
        <v>266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>
        <v>1420</v>
      </c>
      <c r="AZ24" s="46">
        <v>1257</v>
      </c>
      <c r="BA24" s="46">
        <v>1370</v>
      </c>
      <c r="BB24" s="46">
        <v>1491</v>
      </c>
      <c r="BC24" s="46">
        <v>1778</v>
      </c>
      <c r="BD24" s="46">
        <v>1474</v>
      </c>
      <c r="BE24" s="46">
        <v>1540</v>
      </c>
      <c r="BF24" s="46">
        <v>1792</v>
      </c>
      <c r="BG24" s="46">
        <v>1744</v>
      </c>
      <c r="BH24" s="46">
        <v>1841</v>
      </c>
      <c r="BI24" s="46">
        <v>1573</v>
      </c>
      <c r="BJ24" s="46">
        <v>1468</v>
      </c>
      <c r="BK24" s="46">
        <f t="shared" si="3"/>
        <v>224</v>
      </c>
      <c r="BL24" s="46">
        <f t="shared" si="4"/>
        <v>1257</v>
      </c>
      <c r="BM24" s="46">
        <f t="shared" si="22"/>
        <v>1033</v>
      </c>
      <c r="BN24" s="46">
        <f t="shared" si="23"/>
        <v>0</v>
      </c>
      <c r="BO24" s="46">
        <f t="shared" si="24"/>
        <v>1257</v>
      </c>
      <c r="BP24" s="46">
        <f t="shared" si="25"/>
        <v>1257</v>
      </c>
      <c r="BQ24" s="46"/>
      <c r="BR24" s="46"/>
      <c r="BS24" s="46"/>
      <c r="BT24" s="46"/>
      <c r="BU24" s="46"/>
      <c r="BV24" s="46"/>
      <c r="BW24" s="46">
        <f t="shared" ca="1" si="26"/>
        <v>480</v>
      </c>
      <c r="BX24" s="46">
        <f t="shared" ca="1" si="27"/>
        <v>2677</v>
      </c>
      <c r="BY24" s="46">
        <f t="shared" ca="1" si="28"/>
        <v>2197</v>
      </c>
      <c r="BZ24" s="46">
        <f t="shared" ca="1" si="12"/>
        <v>0</v>
      </c>
      <c r="CA24" s="46">
        <f t="shared" ca="1" si="13"/>
        <v>2677</v>
      </c>
      <c r="CB24" s="46">
        <f t="shared" ca="1" si="14"/>
        <v>2677</v>
      </c>
      <c r="CC24" s="46"/>
      <c r="CD24" s="46"/>
      <c r="CE24" s="46"/>
      <c r="CF24" s="46"/>
      <c r="CG24" s="46"/>
      <c r="CH24" s="46"/>
      <c r="CI24" s="46">
        <f>C24*FO$17</f>
        <v>1217.0758757788797</v>
      </c>
      <c r="CJ24" s="46">
        <f>D24*FP$17</f>
        <v>1184.2350071269666</v>
      </c>
      <c r="CK24" s="46">
        <f>E24*FQ$17</f>
        <v>1677.9341385808837</v>
      </c>
      <c r="CL24" s="46">
        <f>F24*FR$17</f>
        <v>1738.6571721452285</v>
      </c>
      <c r="CM24" s="46">
        <f>G24*FS$17</f>
        <v>1823.17956806915</v>
      </c>
      <c r="CN24" s="46">
        <f>H24*FT$17</f>
        <v>1374.4951695843849</v>
      </c>
      <c r="CO24" s="46">
        <f>I24*FU$17</f>
        <v>1670.4628068381264</v>
      </c>
      <c r="CP24" s="46">
        <f>J24*FV$17</f>
        <v>2293.3424796329041</v>
      </c>
      <c r="CQ24" s="46">
        <f>K24*FW$17</f>
        <v>2096.5376602264132</v>
      </c>
      <c r="CR24" s="46">
        <f>L24*FX$17</f>
        <v>1909.1092556650635</v>
      </c>
      <c r="CS24" s="46">
        <f>M24*FY$17</f>
        <v>1803.3742646830553</v>
      </c>
      <c r="CT24" s="46">
        <f>N24*FZ$17</f>
        <v>1783.5349834444496</v>
      </c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>
        <f>AY24*HK$17</f>
        <v>5373.8937426973616</v>
      </c>
      <c r="EF24" s="46">
        <f>AZ24*HL$17</f>
        <v>4607.3763643804987</v>
      </c>
      <c r="EG24" s="46">
        <f>BA24*HM$17</f>
        <v>4775.3839173533734</v>
      </c>
      <c r="EH24" s="46">
        <f>BB24*HN$17</f>
        <v>5527.0698981219457</v>
      </c>
      <c r="EI24" s="46">
        <f>BC24*HO$17</f>
        <v>6341.1183863513488</v>
      </c>
      <c r="EJ24" s="46">
        <f>BD24*HP$17</f>
        <v>6351.0462654938028</v>
      </c>
      <c r="EK24" s="46">
        <f>BE24*HQ$17</f>
        <v>6805.3007049142379</v>
      </c>
      <c r="EL24" s="46">
        <f>BF24*HR$17</f>
        <v>7825.7296983171327</v>
      </c>
      <c r="EM24" s="46">
        <f>BG24*HS$17</f>
        <v>10256.322566127221</v>
      </c>
      <c r="EN24" s="46">
        <f>BH24*HT$17</f>
        <v>6911.7958744193038</v>
      </c>
      <c r="EO24" s="46">
        <f>BI24*HU$17</f>
        <v>6870.5531313741785</v>
      </c>
      <c r="EP24" s="46">
        <f>BJ24*HV$17</f>
        <v>7199.9536574841868</v>
      </c>
      <c r="EQ24" s="46">
        <f t="shared" si="15"/>
        <v>1184.2350071269666</v>
      </c>
      <c r="ER24" s="46">
        <f t="shared" si="16"/>
        <v>4607.3763643804987</v>
      </c>
      <c r="ES24" s="46">
        <f t="shared" si="35"/>
        <v>3423.1413572535321</v>
      </c>
      <c r="ET24" s="46">
        <f t="shared" si="29"/>
        <v>0</v>
      </c>
      <c r="EU24" s="48">
        <f t="shared" si="18"/>
        <v>4607.3763643804987</v>
      </c>
      <c r="EV24" s="46">
        <f t="shared" si="30"/>
        <v>4607.3763643804987</v>
      </c>
      <c r="EW24" s="46"/>
      <c r="EX24" s="46"/>
      <c r="EY24" s="46"/>
      <c r="EZ24" s="46"/>
      <c r="FA24" s="46"/>
      <c r="FB24" s="46"/>
      <c r="FC24" s="46">
        <f t="shared" ca="1" si="19"/>
        <v>2401.3108829058465</v>
      </c>
      <c r="FD24" s="46">
        <f t="shared" ca="1" si="31"/>
        <v>9981.2701070778603</v>
      </c>
      <c r="FE24" s="46">
        <f t="shared" ca="1" si="32"/>
        <v>7579.9592241720138</v>
      </c>
      <c r="FF24" s="46">
        <f t="shared" ca="1" si="33"/>
        <v>0</v>
      </c>
      <c r="FG24" s="46">
        <f t="shared" ca="1" si="34"/>
        <v>9981.2701070778603</v>
      </c>
      <c r="FH24" s="46">
        <f ca="1">FG24-FF24</f>
        <v>9981.2701070778603</v>
      </c>
      <c r="FI24" s="46"/>
      <c r="FJ24" s="46"/>
      <c r="FK24" s="46"/>
      <c r="FL24" s="46"/>
      <c r="FM24" s="46"/>
      <c r="FN24" s="46"/>
      <c r="FO24" s="61">
        <f>IFERROR(CI24/C24,0)</f>
        <v>4.7542026397612487</v>
      </c>
      <c r="FP24" s="61">
        <f>IFERROR(CJ24/D24,0)</f>
        <v>5.2867634246739579</v>
      </c>
      <c r="FQ24" s="61">
        <f>IFERROR(CK24/E24,0)</f>
        <v>4.8777155191304757</v>
      </c>
      <c r="FR24" s="61">
        <f>IFERROR(CL24/F24,0)</f>
        <v>5.5020796586874319</v>
      </c>
      <c r="FS24" s="61">
        <f>IFERROR(CM24/G24,0)</f>
        <v>5.3309344095589184</v>
      </c>
      <c r="FT24" s="61">
        <f>IFERROR(CN24/H24,0)</f>
        <v>4.255403001809241</v>
      </c>
      <c r="FU24" s="61">
        <f>IFERROR(CO24/I24,0)</f>
        <v>5.8002180792990501</v>
      </c>
      <c r="FV24" s="61">
        <f>IFERROR(CP24/J24,0)</f>
        <v>6.035111788507642</v>
      </c>
      <c r="FW24" s="61">
        <f>IFERROR(CQ24/K24,0)</f>
        <v>5.7755858408441139</v>
      </c>
      <c r="FX24" s="61">
        <f>IFERROR(CR24/L24,0)</f>
        <v>6.5380453961132314</v>
      </c>
      <c r="FY24" s="61">
        <f>IFERROR(CS24/M24,0)</f>
        <v>5.7432301423027239</v>
      </c>
      <c r="FZ24" s="61">
        <f>IFERROR(CT24/N24,0)</f>
        <v>6.7050187347535699</v>
      </c>
      <c r="GA24" s="61">
        <f>IFERROR(CU24/O24,0)</f>
        <v>0</v>
      </c>
      <c r="GB24" s="61">
        <f>IFERROR(CV24/P24,0)</f>
        <v>0</v>
      </c>
      <c r="GC24" s="61">
        <f>IFERROR(CW24/Q24,0)</f>
        <v>0</v>
      </c>
      <c r="GD24" s="61">
        <f>IFERROR(CX24/R24,0)</f>
        <v>0</v>
      </c>
      <c r="GE24" s="61">
        <f>IFERROR(CY24/S24,0)</f>
        <v>0</v>
      </c>
      <c r="GF24" s="61">
        <f>IFERROR(CZ24/T24,0)</f>
        <v>0</v>
      </c>
      <c r="GG24" s="61">
        <f>IFERROR(DA24/U24,0)</f>
        <v>0</v>
      </c>
      <c r="GH24" s="61">
        <f>IFERROR(DB24/V24,0)</f>
        <v>0</v>
      </c>
      <c r="GI24" s="61">
        <f>IFERROR(DC24/W24,0)</f>
        <v>0</v>
      </c>
      <c r="GJ24" s="61">
        <f>IFERROR(DD24/X24,0)</f>
        <v>0</v>
      </c>
      <c r="GK24" s="61">
        <f>IFERROR(DE24/Y24,0)</f>
        <v>0</v>
      </c>
      <c r="GL24" s="61">
        <f>IFERROR(DF24/Z24,0)</f>
        <v>0</v>
      </c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>
        <f>IFERROR(EE24/AY24,0)</f>
        <v>3.7844322131671562</v>
      </c>
      <c r="HL24" s="61">
        <f>IFERROR(EF24/AZ24,0)</f>
        <v>3.6653749915517095</v>
      </c>
      <c r="HM24" s="61">
        <f>IFERROR(EG24/BA24,0)</f>
        <v>3.4856816914988125</v>
      </c>
      <c r="HN24" s="61">
        <f>IFERROR(EH24/BB24,0)</f>
        <v>3.7069549953869521</v>
      </c>
      <c r="HO24" s="61">
        <f>IFERROR(EI24/BC24,0)</f>
        <v>3.5664332881616136</v>
      </c>
      <c r="HP24" s="61">
        <f>IFERROR(EJ24/BD24,0)</f>
        <v>4.308715241176257</v>
      </c>
      <c r="HQ24" s="61">
        <f>IFERROR(EK24/BE24,0)</f>
        <v>4.4190264317624921</v>
      </c>
      <c r="HR24" s="61">
        <f>IFERROR(EL24/BF24,0)</f>
        <v>4.3670366620073287</v>
      </c>
      <c r="HS24" s="61">
        <f>IFERROR(EM24/BG24,0)</f>
        <v>5.8809189025958837</v>
      </c>
      <c r="HT24" s="61">
        <f>IFERROR(EN24/BH24,0)</f>
        <v>3.7543703826286277</v>
      </c>
      <c r="HU24" s="61">
        <f>IFERROR(EO24/BI24,0)</f>
        <v>4.3678023721387023</v>
      </c>
      <c r="HV24" s="61">
        <f>IFERROR(EP24/BJ24,0)</f>
        <v>4.9046005841172935</v>
      </c>
      <c r="HW24" s="70"/>
      <c r="HX24" s="70"/>
      <c r="HY24" s="57"/>
    </row>
    <row r="25" spans="2:233" s="44" customFormat="1" outlineLevel="1" x14ac:dyDescent="0.2">
      <c r="B25" s="44" t="s">
        <v>68</v>
      </c>
      <c r="C25" s="46">
        <v>1582</v>
      </c>
      <c r="D25" s="46">
        <v>1455</v>
      </c>
      <c r="E25" s="46">
        <v>1636</v>
      </c>
      <c r="F25" s="46">
        <v>1519</v>
      </c>
      <c r="G25" s="46">
        <v>1540</v>
      </c>
      <c r="H25" s="46">
        <v>1694</v>
      </c>
      <c r="I25" s="46">
        <v>1684</v>
      </c>
      <c r="J25" s="46">
        <v>1661</v>
      </c>
      <c r="K25" s="46">
        <v>1398</v>
      </c>
      <c r="L25" s="46">
        <v>1443</v>
      </c>
      <c r="M25" s="46">
        <v>1277</v>
      </c>
      <c r="N25" s="46">
        <v>1206</v>
      </c>
      <c r="O25" s="46">
        <v>1789.1224672079948</v>
      </c>
      <c r="P25" s="46">
        <v>1682.2324028732041</v>
      </c>
      <c r="Q25" s="46">
        <v>1721.1015171767644</v>
      </c>
      <c r="R25" s="46">
        <v>1905.7298101186757</v>
      </c>
      <c r="S25" s="46">
        <v>1812.5582567145532</v>
      </c>
      <c r="T25" s="46">
        <v>1800.5545596502184</v>
      </c>
      <c r="U25" s="46">
        <v>1608.4954066208618</v>
      </c>
      <c r="V25" s="46">
        <v>1654.2237763897563</v>
      </c>
      <c r="W25" s="46">
        <v>1752.5397713928794</v>
      </c>
      <c r="X25" s="46">
        <v>1597.6349188007493</v>
      </c>
      <c r="Y25" s="46">
        <v>1430.1547645221735</v>
      </c>
      <c r="Z25" s="46">
        <v>1402.7177426608368</v>
      </c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>
        <v>1320</v>
      </c>
      <c r="AZ25" s="46">
        <v>1317</v>
      </c>
      <c r="BA25" s="46">
        <v>1488</v>
      </c>
      <c r="BB25" s="46">
        <v>1247</v>
      </c>
      <c r="BC25" s="46">
        <v>1426</v>
      </c>
      <c r="BD25" s="46">
        <v>1246</v>
      </c>
      <c r="BE25" s="46">
        <v>1182</v>
      </c>
      <c r="BF25" s="46">
        <v>1184</v>
      </c>
      <c r="BG25" s="46">
        <v>1184</v>
      </c>
      <c r="BH25" s="46">
        <v>1154</v>
      </c>
      <c r="BI25" s="46">
        <v>1295</v>
      </c>
      <c r="BJ25" s="46">
        <v>1147</v>
      </c>
      <c r="BK25" s="46">
        <f t="shared" si="3"/>
        <v>1455</v>
      </c>
      <c r="BL25" s="46">
        <f t="shared" si="4"/>
        <v>1317</v>
      </c>
      <c r="BM25" s="46">
        <f t="shared" si="22"/>
        <v>-138</v>
      </c>
      <c r="BN25" s="46">
        <f t="shared" si="23"/>
        <v>1682.2324028732041</v>
      </c>
      <c r="BO25" s="46">
        <f t="shared" si="24"/>
        <v>1317</v>
      </c>
      <c r="BP25" s="46">
        <f t="shared" si="25"/>
        <v>-365.23240287320414</v>
      </c>
      <c r="BQ25" s="46"/>
      <c r="BR25" s="46"/>
      <c r="BS25" s="46"/>
      <c r="BT25" s="46"/>
      <c r="BU25" s="46"/>
      <c r="BV25" s="46"/>
      <c r="BW25" s="46">
        <f t="shared" ca="1" si="26"/>
        <v>3037</v>
      </c>
      <c r="BX25" s="46">
        <f t="shared" ca="1" si="27"/>
        <v>2637</v>
      </c>
      <c r="BY25" s="46">
        <f t="shared" ca="1" si="28"/>
        <v>-400</v>
      </c>
      <c r="BZ25" s="46">
        <f t="shared" ca="1" si="12"/>
        <v>3471.3548700811989</v>
      </c>
      <c r="CA25" s="46">
        <f t="shared" ca="1" si="13"/>
        <v>2637</v>
      </c>
      <c r="CB25" s="46">
        <f t="shared" ca="1" si="14"/>
        <v>-834.3548700811989</v>
      </c>
      <c r="CC25" s="46"/>
      <c r="CD25" s="46"/>
      <c r="CE25" s="46"/>
      <c r="CF25" s="46"/>
      <c r="CG25" s="46"/>
      <c r="CH25" s="46"/>
      <c r="CI25" s="46">
        <f>C25*FO$17</f>
        <v>7521.148576102295</v>
      </c>
      <c r="CJ25" s="46">
        <f>D25*FP$17</f>
        <v>7692.2407829006088</v>
      </c>
      <c r="CK25" s="46">
        <f>E25*FQ$17</f>
        <v>7979.9425892974587</v>
      </c>
      <c r="CL25" s="46">
        <f>F25*FR$17</f>
        <v>8357.6590015462098</v>
      </c>
      <c r="CM25" s="46">
        <f>G25*FS$17</f>
        <v>8209.638990720734</v>
      </c>
      <c r="CN25" s="46">
        <f>H25*FT$17</f>
        <v>7208.6526850648543</v>
      </c>
      <c r="CO25" s="46">
        <f>I25*FU$17</f>
        <v>9767.5672455395998</v>
      </c>
      <c r="CP25" s="46">
        <f>J25*FV$17</f>
        <v>10024.320680711195</v>
      </c>
      <c r="CQ25" s="46">
        <f>K25*FW$17</f>
        <v>8074.2690055000712</v>
      </c>
      <c r="CR25" s="46">
        <f>L25*FX$17</f>
        <v>9434.3995065913932</v>
      </c>
      <c r="CS25" s="46">
        <f>M25*FY$17</f>
        <v>7334.1048917205781</v>
      </c>
      <c r="CT25" s="46">
        <f>N25*FZ$17</f>
        <v>8086.2525941128051</v>
      </c>
      <c r="CU25" s="46">
        <v>8948.9989035361905</v>
      </c>
      <c r="CV25" s="46">
        <v>8414.3462533888196</v>
      </c>
      <c r="CW25" s="46">
        <v>8608.7653988969523</v>
      </c>
      <c r="CX25" s="46">
        <v>9532.2563400605923</v>
      </c>
      <c r="CY25" s="46">
        <v>9066.2222118572718</v>
      </c>
      <c r="CZ25" s="46">
        <v>9006.1810051562297</v>
      </c>
      <c r="DA25" s="46">
        <v>8045.5216979395636</v>
      </c>
      <c r="DB25" s="46">
        <v>8274.2501044197234</v>
      </c>
      <c r="DC25" s="46">
        <v>8766.0161783520616</v>
      </c>
      <c r="DD25" s="46">
        <v>7991.1987014005281</v>
      </c>
      <c r="DE25" s="46">
        <v>7153.4809126669479</v>
      </c>
      <c r="DF25" s="46">
        <v>7016.2438687788526</v>
      </c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>
        <f>AY25*HK$17</f>
        <v>4995.450521380646</v>
      </c>
      <c r="EF25" s="46">
        <f>AZ25*HL$17</f>
        <v>4827.2988638736006</v>
      </c>
      <c r="EG25" s="46">
        <f>BA25*HM$17</f>
        <v>5186.6943569502337</v>
      </c>
      <c r="EH25" s="46">
        <f>BB25*HN$17</f>
        <v>4622.5728792475293</v>
      </c>
      <c r="EI25" s="46">
        <f>BC25*HO$17</f>
        <v>5085.7338689184608</v>
      </c>
      <c r="EJ25" s="46">
        <f>BD25*HP$17</f>
        <v>5368.6591905056166</v>
      </c>
      <c r="EK25" s="46">
        <f>BE25*HQ$17</f>
        <v>5223.2892423432659</v>
      </c>
      <c r="EL25" s="46">
        <f>BF25*HR$17</f>
        <v>5170.5714078166775</v>
      </c>
      <c r="EM25" s="46">
        <f>BG25*HS$17</f>
        <v>6963.0079806735266</v>
      </c>
      <c r="EN25" s="46">
        <f>BH25*HT$17</f>
        <v>4332.543421553436</v>
      </c>
      <c r="EO25" s="46">
        <f>BI25*HU$17</f>
        <v>5656.3040719196197</v>
      </c>
      <c r="EP25" s="46">
        <f>BJ25*HV$17</f>
        <v>5625.5768699825358</v>
      </c>
      <c r="EQ25" s="46">
        <f t="shared" si="15"/>
        <v>7692.2407829006088</v>
      </c>
      <c r="ER25" s="46">
        <f t="shared" si="16"/>
        <v>4827.2988638736006</v>
      </c>
      <c r="ES25" s="46">
        <f t="shared" si="35"/>
        <v>-2864.9419190270082</v>
      </c>
      <c r="ET25" s="46">
        <f t="shared" si="29"/>
        <v>8414.3462533888196</v>
      </c>
      <c r="EU25" s="48">
        <f t="shared" si="18"/>
        <v>4827.2988638736006</v>
      </c>
      <c r="EV25" s="46">
        <f t="shared" si="30"/>
        <v>-3587.047389515219</v>
      </c>
      <c r="EW25" s="46"/>
      <c r="EX25" s="46"/>
      <c r="EY25" s="46"/>
      <c r="EZ25" s="46"/>
      <c r="FA25" s="46"/>
      <c r="FB25" s="46"/>
      <c r="FC25" s="46">
        <f t="shared" ca="1" si="19"/>
        <v>15213.389359002904</v>
      </c>
      <c r="FD25" s="46">
        <f t="shared" ca="1" si="31"/>
        <v>9822.7493852542466</v>
      </c>
      <c r="FE25" s="46">
        <f t="shared" ca="1" si="32"/>
        <v>-5390.6399737486572</v>
      </c>
      <c r="FF25" s="46">
        <f t="shared" ca="1" si="33"/>
        <v>17363.34515692501</v>
      </c>
      <c r="FG25" s="46">
        <f t="shared" ca="1" si="34"/>
        <v>9822.7493852542466</v>
      </c>
      <c r="FH25" s="46">
        <f ca="1">FG25-FF25</f>
        <v>-7540.5957716707635</v>
      </c>
      <c r="FI25" s="46"/>
      <c r="FJ25" s="46"/>
      <c r="FK25" s="46"/>
      <c r="FL25" s="46"/>
      <c r="FM25" s="46"/>
      <c r="FN25" s="46"/>
      <c r="FO25" s="61">
        <f>IFERROR(CI25/C25,0)</f>
        <v>4.7542026397612487</v>
      </c>
      <c r="FP25" s="61">
        <f>IFERROR(CJ25/D25,0)</f>
        <v>5.2867634246739579</v>
      </c>
      <c r="FQ25" s="61">
        <f>IFERROR(CK25/E25,0)</f>
        <v>4.8777155191304757</v>
      </c>
      <c r="FR25" s="61">
        <f>IFERROR(CL25/F25,0)</f>
        <v>5.5020796586874328</v>
      </c>
      <c r="FS25" s="61">
        <f>IFERROR(CM25/G25,0)</f>
        <v>5.3309344095589184</v>
      </c>
      <c r="FT25" s="61">
        <f>IFERROR(CN25/H25,0)</f>
        <v>4.255403001809241</v>
      </c>
      <c r="FU25" s="61">
        <f>IFERROR(CO25/I25,0)</f>
        <v>5.8002180792990501</v>
      </c>
      <c r="FV25" s="61">
        <f>IFERROR(CP25/J25,0)</f>
        <v>6.0351117885076428</v>
      </c>
      <c r="FW25" s="61">
        <f>IFERROR(CQ25/K25,0)</f>
        <v>5.7755858408441139</v>
      </c>
      <c r="FX25" s="61">
        <f>IFERROR(CR25/L25,0)</f>
        <v>6.5380453961132314</v>
      </c>
      <c r="FY25" s="61">
        <f>IFERROR(CS25/M25,0)</f>
        <v>5.7432301423027239</v>
      </c>
      <c r="FZ25" s="61">
        <f>IFERROR(CT25/N25,0)</f>
        <v>6.7050187347535699</v>
      </c>
      <c r="GA25" s="61">
        <f>IFERROR(CU25/O25,0)</f>
        <v>5.0018928651102916</v>
      </c>
      <c r="GB25" s="61">
        <f>IFERROR(CV25/P25,0)</f>
        <v>5.0018928651102907</v>
      </c>
      <c r="GC25" s="61">
        <f>IFERROR(CW25/Q25,0)</f>
        <v>5.0018928651102899</v>
      </c>
      <c r="GD25" s="61">
        <f>IFERROR(CX25/R25,0)</f>
        <v>5.0018928651102907</v>
      </c>
      <c r="GE25" s="61">
        <f>IFERROR(CY25/S25,0)</f>
        <v>5.0018928651102916</v>
      </c>
      <c r="GF25" s="61">
        <f>IFERROR(CZ25/T25,0)</f>
        <v>5.0018928651102916</v>
      </c>
      <c r="GG25" s="61">
        <f>IFERROR(DA25/U25,0)</f>
        <v>5.0018928651102899</v>
      </c>
      <c r="GH25" s="61">
        <f>IFERROR(DB25/V25,0)</f>
        <v>5.0018928651102907</v>
      </c>
      <c r="GI25" s="61">
        <f>IFERROR(DC25/W25,0)</f>
        <v>5.0018928651102899</v>
      </c>
      <c r="GJ25" s="61">
        <f>IFERROR(DD25/X25,0)</f>
        <v>5.0018928651102916</v>
      </c>
      <c r="GK25" s="61">
        <f>IFERROR(DE25/Y25,0)</f>
        <v>5.0018928651102907</v>
      </c>
      <c r="GL25" s="61">
        <f>IFERROR(DF25/Z25,0)</f>
        <v>5.0018928651102907</v>
      </c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>
        <f>IFERROR(EE25/AY25,0)</f>
        <v>3.7844322131671562</v>
      </c>
      <c r="HL25" s="61">
        <f>IFERROR(EF25/AZ25,0)</f>
        <v>3.6653749915517086</v>
      </c>
      <c r="HM25" s="61">
        <f>IFERROR(EG25/BA25,0)</f>
        <v>3.4856816914988129</v>
      </c>
      <c r="HN25" s="61">
        <f>IFERROR(EH25/BB25,0)</f>
        <v>3.7069549953869521</v>
      </c>
      <c r="HO25" s="61">
        <f>IFERROR(EI25/BC25,0)</f>
        <v>3.5664332881616136</v>
      </c>
      <c r="HP25" s="61">
        <f>IFERROR(EJ25/BD25,0)</f>
        <v>4.308715241176257</v>
      </c>
      <c r="HQ25" s="61">
        <f>IFERROR(EK25/BE25,0)</f>
        <v>4.4190264317624921</v>
      </c>
      <c r="HR25" s="61">
        <f>IFERROR(EL25/BF25,0)</f>
        <v>4.3670366620073287</v>
      </c>
      <c r="HS25" s="61">
        <f>IFERROR(EM25/BG25,0)</f>
        <v>5.8809189025958837</v>
      </c>
      <c r="HT25" s="61">
        <f>IFERROR(EN25/BH25,0)</f>
        <v>3.7543703826286272</v>
      </c>
      <c r="HU25" s="61">
        <f>IFERROR(EO25/BI25,0)</f>
        <v>4.3678023721387023</v>
      </c>
      <c r="HV25" s="61">
        <f>IFERROR(EP25/BJ25,0)</f>
        <v>4.9046005841172935</v>
      </c>
      <c r="HW25" s="70"/>
      <c r="HX25" s="70"/>
      <c r="HY25" s="57"/>
    </row>
    <row r="26" spans="2:233" s="44" customFormat="1" outlineLevel="1" x14ac:dyDescent="0.2">
      <c r="B26" s="44" t="s">
        <v>69</v>
      </c>
      <c r="C26" s="46">
        <v>7120</v>
      </c>
      <c r="D26" s="46">
        <v>6262</v>
      </c>
      <c r="E26" s="46">
        <v>6919</v>
      </c>
      <c r="F26" s="46">
        <v>6142</v>
      </c>
      <c r="G26" s="46">
        <v>6736</v>
      </c>
      <c r="H26" s="46">
        <v>5706</v>
      </c>
      <c r="I26" s="46">
        <v>5759</v>
      </c>
      <c r="J26" s="46">
        <v>6726</v>
      </c>
      <c r="K26" s="46">
        <v>6205</v>
      </c>
      <c r="L26" s="46">
        <v>6551</v>
      </c>
      <c r="M26" s="46">
        <v>6072</v>
      </c>
      <c r="N26" s="46">
        <v>5170</v>
      </c>
      <c r="O26" s="46">
        <v>8562.7405334170071</v>
      </c>
      <c r="P26" s="46">
        <v>7818.9431565735813</v>
      </c>
      <c r="Q26" s="46">
        <v>8142.8967179165365</v>
      </c>
      <c r="R26" s="46">
        <v>7576.193954607259</v>
      </c>
      <c r="S26" s="46">
        <v>7858.6814600983171</v>
      </c>
      <c r="T26" s="46">
        <v>6879.0458905972182</v>
      </c>
      <c r="U26" s="46">
        <v>6958.5224976466907</v>
      </c>
      <c r="V26" s="46">
        <v>8432.2952327162438</v>
      </c>
      <c r="W26" s="46">
        <v>7594.335354042465</v>
      </c>
      <c r="X26" s="46">
        <v>7884.5977450057535</v>
      </c>
      <c r="Y26" s="46">
        <v>7107.10919778266</v>
      </c>
      <c r="Z26" s="46">
        <v>6545.5896914548694</v>
      </c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>
        <v>8325</v>
      </c>
      <c r="AZ26" s="46">
        <v>7520</v>
      </c>
      <c r="BA26" s="46">
        <v>7666</v>
      </c>
      <c r="BB26" s="46">
        <v>7222</v>
      </c>
      <c r="BC26" s="46">
        <v>7237</v>
      </c>
      <c r="BD26" s="46">
        <v>6219</v>
      </c>
      <c r="BE26" s="46">
        <v>6900</v>
      </c>
      <c r="BF26" s="46">
        <v>7104</v>
      </c>
      <c r="BG26" s="46">
        <v>6583</v>
      </c>
      <c r="BH26" s="46">
        <v>7028</v>
      </c>
      <c r="BI26" s="46">
        <v>7419</v>
      </c>
      <c r="BJ26" s="46">
        <v>6038</v>
      </c>
      <c r="BK26" s="46">
        <f t="shared" si="3"/>
        <v>6262</v>
      </c>
      <c r="BL26" s="46">
        <f t="shared" si="4"/>
        <v>7520</v>
      </c>
      <c r="BM26" s="46">
        <f t="shared" si="22"/>
        <v>1258</v>
      </c>
      <c r="BN26" s="46">
        <f t="shared" si="23"/>
        <v>7818.9431565735813</v>
      </c>
      <c r="BO26" s="46">
        <f t="shared" si="24"/>
        <v>7520</v>
      </c>
      <c r="BP26" s="46">
        <f t="shared" si="25"/>
        <v>-298.94315657358129</v>
      </c>
      <c r="BQ26" s="46"/>
      <c r="BR26" s="46"/>
      <c r="BS26" s="46"/>
      <c r="BT26" s="46"/>
      <c r="BU26" s="46"/>
      <c r="BV26" s="46"/>
      <c r="BW26" s="46">
        <f t="shared" ca="1" si="26"/>
        <v>13382</v>
      </c>
      <c r="BX26" s="46">
        <f t="shared" ca="1" si="27"/>
        <v>15845</v>
      </c>
      <c r="BY26" s="46">
        <f t="shared" ca="1" si="28"/>
        <v>2463</v>
      </c>
      <c r="BZ26" s="46">
        <f t="shared" ca="1" si="12"/>
        <v>16381.683689990588</v>
      </c>
      <c r="CA26" s="46">
        <f t="shared" ca="1" si="13"/>
        <v>15845</v>
      </c>
      <c r="CB26" s="46">
        <f t="shared" ca="1" si="14"/>
        <v>-536.68368999058839</v>
      </c>
      <c r="CC26" s="46"/>
      <c r="CD26" s="46"/>
      <c r="CE26" s="46"/>
      <c r="CF26" s="46"/>
      <c r="CG26" s="46"/>
      <c r="CH26" s="46"/>
      <c r="CI26" s="46">
        <f>C26*FO$17</f>
        <v>33849.922795100094</v>
      </c>
      <c r="CJ26" s="46">
        <f>D26*FP$17</f>
        <v>33105.712565308328</v>
      </c>
      <c r="CK26" s="46">
        <f>E26*FQ$17</f>
        <v>33748.913676863762</v>
      </c>
      <c r="CL26" s="46">
        <f>F26*FR$17</f>
        <v>33793.773263658208</v>
      </c>
      <c r="CM26" s="46">
        <f>G26*FS$17</f>
        <v>35909.174182788876</v>
      </c>
      <c r="CN26" s="46">
        <f>H26*FT$17</f>
        <v>24281.329528323527</v>
      </c>
      <c r="CO26" s="46">
        <f>I26*FU$17</f>
        <v>33403.455918683227</v>
      </c>
      <c r="CP26" s="46">
        <f>J26*FV$17</f>
        <v>40592.161889502408</v>
      </c>
      <c r="CQ26" s="46">
        <f>K26*FW$17</f>
        <v>35837.510142437728</v>
      </c>
      <c r="CR26" s="46">
        <f>L26*FX$17</f>
        <v>42830.735389937778</v>
      </c>
      <c r="CS26" s="46">
        <f>M26*FY$17</f>
        <v>34872.893424062138</v>
      </c>
      <c r="CT26" s="46">
        <f>N26*FZ$17</f>
        <v>34664.946858675954</v>
      </c>
      <c r="CU26" s="46">
        <v>55510.899931581676</v>
      </c>
      <c r="CV26" s="46">
        <v>50688.978539219715</v>
      </c>
      <c r="CW26" s="46">
        <v>52789.118518471434</v>
      </c>
      <c r="CX26" s="46">
        <v>49115.27364810041</v>
      </c>
      <c r="CY26" s="46">
        <v>50946.595710007918</v>
      </c>
      <c r="CZ26" s="46">
        <v>44595.772412750695</v>
      </c>
      <c r="DA26" s="46">
        <v>45111.006754327114</v>
      </c>
      <c r="DB26" s="46">
        <v>54665.243566602985</v>
      </c>
      <c r="DC26" s="46">
        <v>49232.881486938517</v>
      </c>
      <c r="DD26" s="46">
        <v>51114.606908348062</v>
      </c>
      <c r="DE26" s="46">
        <v>46074.270958143905</v>
      </c>
      <c r="DF26" s="46">
        <v>42434.028327440908</v>
      </c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>
        <f>AY26*HK$17</f>
        <v>31505.398174616574</v>
      </c>
      <c r="EF26" s="46">
        <f>AZ26*HL$17</f>
        <v>27563.619936468851</v>
      </c>
      <c r="EG26" s="46">
        <f>BA26*HM$17</f>
        <v>26721.2358470299</v>
      </c>
      <c r="EH26" s="46">
        <f>BB26*HN$17</f>
        <v>26771.628976684569</v>
      </c>
      <c r="EI26" s="46">
        <f>BC26*HO$17</f>
        <v>25810.277706425597</v>
      </c>
      <c r="EJ26" s="46">
        <f>BD26*HP$17</f>
        <v>26795.900084875142</v>
      </c>
      <c r="EK26" s="46">
        <f>BE26*HQ$17</f>
        <v>30491.282379161195</v>
      </c>
      <c r="EL26" s="46">
        <f>BF26*HR$17</f>
        <v>31023.428446900063</v>
      </c>
      <c r="EM26" s="46">
        <f>BG26*HS$17</f>
        <v>38714.089135788701</v>
      </c>
      <c r="EN26" s="46">
        <f>BH26*HT$17</f>
        <v>26385.715049113995</v>
      </c>
      <c r="EO26" s="46">
        <f>BI26*HU$17</f>
        <v>32404.72579889703</v>
      </c>
      <c r="EP26" s="46">
        <f>BJ26*HV$17</f>
        <v>29613.978326900218</v>
      </c>
      <c r="EQ26" s="46">
        <f t="shared" si="15"/>
        <v>33105.712565308328</v>
      </c>
      <c r="ER26" s="46">
        <f t="shared" si="16"/>
        <v>27563.619936468851</v>
      </c>
      <c r="ES26" s="46">
        <f t="shared" si="35"/>
        <v>-5542.0926288394767</v>
      </c>
      <c r="ET26" s="46">
        <f t="shared" si="29"/>
        <v>50688.978539219715</v>
      </c>
      <c r="EU26" s="48">
        <f t="shared" si="18"/>
        <v>27563.619936468851</v>
      </c>
      <c r="EV26" s="46">
        <f t="shared" si="30"/>
        <v>-23125.358602750865</v>
      </c>
      <c r="EW26" s="46"/>
      <c r="EX26" s="46"/>
      <c r="EY26" s="46"/>
      <c r="EZ26" s="46"/>
      <c r="FA26" s="46"/>
      <c r="FB26" s="46"/>
      <c r="FC26" s="46">
        <f t="shared" ca="1" si="19"/>
        <v>66955.635360408429</v>
      </c>
      <c r="FD26" s="46">
        <f t="shared" ca="1" si="31"/>
        <v>59069.018111085425</v>
      </c>
      <c r="FE26" s="46">
        <f t="shared" ca="1" si="32"/>
        <v>-7886.6172493230042</v>
      </c>
      <c r="FF26" s="46">
        <f t="shared" ca="1" si="33"/>
        <v>106199.8784708014</v>
      </c>
      <c r="FG26" s="46">
        <f t="shared" ca="1" si="34"/>
        <v>59069.018111085425</v>
      </c>
      <c r="FH26" s="46">
        <f ca="1">FG26-FF26</f>
        <v>-47130.860359715974</v>
      </c>
      <c r="FI26" s="46"/>
      <c r="FJ26" s="46"/>
      <c r="FK26" s="46"/>
      <c r="FL26" s="46"/>
      <c r="FM26" s="46"/>
      <c r="FN26" s="46"/>
      <c r="FO26" s="61">
        <f>IFERROR(CI26/C26,0)</f>
        <v>4.7542026397612496</v>
      </c>
      <c r="FP26" s="61">
        <f>IFERROR(CJ26/D26,0)</f>
        <v>5.2867634246739588</v>
      </c>
      <c r="FQ26" s="61">
        <f>IFERROR(CK26/E26,0)</f>
        <v>4.8777155191304757</v>
      </c>
      <c r="FR26" s="61">
        <f>IFERROR(CL26/F26,0)</f>
        <v>5.5020796586874319</v>
      </c>
      <c r="FS26" s="61">
        <f>IFERROR(CM26/G26,0)</f>
        <v>5.3309344095589184</v>
      </c>
      <c r="FT26" s="61">
        <f>IFERROR(CN26/H26,0)</f>
        <v>4.255403001809241</v>
      </c>
      <c r="FU26" s="61">
        <f>IFERROR(CO26/I26,0)</f>
        <v>5.8002180792990492</v>
      </c>
      <c r="FV26" s="61">
        <f>IFERROR(CP26/J26,0)</f>
        <v>6.0351117885076428</v>
      </c>
      <c r="FW26" s="61">
        <f>IFERROR(CQ26/K26,0)</f>
        <v>5.7755858408441139</v>
      </c>
      <c r="FX26" s="61">
        <f>IFERROR(CR26/L26,0)</f>
        <v>6.5380453961132314</v>
      </c>
      <c r="FY26" s="61">
        <f>IFERROR(CS26/M26,0)</f>
        <v>5.7432301423027239</v>
      </c>
      <c r="FZ26" s="61">
        <f>IFERROR(CT26/N26,0)</f>
        <v>6.705018734753569</v>
      </c>
      <c r="GA26" s="61">
        <f>IFERROR(CU26/O26,0)</f>
        <v>6.4828426967913453</v>
      </c>
      <c r="GB26" s="61">
        <f>IFERROR(CV26/P26,0)</f>
        <v>6.4828426967913462</v>
      </c>
      <c r="GC26" s="61">
        <f>IFERROR(CW26/Q26,0)</f>
        <v>6.4828426967913453</v>
      </c>
      <c r="GD26" s="61">
        <f>IFERROR(CX26/R26,0)</f>
        <v>6.4828426967913453</v>
      </c>
      <c r="GE26" s="61">
        <f>IFERROR(CY26/S26,0)</f>
        <v>6.4828426967913453</v>
      </c>
      <c r="GF26" s="61">
        <f>IFERROR(CZ26/T26,0)</f>
        <v>6.4828426967913462</v>
      </c>
      <c r="GG26" s="61">
        <f>IFERROR(DA26/U26,0)</f>
        <v>6.4828426967913444</v>
      </c>
      <c r="GH26" s="61">
        <f>IFERROR(DB26/V26,0)</f>
        <v>6.4828426967913462</v>
      </c>
      <c r="GI26" s="61">
        <f>IFERROR(DC26/W26,0)</f>
        <v>6.4828426967913462</v>
      </c>
      <c r="GJ26" s="61">
        <f>IFERROR(DD26/X26,0)</f>
        <v>6.4828426967913453</v>
      </c>
      <c r="GK26" s="61">
        <f>IFERROR(DE26/Y26,0)</f>
        <v>6.4828426967913444</v>
      </c>
      <c r="GL26" s="61">
        <f>IFERROR(DF26/Z26,0)</f>
        <v>6.4828426967913444</v>
      </c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>
        <f>IFERROR(EE26/AY26,0)</f>
        <v>3.7844322131671562</v>
      </c>
      <c r="HL26" s="61">
        <f>IFERROR(EF26/AZ26,0)</f>
        <v>3.6653749915517091</v>
      </c>
      <c r="HM26" s="61">
        <f>IFERROR(EG26/BA26,0)</f>
        <v>3.4856816914988129</v>
      </c>
      <c r="HN26" s="61">
        <f>IFERROR(EH26/BB26,0)</f>
        <v>3.7069549953869521</v>
      </c>
      <c r="HO26" s="61">
        <f>IFERROR(EI26/BC26,0)</f>
        <v>3.5664332881616136</v>
      </c>
      <c r="HP26" s="61">
        <f>IFERROR(EJ26/BD26,0)</f>
        <v>4.308715241176257</v>
      </c>
      <c r="HQ26" s="61">
        <f>IFERROR(EK26/BE26,0)</f>
        <v>4.4190264317624921</v>
      </c>
      <c r="HR26" s="61">
        <f>IFERROR(EL26/BF26,0)</f>
        <v>4.3670366620073287</v>
      </c>
      <c r="HS26" s="61">
        <f>IFERROR(EM26/BG26,0)</f>
        <v>5.8809189025958837</v>
      </c>
      <c r="HT26" s="61">
        <f>IFERROR(EN26/BH26,0)</f>
        <v>3.7543703826286277</v>
      </c>
      <c r="HU26" s="61">
        <f>IFERROR(EO26/BI26,0)</f>
        <v>4.3678023721387023</v>
      </c>
      <c r="HV26" s="61">
        <f>IFERROR(EP26/BJ26,0)</f>
        <v>4.9046005841172935</v>
      </c>
      <c r="HW26" s="70"/>
      <c r="HX26" s="70"/>
      <c r="HY26" s="57"/>
    </row>
    <row r="27" spans="2:233" s="44" customFormat="1" outlineLevel="1" x14ac:dyDescent="0.2">
      <c r="B27" s="44" t="s">
        <v>73</v>
      </c>
      <c r="C27" s="46">
        <v>1585</v>
      </c>
      <c r="D27" s="46">
        <v>1410</v>
      </c>
      <c r="E27" s="46">
        <v>1160</v>
      </c>
      <c r="F27" s="46">
        <v>1049</v>
      </c>
      <c r="G27" s="46">
        <v>1084</v>
      </c>
      <c r="H27" s="46">
        <v>941</v>
      </c>
      <c r="I27" s="46">
        <v>1079</v>
      </c>
      <c r="J27" s="46">
        <v>1546</v>
      </c>
      <c r="K27" s="46">
        <v>1396</v>
      </c>
      <c r="L27" s="46">
        <v>1356</v>
      </c>
      <c r="M27" s="46">
        <v>1088</v>
      </c>
      <c r="N27" s="46">
        <v>1105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>
        <v>1471</v>
      </c>
      <c r="AZ27" s="46">
        <v>1261</v>
      </c>
      <c r="BA27" s="46">
        <v>1395</v>
      </c>
      <c r="BB27" s="46">
        <v>1409</v>
      </c>
      <c r="BC27" s="46">
        <v>1546</v>
      </c>
      <c r="BD27" s="46">
        <v>1239</v>
      </c>
      <c r="BE27" s="46">
        <v>1482</v>
      </c>
      <c r="BF27" s="46">
        <v>1720</v>
      </c>
      <c r="BG27" s="46">
        <v>1930</v>
      </c>
      <c r="BH27" s="46">
        <v>1815</v>
      </c>
      <c r="BI27" s="46">
        <v>2142</v>
      </c>
      <c r="BJ27" s="46">
        <v>1407</v>
      </c>
      <c r="BK27" s="46">
        <f t="shared" si="3"/>
        <v>1410</v>
      </c>
      <c r="BL27" s="46">
        <f t="shared" si="4"/>
        <v>1261</v>
      </c>
      <c r="BM27" s="46">
        <f t="shared" si="22"/>
        <v>-149</v>
      </c>
      <c r="BN27" s="46">
        <f t="shared" si="23"/>
        <v>0</v>
      </c>
      <c r="BO27" s="46">
        <f t="shared" si="24"/>
        <v>1261</v>
      </c>
      <c r="BP27" s="46">
        <f t="shared" si="25"/>
        <v>1261</v>
      </c>
      <c r="BQ27" s="46"/>
      <c r="BR27" s="46"/>
      <c r="BS27" s="46"/>
      <c r="BT27" s="46"/>
      <c r="BU27" s="46"/>
      <c r="BV27" s="46"/>
      <c r="BW27" s="46">
        <f t="shared" ca="1" si="26"/>
        <v>2995</v>
      </c>
      <c r="BX27" s="46">
        <f t="shared" ca="1" si="27"/>
        <v>2732</v>
      </c>
      <c r="BY27" s="46">
        <f t="shared" ca="1" si="28"/>
        <v>-263</v>
      </c>
      <c r="BZ27" s="46">
        <f t="shared" ca="1" si="12"/>
        <v>0</v>
      </c>
      <c r="CA27" s="46">
        <f t="shared" ca="1" si="13"/>
        <v>2732</v>
      </c>
      <c r="CB27" s="46">
        <f t="shared" ca="1" si="14"/>
        <v>2732</v>
      </c>
      <c r="CC27" s="46"/>
      <c r="CD27" s="46"/>
      <c r="CE27" s="46"/>
      <c r="CF27" s="46"/>
      <c r="CG27" s="46"/>
      <c r="CH27" s="46"/>
      <c r="CI27" s="46">
        <f>C27*FO$17</f>
        <v>7535.4111840215792</v>
      </c>
      <c r="CJ27" s="46">
        <f>D27*FP$17</f>
        <v>7454.3364287902805</v>
      </c>
      <c r="CK27" s="46">
        <f>E27*FQ$17</f>
        <v>5658.1500021913516</v>
      </c>
      <c r="CL27" s="46">
        <f>F27*FR$17</f>
        <v>5771.6815619631161</v>
      </c>
      <c r="CM27" s="46">
        <f>G27*FS$17</f>
        <v>5778.7328999618676</v>
      </c>
      <c r="CN27" s="46">
        <f>H27*FT$17</f>
        <v>4004.3342247024957</v>
      </c>
      <c r="CO27" s="46">
        <f>I27*FU$17</f>
        <v>6258.4353075636755</v>
      </c>
      <c r="CP27" s="46">
        <f>J27*FV$17</f>
        <v>9330.2828250328166</v>
      </c>
      <c r="CQ27" s="46">
        <f>K27*FW$17</f>
        <v>8062.717833818383</v>
      </c>
      <c r="CR27" s="46">
        <f>L27*FX$17</f>
        <v>8865.5895571295423</v>
      </c>
      <c r="CS27" s="46">
        <f>M27*FY$17</f>
        <v>6248.6343948253634</v>
      </c>
      <c r="CT27" s="46">
        <f>N27*FZ$17</f>
        <v>7409.0457019026944</v>
      </c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6">
        <f>AY27*HK$17</f>
        <v>5566.8997855688867</v>
      </c>
      <c r="EF27" s="46">
        <f>AZ27*HL$17</f>
        <v>4622.0378643467047</v>
      </c>
      <c r="EG27" s="46">
        <f>BA27*HM$17</f>
        <v>4862.5259596408441</v>
      </c>
      <c r="EH27" s="46">
        <f>BB27*HN$17</f>
        <v>5223.0995885002158</v>
      </c>
      <c r="EI27" s="46">
        <f>BC27*HO$17</f>
        <v>5513.7058634978548</v>
      </c>
      <c r="EJ27" s="46">
        <f>BD27*HP$17</f>
        <v>5338.4981838173826</v>
      </c>
      <c r="EK27" s="46">
        <f>BE27*HQ$17</f>
        <v>6548.9971718720135</v>
      </c>
      <c r="EL27" s="46">
        <f>BF27*HR$17</f>
        <v>7511.3030586526056</v>
      </c>
      <c r="EM27" s="46">
        <f>BG27*HS$17</f>
        <v>11350.173482010056</v>
      </c>
      <c r="EN27" s="46">
        <f>BH27*HT$17</f>
        <v>6814.1822444709596</v>
      </c>
      <c r="EO27" s="46">
        <f>BI27*HU$17</f>
        <v>9355.8326811211009</v>
      </c>
      <c r="EP27" s="46">
        <f>BJ27*HV$17</f>
        <v>6900.7730218530323</v>
      </c>
      <c r="EQ27" s="46">
        <f t="shared" si="15"/>
        <v>7454.3364287902805</v>
      </c>
      <c r="ER27" s="46">
        <f t="shared" si="16"/>
        <v>4622.0378643467047</v>
      </c>
      <c r="ES27" s="46">
        <f t="shared" si="35"/>
        <v>-2832.2985644435757</v>
      </c>
      <c r="ET27" s="46">
        <f t="shared" si="29"/>
        <v>0</v>
      </c>
      <c r="EU27" s="48">
        <f t="shared" si="18"/>
        <v>4622.0378643467047</v>
      </c>
      <c r="EV27" s="46">
        <f t="shared" si="30"/>
        <v>4622.0378643467047</v>
      </c>
      <c r="EW27" s="46"/>
      <c r="EX27" s="46"/>
      <c r="EY27" s="46"/>
      <c r="EZ27" s="46"/>
      <c r="FA27" s="46"/>
      <c r="FB27" s="46"/>
      <c r="FC27" s="46">
        <f t="shared" ca="1" si="19"/>
        <v>14989.74761281186</v>
      </c>
      <c r="FD27" s="46">
        <f t="shared" ca="1" si="31"/>
        <v>10188.937649915591</v>
      </c>
      <c r="FE27" s="46">
        <f t="shared" ca="1" si="32"/>
        <v>-4800.8099628962682</v>
      </c>
      <c r="FF27" s="46">
        <f t="shared" ref="FF27:FF28" ca="1" si="36">SUM(OFFSET(CU27,0,0,1,$B$5))</f>
        <v>0</v>
      </c>
      <c r="FG27" s="46">
        <f t="shared" ref="FG27:FG28" ca="1" si="37">SUM(OFFSET(EE27,0,0,1,$B$5))</f>
        <v>10188.937649915591</v>
      </c>
      <c r="FH27" s="46">
        <f ca="1">FG27-FF27</f>
        <v>10188.937649915591</v>
      </c>
      <c r="FI27" s="46"/>
      <c r="FJ27" s="46"/>
      <c r="FK27" s="46"/>
      <c r="FL27" s="46"/>
      <c r="FM27" s="46"/>
      <c r="FN27" s="46"/>
      <c r="FO27" s="61">
        <f>IFERROR(CI27/C27,0)</f>
        <v>4.7542026397612487</v>
      </c>
      <c r="FP27" s="61">
        <f>IFERROR(CJ27/D27,0)</f>
        <v>5.2867634246739579</v>
      </c>
      <c r="FQ27" s="61">
        <f>IFERROR(CK27/E27,0)</f>
        <v>4.8777155191304757</v>
      </c>
      <c r="FR27" s="61">
        <f>IFERROR(CL27/F27,0)</f>
        <v>5.5020796586874319</v>
      </c>
      <c r="FS27" s="61">
        <f>IFERROR(CM27/G27,0)</f>
        <v>5.3309344095589184</v>
      </c>
      <c r="FT27" s="61">
        <f>IFERROR(CN27/H27,0)</f>
        <v>4.255403001809241</v>
      </c>
      <c r="FU27" s="61">
        <f>IFERROR(CO27/I27,0)</f>
        <v>5.8002180792990501</v>
      </c>
      <c r="FV27" s="61">
        <f>IFERROR(CP27/J27,0)</f>
        <v>6.0351117885076437</v>
      </c>
      <c r="FW27" s="61">
        <f>IFERROR(CQ27/K27,0)</f>
        <v>5.7755858408441139</v>
      </c>
      <c r="FX27" s="61">
        <f>IFERROR(CR27/L27,0)</f>
        <v>6.5380453961132314</v>
      </c>
      <c r="FY27" s="61">
        <f>IFERROR(CS27/M27,0)</f>
        <v>5.7432301423027239</v>
      </c>
      <c r="FZ27" s="61">
        <f>IFERROR(CT27/N27,0)</f>
        <v>6.7050187347535699</v>
      </c>
      <c r="GA27" s="61">
        <f>IFERROR(CU27/O27,0)</f>
        <v>0</v>
      </c>
      <c r="GB27" s="61">
        <f>IFERROR(CV27/P27,0)</f>
        <v>0</v>
      </c>
      <c r="GC27" s="61">
        <f>IFERROR(CW27/Q27,0)</f>
        <v>0</v>
      </c>
      <c r="GD27" s="61">
        <f>IFERROR(CX27/R27,0)</f>
        <v>0</v>
      </c>
      <c r="GE27" s="61">
        <f>IFERROR(CY27/S27,0)</f>
        <v>0</v>
      </c>
      <c r="GF27" s="61">
        <f>IFERROR(CZ27/T27,0)</f>
        <v>0</v>
      </c>
      <c r="GG27" s="61">
        <f>IFERROR(DA27/U27,0)</f>
        <v>0</v>
      </c>
      <c r="GH27" s="61">
        <f>IFERROR(DB27/V27,0)</f>
        <v>0</v>
      </c>
      <c r="GI27" s="61">
        <f>IFERROR(DC27/W27,0)</f>
        <v>0</v>
      </c>
      <c r="GJ27" s="61">
        <f>IFERROR(DD27/X27,0)</f>
        <v>0</v>
      </c>
      <c r="GK27" s="61">
        <f>IFERROR(DE27/Y27,0)</f>
        <v>0</v>
      </c>
      <c r="GL27" s="61">
        <f>IFERROR(DF27/Z27,0)</f>
        <v>0</v>
      </c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>
        <f>IFERROR(EE27/AY27,0)</f>
        <v>3.7844322131671562</v>
      </c>
      <c r="HL27" s="61">
        <f>IFERROR(EF27/AZ27,0)</f>
        <v>3.6653749915517086</v>
      </c>
      <c r="HM27" s="61">
        <f>IFERROR(EG27/BA27,0)</f>
        <v>3.4856816914988129</v>
      </c>
      <c r="HN27" s="61">
        <f>IFERROR(EH27/BB27,0)</f>
        <v>3.7069549953869521</v>
      </c>
      <c r="HO27" s="61">
        <f>IFERROR(EI27/BC27,0)</f>
        <v>3.5664332881616136</v>
      </c>
      <c r="HP27" s="61">
        <f>IFERROR(EJ27/BD27,0)</f>
        <v>4.308715241176257</v>
      </c>
      <c r="HQ27" s="61">
        <f>IFERROR(EK27/BE27,0)</f>
        <v>4.4190264317624921</v>
      </c>
      <c r="HR27" s="61">
        <f>IFERROR(EL27/BF27,0)</f>
        <v>4.3670366620073287</v>
      </c>
      <c r="HS27" s="61">
        <f>IFERROR(EM27/BG27,0)</f>
        <v>5.8809189025958837</v>
      </c>
      <c r="HT27" s="61">
        <f>IFERROR(EN27/BH27,0)</f>
        <v>3.7543703826286281</v>
      </c>
      <c r="HU27" s="61">
        <f>IFERROR(EO27/BI27,0)</f>
        <v>4.3678023721387023</v>
      </c>
      <c r="HV27" s="61">
        <f>IFERROR(EP27/BJ27,0)</f>
        <v>4.9046005841172935</v>
      </c>
      <c r="HW27" s="70"/>
      <c r="HX27" s="70"/>
      <c r="HY27" s="57"/>
    </row>
    <row r="28" spans="2:233" s="44" customFormat="1" outlineLevel="1" x14ac:dyDescent="0.2">
      <c r="B28" s="80" t="s">
        <v>167</v>
      </c>
      <c r="C28" s="46">
        <v>50432</v>
      </c>
      <c r="D28" s="46">
        <v>47771</v>
      </c>
      <c r="E28" s="46">
        <v>61816</v>
      </c>
      <c r="F28" s="46">
        <v>43176</v>
      </c>
      <c r="G28" s="46">
        <v>51045</v>
      </c>
      <c r="H28" s="46">
        <v>51848</v>
      </c>
      <c r="I28" s="46">
        <v>45002</v>
      </c>
      <c r="J28" s="46">
        <v>62314</v>
      </c>
      <c r="K28" s="46">
        <v>49577</v>
      </c>
      <c r="L28" s="46">
        <v>47941</v>
      </c>
      <c r="M28" s="46">
        <v>48415</v>
      </c>
      <c r="N28" s="46">
        <v>41810</v>
      </c>
      <c r="O28" s="46">
        <v>53531.290819253976</v>
      </c>
      <c r="P28" s="46">
        <v>57802.441476151493</v>
      </c>
      <c r="Q28" s="46">
        <v>62168.116691125586</v>
      </c>
      <c r="R28" s="46">
        <v>68222.210582825006</v>
      </c>
      <c r="S28" s="46">
        <v>71994.64504488997</v>
      </c>
      <c r="T28" s="46">
        <v>67222.455729534529</v>
      </c>
      <c r="U28" s="46">
        <v>67062.486124314833</v>
      </c>
      <c r="V28" s="46">
        <v>74068.423765951535</v>
      </c>
      <c r="W28" s="46">
        <v>73616.103206860367</v>
      </c>
      <c r="X28" s="46">
        <v>71562.972657070262</v>
      </c>
      <c r="Y28" s="46">
        <v>70257.558275342191</v>
      </c>
      <c r="Z28" s="46">
        <v>69541.632307908789</v>
      </c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>
        <v>50154</v>
      </c>
      <c r="AZ28" s="46">
        <v>48263</v>
      </c>
      <c r="BA28" s="46">
        <v>48107</v>
      </c>
      <c r="BB28" s="46">
        <v>45874</v>
      </c>
      <c r="BC28" s="46">
        <v>46396</v>
      </c>
      <c r="BD28" s="46">
        <v>44571</v>
      </c>
      <c r="BE28" s="46">
        <v>53709</v>
      </c>
      <c r="BF28" s="46">
        <v>53226</v>
      </c>
      <c r="BG28" s="46">
        <v>48793</v>
      </c>
      <c r="BH28" s="46">
        <f>47824</f>
        <v>47824</v>
      </c>
      <c r="BI28" s="46">
        <v>42551</v>
      </c>
      <c r="BJ28" s="46">
        <v>38218</v>
      </c>
      <c r="BK28" s="46">
        <f t="shared" si="3"/>
        <v>47771</v>
      </c>
      <c r="BL28" s="46">
        <f t="shared" si="4"/>
        <v>48263</v>
      </c>
      <c r="BM28" s="46">
        <f t="shared" si="22"/>
        <v>492</v>
      </c>
      <c r="BN28" s="46">
        <f t="shared" si="23"/>
        <v>57802.441476151493</v>
      </c>
      <c r="BO28" s="46">
        <f t="shared" si="24"/>
        <v>48263</v>
      </c>
      <c r="BP28" s="46">
        <f t="shared" si="25"/>
        <v>-9539.4414761514927</v>
      </c>
      <c r="BQ28" s="46"/>
      <c r="BR28" s="46"/>
      <c r="BS28" s="46"/>
      <c r="BT28" s="46"/>
      <c r="BU28" s="46"/>
      <c r="BV28" s="46"/>
      <c r="BW28" s="46">
        <f t="shared" ca="1" si="26"/>
        <v>98203</v>
      </c>
      <c r="BX28" s="46">
        <f t="shared" ca="1" si="27"/>
        <v>98417</v>
      </c>
      <c r="BY28" s="46">
        <f t="shared" ca="1" si="28"/>
        <v>214</v>
      </c>
      <c r="BZ28" s="46">
        <f t="shared" ca="1" si="12"/>
        <v>111333.73229540547</v>
      </c>
      <c r="CA28" s="46">
        <f t="shared" ca="1" si="13"/>
        <v>98417</v>
      </c>
      <c r="CB28" s="46">
        <f t="shared" ca="1" si="14"/>
        <v>-12916.732295405469</v>
      </c>
      <c r="CC28" s="46"/>
      <c r="CD28" s="46"/>
      <c r="CE28" s="46"/>
      <c r="CF28" s="46"/>
      <c r="CG28" s="46"/>
      <c r="CH28" s="46"/>
      <c r="CI28" s="46">
        <f>C28*FO$17</f>
        <v>239763.94752843928</v>
      </c>
      <c r="CJ28" s="46">
        <f>D28*FP$17</f>
        <v>252553.97556009964</v>
      </c>
      <c r="CK28" s="46">
        <f>E28*FQ$17</f>
        <v>301520.86253056949</v>
      </c>
      <c r="CL28" s="46">
        <f>F28*FR$17</f>
        <v>237557.79134348856</v>
      </c>
      <c r="CM28" s="46">
        <f>G28*FS$17</f>
        <v>272117.54693593498</v>
      </c>
      <c r="CN28" s="46">
        <f>H28*FT$17</f>
        <v>220634.13483780553</v>
      </c>
      <c r="CO28" s="46">
        <f>I28*FU$17</f>
        <v>261021.41400461586</v>
      </c>
      <c r="CP28" s="46">
        <f>J28*FV$17</f>
        <v>376071.95598906523</v>
      </c>
      <c r="CQ28" s="46">
        <f>K28*FW$17</f>
        <v>286336.21923152864</v>
      </c>
      <c r="CR28" s="46">
        <f>L28*FX$17</f>
        <v>313440.43433506443</v>
      </c>
      <c r="CS28" s="46">
        <f>M28*FY$17</f>
        <v>278058.48733958637</v>
      </c>
      <c r="CT28" s="46">
        <f>N28*FZ$17</f>
        <v>280336.83330004674</v>
      </c>
      <c r="CU28" s="45">
        <v>130752.52474521683</v>
      </c>
      <c r="CV28" s="45">
        <v>147309.43115223909</v>
      </c>
      <c r="CW28" s="45">
        <v>158379.02217913602</v>
      </c>
      <c r="CX28" s="45">
        <v>183477.77031071758</v>
      </c>
      <c r="CY28" s="45">
        <v>197133.16793911203</v>
      </c>
      <c r="CZ28" s="45">
        <v>183730.81667096363</v>
      </c>
      <c r="DA28" s="45">
        <v>182678.13710627976</v>
      </c>
      <c r="DB28" s="45">
        <v>200949.22509841627</v>
      </c>
      <c r="DC28" s="45">
        <v>201985.11249820955</v>
      </c>
      <c r="DD28" s="45">
        <v>193653.90957328305</v>
      </c>
      <c r="DE28" s="45">
        <v>190078.94063868013</v>
      </c>
      <c r="DF28" s="45">
        <v>190536.7590099847</v>
      </c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6">
        <f>AY28*HK$17</f>
        <v>189804.41321918555</v>
      </c>
      <c r="EF28" s="46">
        <f>AZ28*HL$17</f>
        <v>176901.99321726014</v>
      </c>
      <c r="EG28" s="46">
        <f>BA28*HM$17</f>
        <v>167685.68913293339</v>
      </c>
      <c r="EH28" s="46">
        <f>BB28*HN$17</f>
        <v>170052.85345838103</v>
      </c>
      <c r="EI28" s="46">
        <f>BC28*HO$17</f>
        <v>165468.23883754623</v>
      </c>
      <c r="EJ28" s="46">
        <f>BD28*HP$17</f>
        <v>192043.74701446696</v>
      </c>
      <c r="EK28" s="46">
        <f>BE28*HQ$17</f>
        <v>237341.49062353169</v>
      </c>
      <c r="EL28" s="46">
        <f>BF28*HR$17</f>
        <v>232439.89337200209</v>
      </c>
      <c r="EM28" s="46">
        <f>BG28*HS$17</f>
        <v>286947.67601436097</v>
      </c>
      <c r="EN28" s="46">
        <f>BH28*HT$17</f>
        <v>179549.00917883147</v>
      </c>
      <c r="EO28" s="46">
        <f>BI28*HU$17</f>
        <v>185854.35873687392</v>
      </c>
      <c r="EP28" s="46">
        <f>BJ28*HV$17</f>
        <v>187444.02512379471</v>
      </c>
      <c r="EQ28" s="46">
        <f t="shared" si="15"/>
        <v>252553.97556009964</v>
      </c>
      <c r="ER28" s="46">
        <f t="shared" si="16"/>
        <v>176901.99321726014</v>
      </c>
      <c r="ES28" s="46">
        <f t="shared" si="35"/>
        <v>-75651.982342839503</v>
      </c>
      <c r="ET28" s="46">
        <f t="shared" si="29"/>
        <v>147309.43115223909</v>
      </c>
      <c r="EU28" s="48">
        <f t="shared" si="18"/>
        <v>176901.99321726014</v>
      </c>
      <c r="EV28" s="46">
        <f t="shared" si="30"/>
        <v>29592.562065021048</v>
      </c>
      <c r="EW28" s="46"/>
      <c r="EX28" s="46"/>
      <c r="EY28" s="46"/>
      <c r="EZ28" s="46"/>
      <c r="FA28" s="46"/>
      <c r="FB28" s="46"/>
      <c r="FC28" s="46">
        <f t="shared" ca="1" si="19"/>
        <v>492317.92308853893</v>
      </c>
      <c r="FD28" s="46">
        <f t="shared" ca="1" si="31"/>
        <v>366706.40643644566</v>
      </c>
      <c r="FE28" s="46">
        <f t="shared" ca="1" si="32"/>
        <v>-125611.51665209327</v>
      </c>
      <c r="FF28" s="46">
        <f t="shared" ca="1" si="36"/>
        <v>278061.95589745592</v>
      </c>
      <c r="FG28" s="46">
        <f t="shared" ca="1" si="37"/>
        <v>366706.40643644566</v>
      </c>
      <c r="FH28" s="46">
        <f ca="1">FG28-FF28</f>
        <v>88644.450538989739</v>
      </c>
      <c r="FI28" s="46"/>
      <c r="FJ28" s="46"/>
      <c r="FK28" s="46"/>
      <c r="FL28" s="46"/>
      <c r="FM28" s="46"/>
      <c r="FN28" s="46"/>
      <c r="FO28" s="61">
        <f>IFERROR(CI28/C28,0)</f>
        <v>4.7542026397612487</v>
      </c>
      <c r="FP28" s="61">
        <f>IFERROR(CJ28/D28,0)</f>
        <v>5.2867634246739579</v>
      </c>
      <c r="FQ28" s="61">
        <f>IFERROR(CK28/E28,0)</f>
        <v>4.8777155191304757</v>
      </c>
      <c r="FR28" s="61">
        <f>IFERROR(CL28/F28,0)</f>
        <v>5.5020796586874319</v>
      </c>
      <c r="FS28" s="61">
        <f>IFERROR(CM28/G28,0)</f>
        <v>5.3309344095589184</v>
      </c>
      <c r="FT28" s="61">
        <f>IFERROR(CN28/H28,0)</f>
        <v>4.255403001809241</v>
      </c>
      <c r="FU28" s="61">
        <f>IFERROR(CO28/I28,0)</f>
        <v>5.8002180792990501</v>
      </c>
      <c r="FV28" s="61">
        <f>IFERROR(CP28/J28,0)</f>
        <v>6.0351117885076428</v>
      </c>
      <c r="FW28" s="61">
        <f>IFERROR(CQ28/K28,0)</f>
        <v>5.7755858408441139</v>
      </c>
      <c r="FX28" s="61">
        <f>IFERROR(CR28/L28,0)</f>
        <v>6.5380453961132314</v>
      </c>
      <c r="FY28" s="61">
        <f>IFERROR(CS28/M28,0)</f>
        <v>5.7432301423027239</v>
      </c>
      <c r="FZ28" s="61">
        <f>IFERROR(CT28/N28,0)</f>
        <v>6.705018734753569</v>
      </c>
      <c r="GA28" s="61">
        <f>IFERROR(CU28/O28,0)</f>
        <v>2.4425438420062933</v>
      </c>
      <c r="GB28" s="61">
        <f>IFERROR(CV28/P28,0)</f>
        <v>2.5484984265416708</v>
      </c>
      <c r="GC28" s="61">
        <f>IFERROR(CW28/Q28,0)</f>
        <v>2.5475924092412536</v>
      </c>
      <c r="GD28" s="61">
        <f>IFERROR(CX28/R28,0)</f>
        <v>2.6894140301708171</v>
      </c>
      <c r="GE28" s="61">
        <f>IFERROR(CY28/S28,0)</f>
        <v>2.7381643150847665</v>
      </c>
      <c r="GF28" s="61">
        <f>IFERROR(CZ28/T28,0)</f>
        <v>2.7331762084115674</v>
      </c>
      <c r="GG28" s="61">
        <f>IFERROR(DA28/U28,0)</f>
        <v>2.7239988802032524</v>
      </c>
      <c r="GH28" s="61">
        <f>IFERROR(DB28/V28,0)</f>
        <v>2.7130214858276824</v>
      </c>
      <c r="GI28" s="61">
        <f>IFERROR(DC28/W28,0)</f>
        <v>2.7437626239279984</v>
      </c>
      <c r="GJ28" s="61">
        <f>IFERROR(DD28/X28,0)</f>
        <v>2.7060629594199854</v>
      </c>
      <c r="GK28" s="61">
        <f>IFERROR(DE28/Y28,0)</f>
        <v>2.7054589613512205</v>
      </c>
      <c r="GL28" s="61">
        <f>IFERROR(DF28/Z28,0)</f>
        <v>2.7398948325852777</v>
      </c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>
        <f>IFERROR(EE28/AY28,0)</f>
        <v>3.7844322131671562</v>
      </c>
      <c r="HL28" s="61">
        <f>IFERROR(EF28/AZ28,0)</f>
        <v>3.6653749915517091</v>
      </c>
      <c r="HM28" s="61">
        <f>IFERROR(EG28/BA28,0)</f>
        <v>3.4856816914988129</v>
      </c>
      <c r="HN28" s="61">
        <f>IFERROR(EH28/BB28,0)</f>
        <v>3.7069549953869516</v>
      </c>
      <c r="HO28" s="61">
        <f>IFERROR(EI28/BC28,0)</f>
        <v>3.5664332881616136</v>
      </c>
      <c r="HP28" s="61">
        <f>IFERROR(EJ28/BD28,0)</f>
        <v>4.308715241176257</v>
      </c>
      <c r="HQ28" s="61">
        <f>IFERROR(EK28/BE28,0)</f>
        <v>4.4190264317624921</v>
      </c>
      <c r="HR28" s="61">
        <f>IFERROR(EL28/BF28,0)</f>
        <v>4.3670366620073287</v>
      </c>
      <c r="HS28" s="61">
        <f>IFERROR(EM28/BG28,0)</f>
        <v>5.8809189025958837</v>
      </c>
      <c r="HT28" s="61">
        <f>IFERROR(EN28/BH28,0)</f>
        <v>3.7543703826286272</v>
      </c>
      <c r="HU28" s="61">
        <f>IFERROR(EO28/BI28,0)</f>
        <v>4.3678023721387023</v>
      </c>
      <c r="HV28" s="61">
        <f>IFERROR(EP28/BJ28,0)</f>
        <v>4.9046005841172935</v>
      </c>
      <c r="HW28" s="70"/>
      <c r="HX28" s="70"/>
      <c r="HY28" s="57"/>
    </row>
    <row r="29" spans="2:233" s="44" customFormat="1" ht="15" x14ac:dyDescent="0.25"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58"/>
      <c r="EP29" s="58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/>
      <c r="HX29" s="70"/>
      <c r="HY29" s="57"/>
    </row>
    <row r="30" spans="2:233" s="44" customFormat="1" ht="15" x14ac:dyDescent="0.25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58"/>
      <c r="EP30" s="58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/>
      <c r="HX30" s="70"/>
      <c r="HY30" s="57"/>
    </row>
    <row r="31" spans="2:233" s="47" customFormat="1" ht="13.15" customHeight="1" x14ac:dyDescent="0.25">
      <c r="B31" s="47" t="s">
        <v>90</v>
      </c>
      <c r="C31" s="48">
        <f>SUM(C32:C60)</f>
        <v>56041</v>
      </c>
      <c r="D31" s="48">
        <f>SUM(D32:D60)</f>
        <v>51936</v>
      </c>
      <c r="E31" s="48">
        <f>SUM(E32:E60)</f>
        <v>55371</v>
      </c>
      <c r="F31" s="48">
        <f>SUM(F32:F60)</f>
        <v>53803</v>
      </c>
      <c r="G31" s="48">
        <f>SUM(G32:G60)</f>
        <v>55170</v>
      </c>
      <c r="H31" s="48">
        <f>SUM(H32:H60)</f>
        <v>54294</v>
      </c>
      <c r="I31" s="48">
        <f>SUM(I32:I60)</f>
        <v>57107</v>
      </c>
      <c r="J31" s="48">
        <f>SUM(J32:J60)</f>
        <v>61645</v>
      </c>
      <c r="K31" s="48">
        <f>SUM(K32:K60)</f>
        <v>60567</v>
      </c>
      <c r="L31" s="48">
        <f>SUM(L32:L60)</f>
        <v>66962</v>
      </c>
      <c r="M31" s="48">
        <f>SUM(M32:M60)</f>
        <v>62807</v>
      </c>
      <c r="N31" s="48">
        <f>SUM(N32:N60)</f>
        <v>60092</v>
      </c>
      <c r="O31" s="48">
        <f>SUM(O32:O60)</f>
        <v>57079.966971832175</v>
      </c>
      <c r="P31" s="48">
        <f>SUM(P32:P60)</f>
        <v>55319.394733975343</v>
      </c>
      <c r="Q31" s="48">
        <f>SUM(Q32:Q60)</f>
        <v>56016.082117978956</v>
      </c>
      <c r="R31" s="48">
        <f>SUM(R32:R60)</f>
        <v>55943.794459433862</v>
      </c>
      <c r="S31" s="48">
        <f>SUM(S32:S60)</f>
        <v>57001.24971221618</v>
      </c>
      <c r="T31" s="48">
        <f>SUM(T32:T60)</f>
        <v>55187.978755718257</v>
      </c>
      <c r="U31" s="48">
        <f>SUM(U32:U60)</f>
        <v>57071.449943118496</v>
      </c>
      <c r="V31" s="48">
        <f>SUM(V32:V60)</f>
        <v>62502.683203093613</v>
      </c>
      <c r="W31" s="48">
        <f>SUM(W32:W60)</f>
        <v>63875.111884937869</v>
      </c>
      <c r="X31" s="48">
        <f>SUM(X32:X60)</f>
        <v>64510.677345487144</v>
      </c>
      <c r="Y31" s="48">
        <f>SUM(Y32:Y60)</f>
        <v>62723.262114835205</v>
      </c>
      <c r="Z31" s="48">
        <f>SUM(Z32:Z60)</f>
        <v>62297.452835456512</v>
      </c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>
        <f>'3.'!D38</f>
        <v>118831</v>
      </c>
      <c r="AZ31" s="48">
        <f>'3.'!E38</f>
        <v>115356</v>
      </c>
      <c r="BA31" s="48">
        <f>'3.'!F38</f>
        <v>119126</v>
      </c>
      <c r="BB31" s="48">
        <f>'3.'!G38</f>
        <v>120137</v>
      </c>
      <c r="BC31" s="48">
        <f>'3.'!H38</f>
        <v>116576</v>
      </c>
      <c r="BD31" s="48">
        <f>'3.'!I38</f>
        <v>100646</v>
      </c>
      <c r="BE31" s="48">
        <f>'3.'!J38</f>
        <v>69572</v>
      </c>
      <c r="BF31" s="48">
        <f>'3.'!K38</f>
        <v>64914</v>
      </c>
      <c r="BG31" s="48">
        <f>'3.'!L38</f>
        <v>69132</v>
      </c>
      <c r="BH31" s="75">
        <f>'3.'!M38-146</f>
        <v>82008</v>
      </c>
      <c r="BI31" s="48">
        <f>'3.'!N38</f>
        <v>86756</v>
      </c>
      <c r="BJ31" s="48">
        <v>82388</v>
      </c>
      <c r="BK31" s="48">
        <f t="shared" ref="BK31:BK59" si="38">SUMIF($C$11:$N$11,$B$5,C31:N31)</f>
        <v>51936</v>
      </c>
      <c r="BL31" s="48">
        <f t="shared" ref="BL31:BL60" si="39">SUMIF($AY$11:$BJ$11,$B$5,AY31:BJ31)</f>
        <v>115356</v>
      </c>
      <c r="BM31" s="48">
        <f t="shared" si="5"/>
        <v>63420</v>
      </c>
      <c r="BN31" s="48">
        <f t="shared" ref="BN31" si="40">SUMIF($O$11:$Z$11,$B$5,O31:Z31)</f>
        <v>55319.394733975343</v>
      </c>
      <c r="BO31" s="48">
        <f t="shared" ref="BO31" si="41">SUMIF($AY$11:$BJ$11,$B$5,AY31:BJ31)</f>
        <v>115356</v>
      </c>
      <c r="BP31" s="48">
        <f t="shared" ref="BP31" si="42">BO31-BN31</f>
        <v>60036.605266024657</v>
      </c>
      <c r="BQ31" s="48"/>
      <c r="BR31" s="48"/>
      <c r="BS31" s="48"/>
      <c r="BT31" s="48"/>
      <c r="BU31" s="48"/>
      <c r="BV31" s="48"/>
      <c r="BW31" s="48">
        <f t="shared" ca="1" si="9"/>
        <v>107977</v>
      </c>
      <c r="BX31" s="48">
        <f t="shared" ca="1" si="10"/>
        <v>234187</v>
      </c>
      <c r="BY31" s="48">
        <f t="shared" ca="1" si="11"/>
        <v>126210</v>
      </c>
      <c r="BZ31" s="48">
        <f t="shared" ref="BZ31:BZ59" ca="1" si="43">SUM(OFFSET(O31,0,0,1,$B$5))</f>
        <v>112399.36170580752</v>
      </c>
      <c r="CA31" s="48">
        <f t="shared" ref="CA31:CA59" ca="1" si="44">SUM(OFFSET(AY31,0,0,1,$B$5))</f>
        <v>234187</v>
      </c>
      <c r="CB31" s="48">
        <f t="shared" ref="CB31:CB59" ca="1" si="45">CA31-BZ31</f>
        <v>121787.63829419248</v>
      </c>
      <c r="CC31" s="48"/>
      <c r="CD31" s="48"/>
      <c r="CE31" s="48"/>
      <c r="CF31" s="48"/>
      <c r="CG31" s="48"/>
      <c r="CH31" s="48"/>
      <c r="CI31" s="48">
        <f>SUM(CI32:CI60)</f>
        <v>226049.91</v>
      </c>
      <c r="CJ31" s="48">
        <f>SUM(CJ32:CJ60)</f>
        <v>192908.19000000012</v>
      </c>
      <c r="CK31" s="48">
        <f>SUM(CK32:CK60)</f>
        <v>318874.57</v>
      </c>
      <c r="CL31" s="48">
        <f>SUM(CL32:CL60)</f>
        <v>249774.53999999998</v>
      </c>
      <c r="CM31" s="48">
        <f>SUM(CM32:CM60)</f>
        <v>261597.92999999985</v>
      </c>
      <c r="CN31" s="48">
        <f>SUM(CN32:CN60)</f>
        <v>276222.75000000006</v>
      </c>
      <c r="CO31" s="48">
        <f>SUM(CO32:CO60)</f>
        <v>281874.2900000001</v>
      </c>
      <c r="CP31" s="48">
        <f>SUM(CP32:CP60)</f>
        <v>308445.81999999983</v>
      </c>
      <c r="CQ31" s="48">
        <f>SUM(CQ32:CQ60)</f>
        <v>244705.63</v>
      </c>
      <c r="CR31" s="48">
        <f>SUM(CR32:CR60)</f>
        <v>300787.49999999971</v>
      </c>
      <c r="CS31" s="48">
        <f>SUM(CS32:CS60)</f>
        <v>268184.67999999988</v>
      </c>
      <c r="CT31" s="48">
        <f>SUM(CT32:CT60)</f>
        <v>229313.44000000009</v>
      </c>
      <c r="CU31" s="48">
        <f>SUM(CU32:CU60)</f>
        <v>253872.88197773116</v>
      </c>
      <c r="CV31" s="48">
        <f>SUM(CV32:CV60)</f>
        <v>245897.22279466037</v>
      </c>
      <c r="CW31" s="48">
        <f>SUM(CW32:CW60)</f>
        <v>250740.96750386717</v>
      </c>
      <c r="CX31" s="48">
        <f>SUM(CX32:CX60)</f>
        <v>248850.97293844869</v>
      </c>
      <c r="CY31" s="48">
        <f>SUM(CY32:CY60)</f>
        <v>252114.77537537308</v>
      </c>
      <c r="CZ31" s="48">
        <f>SUM(CZ32:CZ60)</f>
        <v>247318.62282528076</v>
      </c>
      <c r="DA31" s="48">
        <f>SUM(DA32:DA60)</f>
        <v>253999.13872031154</v>
      </c>
      <c r="DB31" s="48">
        <f>SUM(DB32:DB60)</f>
        <v>275283.27459845936</v>
      </c>
      <c r="DC31" s="48">
        <f>SUM(DC32:DC60)</f>
        <v>281700.46334293782</v>
      </c>
      <c r="DD31" s="48">
        <f>SUM(DD32:DD60)</f>
        <v>285457.58933871659</v>
      </c>
      <c r="DE31" s="48">
        <f>SUM(DE32:DE60)</f>
        <v>278324.18399369658</v>
      </c>
      <c r="DF31" s="48">
        <f>SUM(DF32:DF60)</f>
        <v>276968.37921198941</v>
      </c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>
        <f>SUM(EE32:EE60)</f>
        <v>287356.65000000002</v>
      </c>
      <c r="EF31" s="48">
        <f>SUM(EF32:EF60)</f>
        <v>249897.90999999997</v>
      </c>
      <c r="EG31" s="48">
        <f>SUM(EG32:EG60)</f>
        <v>263568.43000000005</v>
      </c>
      <c r="EH31" s="48">
        <f>SUM(EH32:EH60)</f>
        <v>200694.87999999998</v>
      </c>
      <c r="EI31" s="48">
        <f>SUM(EI32:EI60)</f>
        <v>246825.81</v>
      </c>
      <c r="EJ31" s="48">
        <f>SUM(EJ32:EJ60)</f>
        <v>303645.71999999997</v>
      </c>
      <c r="EK31" s="48">
        <f>SUM(EK32:EK60)</f>
        <v>260636.47000000003</v>
      </c>
      <c r="EL31" s="48">
        <f>SUM(EL32:EL60)</f>
        <v>282904.35000000003</v>
      </c>
      <c r="EM31" s="48">
        <f>SUM(EM32:EM60)</f>
        <v>266925.05000000005</v>
      </c>
      <c r="EN31" s="48">
        <f>SUM(EN32:EN60)</f>
        <v>334241.01</v>
      </c>
      <c r="EO31" s="48">
        <f>SUM(EO32:EO60)</f>
        <v>323859.82</v>
      </c>
      <c r="EP31" s="48">
        <f>SUM(EP32:EP60)</f>
        <v>304563.43000000005</v>
      </c>
      <c r="EQ31" s="48">
        <f t="shared" ref="EQ31:EQ60" si="46">SUMIF($CI$11:$CT$11,$B$5,CI31:CT31)</f>
        <v>192908.19000000012</v>
      </c>
      <c r="ER31" s="48">
        <f t="shared" ref="ER31:ER60" si="47">SUMIF($EE$11:$EP$11,$B$5,EE31:EP31)</f>
        <v>249897.90999999997</v>
      </c>
      <c r="ES31" s="48">
        <f t="shared" si="17"/>
        <v>56989.719999999856</v>
      </c>
      <c r="ET31" s="48">
        <f t="shared" ref="ET31" si="48">SUMIF($O$11:$Z$11,$B$5,CU31:DF31)</f>
        <v>245897.22279466037</v>
      </c>
      <c r="EU31" s="48">
        <f t="shared" ref="EU31" si="49">SUMIF($AY$11:$BJ$11,$B$5,EE31:EP31)</f>
        <v>249897.90999999997</v>
      </c>
      <c r="EV31" s="48">
        <f t="shared" ref="EV31" si="50">EU31-ET31</f>
        <v>4000.6872053396073</v>
      </c>
      <c r="EW31" s="48"/>
      <c r="EX31" s="48"/>
      <c r="EY31" s="48"/>
      <c r="EZ31" s="48"/>
      <c r="FA31" s="48"/>
      <c r="FB31" s="48"/>
      <c r="FC31" s="48">
        <f t="shared" ca="1" si="19"/>
        <v>418958.10000000009</v>
      </c>
      <c r="FD31" s="48">
        <f t="shared" ca="1" si="20"/>
        <v>537254.56000000006</v>
      </c>
      <c r="FE31" s="48">
        <f t="shared" ca="1" si="21"/>
        <v>118296.45999999996</v>
      </c>
      <c r="FF31" s="48">
        <f t="shared" ref="FF31" ca="1" si="51">SUM(OFFSET(CU31,0,0,1,$B$5))</f>
        <v>499770.1047723915</v>
      </c>
      <c r="FG31" s="48">
        <f t="shared" ref="FG31" ca="1" si="52">SUM(OFFSET(EE31,0,0,1,$B$5))</f>
        <v>537254.56000000006</v>
      </c>
      <c r="FH31" s="48">
        <f ca="1">FG31-FF31</f>
        <v>37484.45522760856</v>
      </c>
      <c r="FI31" s="48"/>
      <c r="FJ31" s="48"/>
      <c r="FK31" s="48"/>
      <c r="FL31" s="48"/>
      <c r="FM31" s="48"/>
      <c r="FN31" s="48"/>
      <c r="FO31" s="71">
        <f>IFERROR(CI31/C31,0)</f>
        <v>4.0336523259756252</v>
      </c>
      <c r="FP31" s="71">
        <f>IFERROR(CJ31/D31,0)</f>
        <v>3.7143443853974145</v>
      </c>
      <c r="FQ31" s="71">
        <f>IFERROR(CK31/E31,0)</f>
        <v>5.7588732368929589</v>
      </c>
      <c r="FR31" s="71">
        <f>IFERROR(CL31/F31,0)</f>
        <v>4.6423905730163746</v>
      </c>
      <c r="FS31" s="71">
        <f>IFERROR(CM31/G31,0)</f>
        <v>4.7416699293094045</v>
      </c>
      <c r="FT31" s="71">
        <f>IFERROR(CN31/H31,0)</f>
        <v>5.0875372969388897</v>
      </c>
      <c r="FU31" s="71">
        <f>IFERROR(CO31/I31,0)</f>
        <v>4.9358973505874957</v>
      </c>
      <c r="FV31" s="71">
        <f>IFERROR(CP31/J31,0)</f>
        <v>5.0035821234487763</v>
      </c>
      <c r="FW31" s="71">
        <f>IFERROR(CQ31/K31,0)</f>
        <v>4.0402468340845674</v>
      </c>
      <c r="FX31" s="71">
        <f>IFERROR(CR31/L31,0)</f>
        <v>4.4919133239747877</v>
      </c>
      <c r="FY31" s="71">
        <f>IFERROR(CS31/M31,0)</f>
        <v>4.2699807346314884</v>
      </c>
      <c r="FZ31" s="71">
        <f>IFERROR(CT31/N31,0)</f>
        <v>3.8160394062437613</v>
      </c>
      <c r="GA31" s="78">
        <f>IFERROR(CU31/O31,0)</f>
        <v>4.4476704428194989</v>
      </c>
      <c r="GB31" s="78">
        <f>IFERROR(CV31/P31,0)</f>
        <v>4.4450454307599001</v>
      </c>
      <c r="GC31" s="78">
        <f>IFERROR(CW31/Q31,0)</f>
        <v>4.4762317895736805</v>
      </c>
      <c r="GD31" s="78">
        <f>IFERROR(CX31/R31,0)</f>
        <v>4.4482319324781638</v>
      </c>
      <c r="GE31" s="78">
        <f>IFERROR(CY31/S31,0)</f>
        <v>4.4229692620465704</v>
      </c>
      <c r="GF31" s="78">
        <f>IFERROR(CZ31/T31,0)</f>
        <v>4.4813857727966715</v>
      </c>
      <c r="GG31" s="78">
        <f>IFERROR(DA31/U31,0)</f>
        <v>4.4505464461383992</v>
      </c>
      <c r="GH31" s="78">
        <f>IFERROR(DB31/V31,0)</f>
        <v>4.4043433096138509</v>
      </c>
      <c r="GI31" s="78">
        <f>IFERROR(DC31/W31,0)</f>
        <v>4.4101756541793931</v>
      </c>
      <c r="GJ31" s="78">
        <f>IFERROR(DD31/X31,0)</f>
        <v>4.4249665494899011</v>
      </c>
      <c r="GK31" s="78">
        <f>IFERROR(DE31/Y31,0)</f>
        <v>4.4373359198718685</v>
      </c>
      <c r="GL31" s="78">
        <f>IFERROR(DF31/Z31,0)</f>
        <v>4.4459021453659373</v>
      </c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1">
        <f>IFERROR(EE31/AY31,0)</f>
        <v>2.4181960094588115</v>
      </c>
      <c r="HL31" s="71">
        <f>IFERROR(EF31/AZ31,0)</f>
        <v>2.1663191338118519</v>
      </c>
      <c r="HM31" s="71">
        <f>IFERROR(EG31/BA31,0)</f>
        <v>2.2125180900894854</v>
      </c>
      <c r="HN31" s="71">
        <f>IFERROR(EH31/BB31,0)</f>
        <v>1.6705501219441137</v>
      </c>
      <c r="HO31" s="71">
        <f>IFERROR(EI31/BC31,0)</f>
        <v>2.1172952408729069</v>
      </c>
      <c r="HP31" s="71">
        <f>IFERROR(EJ31/BD31,0)</f>
        <v>3.0169675893726522</v>
      </c>
      <c r="HQ31" s="71">
        <f>IFERROR(EK31/BE31,0)</f>
        <v>3.7462839935606285</v>
      </c>
      <c r="HR31" s="71">
        <f>IFERROR(EL31/BF31,0)</f>
        <v>4.3581407708660693</v>
      </c>
      <c r="HS31" s="71">
        <f>IFERROR(EM31/BG31,0)</f>
        <v>3.8610925475901183</v>
      </c>
      <c r="HT31" s="71">
        <f>IFERROR(EN31/BH31,0)</f>
        <v>4.0757122475856011</v>
      </c>
      <c r="HU31" s="71"/>
      <c r="HV31" s="71"/>
      <c r="HW31"/>
      <c r="HX31" s="71"/>
      <c r="HY31" s="72"/>
    </row>
    <row r="32" spans="2:233" s="44" customFormat="1" ht="15" outlineLevel="1" x14ac:dyDescent="0.25">
      <c r="B32" s="44" t="s">
        <v>91</v>
      </c>
      <c r="C32" s="46">
        <v>27894</v>
      </c>
      <c r="D32" s="46">
        <v>26397</v>
      </c>
      <c r="E32" s="46">
        <v>26972</v>
      </c>
      <c r="F32" s="46">
        <v>25034</v>
      </c>
      <c r="G32" s="46">
        <v>25447</v>
      </c>
      <c r="H32" s="46">
        <v>24884</v>
      </c>
      <c r="I32" s="46">
        <v>26787</v>
      </c>
      <c r="J32" s="46">
        <v>30036</v>
      </c>
      <c r="K32" s="46">
        <v>30612</v>
      </c>
      <c r="L32" s="46">
        <v>33347</v>
      </c>
      <c r="M32" s="46">
        <v>31728</v>
      </c>
      <c r="N32" s="46">
        <v>31000</v>
      </c>
      <c r="O32" s="46">
        <v>26591.903385450882</v>
      </c>
      <c r="P32" s="46">
        <v>26929.400625410588</v>
      </c>
      <c r="Q32" s="46">
        <v>26471.939911531554</v>
      </c>
      <c r="R32" s="46">
        <v>25613.00143826917</v>
      </c>
      <c r="S32" s="46">
        <v>25585.009961021326</v>
      </c>
      <c r="T32" s="46">
        <v>25910.510853589101</v>
      </c>
      <c r="U32" s="46">
        <v>28420.946484474225</v>
      </c>
      <c r="V32" s="46">
        <v>32018.251189068451</v>
      </c>
      <c r="W32" s="46">
        <v>32810.010116936013</v>
      </c>
      <c r="X32" s="46">
        <v>33736.927892086016</v>
      </c>
      <c r="Y32" s="46">
        <v>33084.32659396487</v>
      </c>
      <c r="Z32" s="46">
        <v>33287.464743134937</v>
      </c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>
        <f>'3.'!D39</f>
        <v>33549</v>
      </c>
      <c r="AZ32" s="46">
        <f>'3.'!E39</f>
        <v>36766</v>
      </c>
      <c r="BA32" s="46">
        <f>'3.'!F39</f>
        <v>35133</v>
      </c>
      <c r="BB32" s="46">
        <f>'3.'!G39</f>
        <v>36616</v>
      </c>
      <c r="BC32" s="46">
        <f>'3.'!H39</f>
        <v>31459</v>
      </c>
      <c r="BD32" s="46">
        <f>'3.'!I39</f>
        <v>30012</v>
      </c>
      <c r="BE32" s="46">
        <f>'3.'!J39</f>
        <v>35873</v>
      </c>
      <c r="BF32" s="46">
        <f>'3.'!K39</f>
        <v>38954</v>
      </c>
      <c r="BG32" s="46">
        <f>'3.'!L39</f>
        <v>37991</v>
      </c>
      <c r="BH32" s="46">
        <f>'3.'!M39</f>
        <v>39289</v>
      </c>
      <c r="BI32" s="46">
        <v>40616</v>
      </c>
      <c r="BJ32" s="46">
        <v>41391</v>
      </c>
      <c r="BK32" s="45">
        <f t="shared" si="38"/>
        <v>26397</v>
      </c>
      <c r="BL32" s="46">
        <f t="shared" si="39"/>
        <v>36766</v>
      </c>
      <c r="BM32" s="46">
        <f t="shared" ref="BM32:BM59" si="53">BL32-BK32</f>
        <v>10369</v>
      </c>
      <c r="BN32" s="46">
        <f t="shared" ref="BN32:BN59" si="54">SUMIF($O$11:$Z$11,$B$5,O32:Z32)</f>
        <v>26929.400625410588</v>
      </c>
      <c r="BO32" s="46">
        <f t="shared" ref="BO32:BO60" si="55">SUMIF($AY$11:$BJ$11,$B$5,AY32:BJ32)</f>
        <v>36766</v>
      </c>
      <c r="BP32" s="46">
        <f t="shared" ref="BP32:BP59" si="56">BO32-BN32</f>
        <v>9836.599374589412</v>
      </c>
      <c r="BQ32" s="46"/>
      <c r="BR32" s="46"/>
      <c r="BS32" s="46"/>
      <c r="BT32" s="46"/>
      <c r="BU32" s="46"/>
      <c r="BV32" s="46"/>
      <c r="BW32" s="46">
        <f t="shared" ref="BW32:BW59" ca="1" si="57">SUM(OFFSET(C32,0,0,1,$B$5))</f>
        <v>54291</v>
      </c>
      <c r="BX32" s="46">
        <f t="shared" ref="BX32:BX59" ca="1" si="58">SUM(OFFSET(AY32,0,0,1,$B$5))</f>
        <v>70315</v>
      </c>
      <c r="BY32" s="46">
        <f t="shared" ref="BY32:BY59" ca="1" si="59">BX32-BW32</f>
        <v>16024</v>
      </c>
      <c r="BZ32" s="48">
        <f t="shared" ca="1" si="43"/>
        <v>53521.304010861466</v>
      </c>
      <c r="CA32" s="48">
        <f t="shared" ca="1" si="44"/>
        <v>70315</v>
      </c>
      <c r="CB32" s="48">
        <f t="shared" ca="1" si="45"/>
        <v>16793.695989138534</v>
      </c>
      <c r="CC32" s="48"/>
      <c r="CD32" s="48"/>
      <c r="CE32" s="48"/>
      <c r="CF32" s="48"/>
      <c r="CG32" s="48"/>
      <c r="CH32" s="48"/>
      <c r="CI32" s="46">
        <v>98957.669999999955</v>
      </c>
      <c r="CJ32" s="46">
        <v>52251.509999999995</v>
      </c>
      <c r="CK32" s="46">
        <v>181801.08000000002</v>
      </c>
      <c r="CL32" s="46">
        <v>105786.46000000004</v>
      </c>
      <c r="CM32" s="46">
        <v>112753.08999999991</v>
      </c>
      <c r="CN32" s="46">
        <v>138308.74</v>
      </c>
      <c r="CO32" s="46">
        <v>143060.65000000002</v>
      </c>
      <c r="CP32" s="46">
        <v>155038.59999999989</v>
      </c>
      <c r="CQ32" s="46">
        <v>105135.05999999998</v>
      </c>
      <c r="CR32" s="46">
        <v>117277.11999999989</v>
      </c>
      <c r="CS32" s="46">
        <v>119106.44999999997</v>
      </c>
      <c r="CT32" s="46">
        <v>99791.240000000107</v>
      </c>
      <c r="CU32" s="81">
        <v>111704.05564970689</v>
      </c>
      <c r="CV32" s="81">
        <v>113121.77328832874</v>
      </c>
      <c r="CW32" s="81">
        <v>111200.12757910672</v>
      </c>
      <c r="CX32" s="81">
        <v>107592.0025936094</v>
      </c>
      <c r="CY32" s="81">
        <v>107474.41937713603</v>
      </c>
      <c r="CZ32" s="81">
        <v>108841.74420869786</v>
      </c>
      <c r="DA32" s="81">
        <v>119387.27896612433</v>
      </c>
      <c r="DB32" s="81">
        <v>134498.40204318843</v>
      </c>
      <c r="DC32" s="81">
        <v>137824.32730914964</v>
      </c>
      <c r="DD32" s="81">
        <v>141718.01153465372</v>
      </c>
      <c r="DE32" s="81">
        <v>138976.64283058871</v>
      </c>
      <c r="DF32" s="81">
        <v>139829.96103013837</v>
      </c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46">
        <v>143090.15999999997</v>
      </c>
      <c r="EF32" s="46">
        <v>107359.45999999998</v>
      </c>
      <c r="EG32" s="46">
        <v>124427.94000000005</v>
      </c>
      <c r="EH32" s="46">
        <v>82784.509999999995</v>
      </c>
      <c r="EI32" s="46">
        <v>117704.48000000001</v>
      </c>
      <c r="EJ32" s="46">
        <v>139786.48999999996</v>
      </c>
      <c r="EK32" s="46">
        <v>117725.05</v>
      </c>
      <c r="EL32" s="46">
        <v>124690.27000000002</v>
      </c>
      <c r="EM32" s="46">
        <v>105025.15999999999</v>
      </c>
      <c r="EN32" s="46">
        <v>134830.01000000004</v>
      </c>
      <c r="EO32" s="46">
        <v>138495.78999999992</v>
      </c>
      <c r="EP32" s="46">
        <v>128367.48000000004</v>
      </c>
      <c r="EQ32" s="46">
        <f t="shared" si="46"/>
        <v>52251.509999999995</v>
      </c>
      <c r="ER32" s="46">
        <f t="shared" si="47"/>
        <v>107359.45999999998</v>
      </c>
      <c r="ES32" s="46">
        <f t="shared" ref="ES32:ES59" si="60">ER32-EQ32</f>
        <v>55107.949999999983</v>
      </c>
      <c r="ET32" s="46">
        <f t="shared" ref="ET32" si="61">SUMIF($O$11:$Z$11,$B$5,CU32:DF32)</f>
        <v>113121.77328832874</v>
      </c>
      <c r="EU32" s="46">
        <f t="shared" ref="EU32" si="62">SUMIF($AY$11:$BJ$11,$B$5,EE32:EP32)</f>
        <v>107359.45999999998</v>
      </c>
      <c r="EV32" s="46">
        <f t="shared" ref="EV32" si="63">EU32-ET32</f>
        <v>-5762.3132883287617</v>
      </c>
      <c r="EW32" s="46"/>
      <c r="EX32" s="46"/>
      <c r="EY32" s="46"/>
      <c r="EZ32" s="46"/>
      <c r="FA32" s="46"/>
      <c r="FB32" s="46"/>
      <c r="FC32" s="46">
        <f t="shared" ca="1" si="19"/>
        <v>151209.17999999993</v>
      </c>
      <c r="FD32" s="46">
        <f t="shared" ref="FD32:FD59" ca="1" si="64">SUM(OFFSET(EE32,0,0,1,$B$5))</f>
        <v>250449.61999999994</v>
      </c>
      <c r="FE32" s="46">
        <f t="shared" ref="FE32:FE59" ca="1" si="65">FD32-FC32</f>
        <v>99240.44</v>
      </c>
      <c r="FF32" s="46">
        <f t="shared" ref="FF32:FF60" ca="1" si="66">SUM(OFFSET(CU32,0,0,1,$B$5))</f>
        <v>224825.82893803564</v>
      </c>
      <c r="FG32" s="46">
        <f t="shared" ref="FG32:FG60" ca="1" si="67">SUM(OFFSET(EE32,0,0,1,$B$5))</f>
        <v>250449.61999999994</v>
      </c>
      <c r="FH32" s="46">
        <f ca="1">FG32-FF32</f>
        <v>25623.791061964293</v>
      </c>
      <c r="FI32" s="46"/>
      <c r="FJ32" s="46"/>
      <c r="FK32" s="46"/>
      <c r="FL32" s="46"/>
      <c r="FM32" s="46"/>
      <c r="FN32" s="46"/>
      <c r="FO32" s="70">
        <f>IFERROR(CI32/C32,0)</f>
        <v>3.5476328242632809</v>
      </c>
      <c r="FP32" s="70">
        <f>IFERROR(CJ32/D32,0)</f>
        <v>1.9794488010001134</v>
      </c>
      <c r="FQ32" s="70">
        <f>IFERROR(CK32/E32,0)</f>
        <v>6.7403633397597513</v>
      </c>
      <c r="FR32" s="70">
        <f>IFERROR(CL32/F32,0)</f>
        <v>4.2257114324518668</v>
      </c>
      <c r="FS32" s="70">
        <f>IFERROR(CM32/G32,0)</f>
        <v>4.430899123668798</v>
      </c>
      <c r="FT32" s="70">
        <f>IFERROR(CN32/H32,0)</f>
        <v>5.5581393666613081</v>
      </c>
      <c r="FU32" s="70">
        <f>IFERROR(CO32/I32,0)</f>
        <v>5.3406745809534488</v>
      </c>
      <c r="FV32" s="70">
        <f>IFERROR(CP32/J32,0)</f>
        <v>5.1617592222666095</v>
      </c>
      <c r="FW32" s="70">
        <f>IFERROR(CQ32/K32,0)</f>
        <v>3.4344394355154835</v>
      </c>
      <c r="FX32" s="70">
        <f>IFERROR(CR32/L32,0)</f>
        <v>3.5168716826101267</v>
      </c>
      <c r="FY32" s="70">
        <f>IFERROR(CS32/M32,0)</f>
        <v>3.7539854387291971</v>
      </c>
      <c r="FZ32" s="70">
        <f>IFERROR(CT32/N32,0)</f>
        <v>3.2190722580645197</v>
      </c>
      <c r="GA32" s="70">
        <f>IFERROR(CU32/O32,0)</f>
        <v>4.2006792078984114</v>
      </c>
      <c r="GB32" s="70">
        <f>IFERROR(CV32/P32,0)</f>
        <v>4.2006792078984114</v>
      </c>
      <c r="GC32" s="70">
        <f>IFERROR(CW32/Q32,0)</f>
        <v>4.2006792078984114</v>
      </c>
      <c r="GD32" s="70">
        <f>IFERROR(CX32/R32,0)</f>
        <v>4.2006792078984114</v>
      </c>
      <c r="GE32" s="70">
        <f>IFERROR(CY32/S32,0)</f>
        <v>4.2006792078984114</v>
      </c>
      <c r="GF32" s="70">
        <f>IFERROR(CZ32/T32,0)</f>
        <v>4.2006792078984114</v>
      </c>
      <c r="GG32" s="70">
        <f>IFERROR(DA32/U32,0)</f>
        <v>4.2006792078984114</v>
      </c>
      <c r="GH32" s="70">
        <f>IFERROR(DB32/V32,0)</f>
        <v>4.2006792078984114</v>
      </c>
      <c r="GI32" s="70">
        <f>IFERROR(DC32/W32,0)</f>
        <v>4.2006792078984114</v>
      </c>
      <c r="GJ32" s="70">
        <f>IFERROR(DD32/X32,0)</f>
        <v>4.2006792078984114</v>
      </c>
      <c r="GK32" s="70">
        <f>IFERROR(DE32/Y32,0)</f>
        <v>4.2006792078984114</v>
      </c>
      <c r="GL32" s="70">
        <f>IFERROR(DF32/Z32,0)</f>
        <v>4.2006792078984114</v>
      </c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>
        <f>IFERROR(EE32/AY32,0)</f>
        <v>4.2651095412679956</v>
      </c>
      <c r="HL32" s="70">
        <f>IFERROR(EF32/AZ32,0)</f>
        <v>2.9200745253767062</v>
      </c>
      <c r="HM32" s="70">
        <f>IFERROR(EG32/BA32,0)</f>
        <v>3.541625821876869</v>
      </c>
      <c r="HN32" s="70">
        <f>IFERROR(EH32/BB32,0)</f>
        <v>2.2608834935547302</v>
      </c>
      <c r="HO32" s="70">
        <f>IFERROR(EI32/BC32,0)</f>
        <v>3.741520073746782</v>
      </c>
      <c r="HP32" s="70">
        <f>IFERROR(EJ32/BD32,0)</f>
        <v>4.6576865920298536</v>
      </c>
      <c r="HQ32" s="70">
        <f>IFERROR(EK32/BE32,0)</f>
        <v>3.2817174476625874</v>
      </c>
      <c r="HR32" s="70">
        <f>IFERROR(EL32/BF32,0)</f>
        <v>3.2009619037839507</v>
      </c>
      <c r="HS32" s="70">
        <f>IFERROR(EM32/BG32,0)</f>
        <v>2.7644747440183197</v>
      </c>
      <c r="HT32" s="70">
        <f>IFERROR(EN32/BH32,0)</f>
        <v>3.431749599124438</v>
      </c>
      <c r="HU32" s="70">
        <f>IFERROR(EO32/BI32,0)</f>
        <v>3.4098825585975949</v>
      </c>
      <c r="HV32" s="70">
        <f>IFERROR(EP32/BJ32,0)</f>
        <v>3.1013379720229044</v>
      </c>
      <c r="HW32"/>
      <c r="HX32" s="70"/>
      <c r="HY32" s="57"/>
    </row>
    <row r="33" spans="2:233" s="44" customFormat="1" ht="15" outlineLevel="1" x14ac:dyDescent="0.25">
      <c r="B33" s="44" t="s">
        <v>92</v>
      </c>
      <c r="C33" s="46">
        <v>14416</v>
      </c>
      <c r="D33" s="46">
        <v>13872</v>
      </c>
      <c r="E33" s="46">
        <v>15736</v>
      </c>
      <c r="F33" s="46">
        <v>13645</v>
      </c>
      <c r="G33" s="46">
        <v>12923</v>
      </c>
      <c r="H33" s="46">
        <v>13378</v>
      </c>
      <c r="I33" s="46">
        <v>14144</v>
      </c>
      <c r="J33" s="46">
        <v>13270</v>
      </c>
      <c r="K33" s="46">
        <v>12488</v>
      </c>
      <c r="L33" s="46">
        <v>16077</v>
      </c>
      <c r="M33" s="46">
        <v>14488</v>
      </c>
      <c r="N33" s="46">
        <v>14073</v>
      </c>
      <c r="O33" s="46">
        <v>14273.125898932763</v>
      </c>
      <c r="P33" s="46">
        <v>13389.673280051506</v>
      </c>
      <c r="Q33" s="46">
        <v>14460.051111133705</v>
      </c>
      <c r="R33" s="46">
        <v>14350.596804369656</v>
      </c>
      <c r="S33" s="46">
        <v>14160.11788091014</v>
      </c>
      <c r="T33" s="46">
        <v>14577.323582666615</v>
      </c>
      <c r="U33" s="46">
        <v>13848.102032407427</v>
      </c>
      <c r="V33" s="46">
        <v>13833.17644512142</v>
      </c>
      <c r="W33" s="46">
        <v>14393.241339472532</v>
      </c>
      <c r="X33" s="46">
        <v>14632.050736048641</v>
      </c>
      <c r="Y33" s="46">
        <v>14650.530034593219</v>
      </c>
      <c r="Z33" s="46">
        <v>14526.860882794877</v>
      </c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>
        <f>'3.'!D40</f>
        <v>14415</v>
      </c>
      <c r="AZ33" s="46">
        <f>'3.'!E40</f>
        <v>12397</v>
      </c>
      <c r="BA33" s="46">
        <f>'3.'!F40</f>
        <v>12770</v>
      </c>
      <c r="BB33" s="46">
        <f>'3.'!G40</f>
        <v>12830</v>
      </c>
      <c r="BC33" s="46">
        <f>'3.'!H40</f>
        <v>12655</v>
      </c>
      <c r="BD33" s="46">
        <f>'3.'!I40</f>
        <v>10122</v>
      </c>
      <c r="BE33" s="46">
        <f>'3.'!J40</f>
        <v>11967</v>
      </c>
      <c r="BF33" s="46">
        <f>'3.'!K40</f>
        <v>12293</v>
      </c>
      <c r="BG33" s="46">
        <f>'3.'!L40</f>
        <v>10492</v>
      </c>
      <c r="BH33" s="46">
        <f>'3.'!M40</f>
        <v>14667</v>
      </c>
      <c r="BI33" s="46">
        <v>15146</v>
      </c>
      <c r="BJ33" s="46">
        <v>13460</v>
      </c>
      <c r="BK33" s="45">
        <f t="shared" si="38"/>
        <v>13872</v>
      </c>
      <c r="BL33" s="46">
        <f t="shared" si="39"/>
        <v>12397</v>
      </c>
      <c r="BM33" s="46">
        <f t="shared" si="53"/>
        <v>-1475</v>
      </c>
      <c r="BN33" s="46">
        <f t="shared" si="54"/>
        <v>13389.673280051506</v>
      </c>
      <c r="BO33" s="46">
        <f t="shared" si="55"/>
        <v>12397</v>
      </c>
      <c r="BP33" s="46">
        <f t="shared" si="56"/>
        <v>-992.67328005150557</v>
      </c>
      <c r="BQ33" s="46"/>
      <c r="BR33" s="46"/>
      <c r="BS33" s="46"/>
      <c r="BT33" s="46"/>
      <c r="BU33" s="46"/>
      <c r="BV33" s="46"/>
      <c r="BW33" s="46">
        <f t="shared" ca="1" si="57"/>
        <v>28288</v>
      </c>
      <c r="BX33" s="46">
        <f t="shared" ca="1" si="58"/>
        <v>26812</v>
      </c>
      <c r="BY33" s="46">
        <f t="shared" ca="1" si="59"/>
        <v>-1476</v>
      </c>
      <c r="BZ33" s="48">
        <f t="shared" ca="1" si="43"/>
        <v>27662.799178984271</v>
      </c>
      <c r="CA33" s="48">
        <f t="shared" ca="1" si="44"/>
        <v>26812</v>
      </c>
      <c r="CB33" s="48">
        <f t="shared" ca="1" si="45"/>
        <v>-850.79917898427084</v>
      </c>
      <c r="CC33" s="48"/>
      <c r="CD33" s="48"/>
      <c r="CE33" s="48"/>
      <c r="CF33" s="48"/>
      <c r="CG33" s="48"/>
      <c r="CH33" s="48"/>
      <c r="CI33" s="46">
        <v>83400.2</v>
      </c>
      <c r="CJ33" s="46">
        <v>85209.350000000093</v>
      </c>
      <c r="CK33" s="46">
        <v>82710.599999999919</v>
      </c>
      <c r="CL33" s="46">
        <v>82124.419999999969</v>
      </c>
      <c r="CM33" s="46">
        <v>82282.019999999975</v>
      </c>
      <c r="CN33" s="46">
        <v>69818.960000000021</v>
      </c>
      <c r="CO33" s="46">
        <v>73090.829999999958</v>
      </c>
      <c r="CP33" s="46">
        <v>87780.899999999892</v>
      </c>
      <c r="CQ33" s="46">
        <v>75573.430000000008</v>
      </c>
      <c r="CR33" s="46">
        <v>111104.34999999986</v>
      </c>
      <c r="CS33" s="46">
        <v>86231.320000000036</v>
      </c>
      <c r="CT33" s="46">
        <v>73299.139999999985</v>
      </c>
      <c r="CU33" s="81">
        <v>82809.167844267839</v>
      </c>
      <c r="CV33" s="81">
        <v>77683.59291993636</v>
      </c>
      <c r="CW33" s="81">
        <v>83893.661975481984</v>
      </c>
      <c r="CX33" s="81">
        <v>83258.634993706408</v>
      </c>
      <c r="CY33" s="81">
        <v>82153.523103343701</v>
      </c>
      <c r="CZ33" s="81">
        <v>84574.0480273844</v>
      </c>
      <c r="DA33" s="81">
        <v>80343.283850100313</v>
      </c>
      <c r="DB33" s="81">
        <v>80256.68926167638</v>
      </c>
      <c r="DC33" s="81">
        <v>83506.048103489098</v>
      </c>
      <c r="DD33" s="81">
        <v>84891.561518272196</v>
      </c>
      <c r="DE33" s="81">
        <v>84998.773865844676</v>
      </c>
      <c r="DF33" s="81">
        <v>84281.27584747487</v>
      </c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46">
        <v>82747.98000000001</v>
      </c>
      <c r="EF33" s="46">
        <v>79355.009999999995</v>
      </c>
      <c r="EG33" s="46">
        <v>74139.689999999973</v>
      </c>
      <c r="EH33" s="46">
        <v>58022.97</v>
      </c>
      <c r="EI33" s="46">
        <v>82454.989999999991</v>
      </c>
      <c r="EJ33" s="46">
        <v>80531.000000000029</v>
      </c>
      <c r="EK33" s="46">
        <v>74287.789999999994</v>
      </c>
      <c r="EL33" s="46">
        <v>84837.15</v>
      </c>
      <c r="EM33" s="46">
        <v>75837.03</v>
      </c>
      <c r="EN33" s="46">
        <v>86232.4</v>
      </c>
      <c r="EO33" s="46">
        <v>77306</v>
      </c>
      <c r="EP33" s="46">
        <v>66407.930000000008</v>
      </c>
      <c r="EQ33" s="46">
        <f t="shared" si="46"/>
        <v>85209.350000000093</v>
      </c>
      <c r="ER33" s="46">
        <f t="shared" si="47"/>
        <v>79355.009999999995</v>
      </c>
      <c r="ES33" s="46">
        <f t="shared" si="60"/>
        <v>-5854.3400000000984</v>
      </c>
      <c r="ET33" s="46">
        <f t="shared" ref="ET33:ET42" si="68">SUMIF($O$11:$Z$11,$B$5,CU33:DF33)</f>
        <v>77683.59291993636</v>
      </c>
      <c r="EU33" s="46">
        <f t="shared" ref="EU33:EU60" si="69">SUMIF($AY$11:$BJ$11,$B$5,EE33:EP33)</f>
        <v>79355.009999999995</v>
      </c>
      <c r="EV33" s="46">
        <f t="shared" ref="EV33:EV60" si="70">EU33-ET33</f>
        <v>1671.4170800636348</v>
      </c>
      <c r="EW33" s="46"/>
      <c r="EX33" s="46"/>
      <c r="EY33" s="46"/>
      <c r="EZ33" s="46"/>
      <c r="FA33" s="46"/>
      <c r="FB33" s="46"/>
      <c r="FC33" s="46">
        <f t="shared" ca="1" si="19"/>
        <v>168609.5500000001</v>
      </c>
      <c r="FD33" s="46">
        <f t="shared" ca="1" si="64"/>
        <v>162102.99</v>
      </c>
      <c r="FE33" s="46">
        <f t="shared" ca="1" si="65"/>
        <v>-6506.5600000001141</v>
      </c>
      <c r="FF33" s="46">
        <f t="shared" ca="1" si="66"/>
        <v>160492.7607642042</v>
      </c>
      <c r="FG33" s="46">
        <f t="shared" ca="1" si="67"/>
        <v>162102.99</v>
      </c>
      <c r="FH33" s="46">
        <f ca="1">FG33-FF33</f>
        <v>1610.2292357957922</v>
      </c>
      <c r="FI33" s="46"/>
      <c r="FJ33" s="46"/>
      <c r="FK33" s="46"/>
      <c r="FL33" s="46"/>
      <c r="FM33" s="46"/>
      <c r="FN33" s="46"/>
      <c r="FO33" s="70">
        <f>IFERROR(CI33/C33,0)</f>
        <v>5.7852524972253052</v>
      </c>
      <c r="FP33" s="70">
        <f>IFERROR(CJ33/D33,0)</f>
        <v>6.1425425317185764</v>
      </c>
      <c r="FQ33" s="70">
        <f>IFERROR(CK33/E33,0)</f>
        <v>5.2561387900355818</v>
      </c>
      <c r="FR33" s="70">
        <f>IFERROR(CL33/F33,0)</f>
        <v>6.0186456577500893</v>
      </c>
      <c r="FS33" s="70">
        <f>IFERROR(CM33/G33,0)</f>
        <v>6.3670989708272057</v>
      </c>
      <c r="FT33" s="70">
        <f>IFERROR(CN33/H33,0)</f>
        <v>5.2189385558379442</v>
      </c>
      <c r="FU33" s="70">
        <f>IFERROR(CO33/I33,0)</f>
        <v>5.167620899321264</v>
      </c>
      <c r="FV33" s="70">
        <f>IFERROR(CP33/J33,0)</f>
        <v>6.614988696307452</v>
      </c>
      <c r="FW33" s="70">
        <f>IFERROR(CQ33/K33,0)</f>
        <v>6.0516840166559902</v>
      </c>
      <c r="FX33" s="70">
        <f>IFERROR(CR33/L33,0)</f>
        <v>6.9107638240965263</v>
      </c>
      <c r="FY33" s="70">
        <f>IFERROR(CS33/M33,0)</f>
        <v>5.951913307564884</v>
      </c>
      <c r="FZ33" s="70">
        <f>IFERROR(CT33/N33,0)</f>
        <v>5.2084942798266169</v>
      </c>
      <c r="GA33" s="70">
        <f>IFERROR(CU33/O33,0)</f>
        <v>5.8017541798926953</v>
      </c>
      <c r="GB33" s="70">
        <f>IFERROR(CV33/P33,0)</f>
        <v>5.8017541798926953</v>
      </c>
      <c r="GC33" s="70">
        <f>IFERROR(CW33/Q33,0)</f>
        <v>5.8017541798926953</v>
      </c>
      <c r="GD33" s="70">
        <f>IFERROR(CX33/R33,0)</f>
        <v>5.8017541798926953</v>
      </c>
      <c r="GE33" s="70">
        <f>IFERROR(CY33/S33,0)</f>
        <v>5.8017541798926953</v>
      </c>
      <c r="GF33" s="70">
        <f>IFERROR(CZ33/T33,0)</f>
        <v>5.8017541798926962</v>
      </c>
      <c r="GG33" s="70">
        <f>IFERROR(DA33/U33,0)</f>
        <v>5.8017541798926953</v>
      </c>
      <c r="GH33" s="70">
        <f>IFERROR(DB33/V33,0)</f>
        <v>5.8017541798926953</v>
      </c>
      <c r="GI33" s="70">
        <f>IFERROR(DC33/W33,0)</f>
        <v>5.8017541798926953</v>
      </c>
      <c r="GJ33" s="70">
        <f>IFERROR(DD33/X33,0)</f>
        <v>5.8017541798926953</v>
      </c>
      <c r="GK33" s="70">
        <f>IFERROR(DE33/Y33,0)</f>
        <v>5.8017541798926944</v>
      </c>
      <c r="GL33" s="70">
        <f>IFERROR(DF33/Z33,0)</f>
        <v>5.8017541798926953</v>
      </c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>
        <f>IFERROR(EE33/AY33,0)</f>
        <v>5.740407908428721</v>
      </c>
      <c r="HL33" s="70">
        <f>IFERROR(EF33/AZ33,0)</f>
        <v>6.4011462450592882</v>
      </c>
      <c r="HM33" s="70">
        <f>IFERROR(EG33/BA33,0)</f>
        <v>5.805770555990601</v>
      </c>
      <c r="HN33" s="70">
        <f>IFERROR(EH33/BB33,0)</f>
        <v>4.52244505066251</v>
      </c>
      <c r="HO33" s="70">
        <f>IFERROR(EI33/BC33,0)</f>
        <v>6.5156056894508092</v>
      </c>
      <c r="HP33" s="70">
        <f>IFERROR(EJ33/BD33,0)</f>
        <v>7.956036356451297</v>
      </c>
      <c r="HQ33" s="70">
        <f>IFERROR(EK33/BE33,0)</f>
        <v>6.2077203977605073</v>
      </c>
      <c r="HR33" s="70">
        <f>IFERROR(EL33/BF33,0)</f>
        <v>6.9012568128203036</v>
      </c>
      <c r="HS33" s="70">
        <f>IFERROR(EM33/BG33,0)</f>
        <v>7.2280813953488368</v>
      </c>
      <c r="HT33" s="70">
        <f>IFERROR(EN33/BH33,0)</f>
        <v>5.8793481966318941</v>
      </c>
      <c r="HU33" s="70">
        <f>IFERROR(EO33/BI33,0)</f>
        <v>5.1040538756107221</v>
      </c>
      <c r="HV33" s="70">
        <f>IFERROR(EP33/BJ33,0)</f>
        <v>4.9337243684992576</v>
      </c>
      <c r="HW33"/>
      <c r="HX33" s="70"/>
      <c r="HY33" s="57"/>
    </row>
    <row r="34" spans="2:233" s="44" customFormat="1" ht="15" outlineLevel="1" x14ac:dyDescent="0.25">
      <c r="B34" s="44" t="s">
        <v>102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>
        <f>'3.'!D50</f>
        <v>0</v>
      </c>
      <c r="AZ34" s="46">
        <f>'3.'!E50</f>
        <v>0</v>
      </c>
      <c r="BA34" s="46">
        <f>'3.'!F50</f>
        <v>0</v>
      </c>
      <c r="BB34" s="46">
        <f>'3.'!G50</f>
        <v>0</v>
      </c>
      <c r="BC34" s="46">
        <f>'3.'!H50</f>
        <v>0</v>
      </c>
      <c r="BD34" s="46">
        <f>'3.'!I50</f>
        <v>0</v>
      </c>
      <c r="BE34" s="46">
        <f>'3.'!J50</f>
        <v>0</v>
      </c>
      <c r="BF34" s="46">
        <f>'3.'!K50</f>
        <v>0</v>
      </c>
      <c r="BG34" s="46">
        <f>'3.'!L50</f>
        <v>6549</v>
      </c>
      <c r="BH34" s="46">
        <f>'3.'!M50</f>
        <v>13125</v>
      </c>
      <c r="BI34" s="46">
        <v>11029</v>
      </c>
      <c r="BJ34" s="46">
        <v>10672</v>
      </c>
      <c r="BK34" s="45">
        <f t="shared" si="38"/>
        <v>0</v>
      </c>
      <c r="BL34" s="46">
        <f t="shared" si="39"/>
        <v>0</v>
      </c>
      <c r="BM34" s="46">
        <f t="shared" si="53"/>
        <v>0</v>
      </c>
      <c r="BN34" s="46">
        <f t="shared" si="54"/>
        <v>0</v>
      </c>
      <c r="BO34" s="46">
        <f t="shared" si="55"/>
        <v>0</v>
      </c>
      <c r="BP34" s="46">
        <f t="shared" si="56"/>
        <v>0</v>
      </c>
      <c r="BQ34" s="46"/>
      <c r="BR34" s="46"/>
      <c r="BS34" s="46"/>
      <c r="BT34" s="46"/>
      <c r="BU34" s="46"/>
      <c r="BV34" s="46"/>
      <c r="BW34" s="46">
        <f t="shared" ca="1" si="57"/>
        <v>0</v>
      </c>
      <c r="BX34" s="46">
        <f t="shared" ca="1" si="58"/>
        <v>0</v>
      </c>
      <c r="BY34" s="46">
        <f t="shared" ca="1" si="59"/>
        <v>0</v>
      </c>
      <c r="BZ34" s="48">
        <f t="shared" ca="1" si="43"/>
        <v>0</v>
      </c>
      <c r="CA34" s="48">
        <f t="shared" ca="1" si="44"/>
        <v>0</v>
      </c>
      <c r="CB34" s="48">
        <f t="shared" ca="1" si="45"/>
        <v>0</v>
      </c>
      <c r="CC34" s="48"/>
      <c r="CD34" s="48"/>
      <c r="CE34" s="48"/>
      <c r="CF34" s="48"/>
      <c r="CG34" s="48"/>
      <c r="CH34" s="48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>
        <v>10758.610000000002</v>
      </c>
      <c r="EN34" s="46">
        <v>30654.990000000005</v>
      </c>
      <c r="EO34" s="46">
        <v>36757.37999999999</v>
      </c>
      <c r="EP34" s="46">
        <v>30211.989999999972</v>
      </c>
      <c r="EQ34" s="46">
        <f t="shared" si="46"/>
        <v>0</v>
      </c>
      <c r="ER34" s="46">
        <f t="shared" si="47"/>
        <v>0</v>
      </c>
      <c r="ES34" s="46">
        <f t="shared" si="60"/>
        <v>0</v>
      </c>
      <c r="ET34" s="46">
        <f t="shared" si="68"/>
        <v>0</v>
      </c>
      <c r="EU34" s="46">
        <f t="shared" si="69"/>
        <v>0</v>
      </c>
      <c r="EV34" s="46">
        <f t="shared" si="70"/>
        <v>0</v>
      </c>
      <c r="EW34" s="46"/>
      <c r="EX34" s="46"/>
      <c r="EY34" s="46"/>
      <c r="EZ34" s="46"/>
      <c r="FA34" s="46"/>
      <c r="FB34" s="46"/>
      <c r="FC34" s="46">
        <f t="shared" ca="1" si="19"/>
        <v>0</v>
      </c>
      <c r="FD34" s="46">
        <f t="shared" ca="1" si="64"/>
        <v>0</v>
      </c>
      <c r="FE34" s="46">
        <f t="shared" ca="1" si="65"/>
        <v>0</v>
      </c>
      <c r="FF34" s="46">
        <f t="shared" ca="1" si="66"/>
        <v>0</v>
      </c>
      <c r="FG34" s="46">
        <f t="shared" ca="1" si="67"/>
        <v>0</v>
      </c>
      <c r="FH34" s="46">
        <f ca="1">FG34-FF34</f>
        <v>0</v>
      </c>
      <c r="FI34" s="46"/>
      <c r="FJ34" s="46"/>
      <c r="FK34" s="46"/>
      <c r="FL34" s="46"/>
      <c r="FM34" s="46"/>
      <c r="FN34" s="46"/>
      <c r="FO34" s="70">
        <f>IFERROR(CI34/C34,0)</f>
        <v>0</v>
      </c>
      <c r="FP34" s="70">
        <f>IFERROR(CJ34/D34,0)</f>
        <v>0</v>
      </c>
      <c r="FQ34" s="70">
        <f>IFERROR(CK34/E34,0)</f>
        <v>0</v>
      </c>
      <c r="FR34" s="70">
        <f>IFERROR(CL34/F34,0)</f>
        <v>0</v>
      </c>
      <c r="FS34" s="70">
        <f>IFERROR(CM34/G34,0)</f>
        <v>0</v>
      </c>
      <c r="FT34" s="70">
        <f>IFERROR(CN34/H34,0)</f>
        <v>0</v>
      </c>
      <c r="FU34" s="70">
        <f>IFERROR(CO34/I34,0)</f>
        <v>0</v>
      </c>
      <c r="FV34" s="70">
        <f>IFERROR(CP34/J34,0)</f>
        <v>0</v>
      </c>
      <c r="FW34" s="70">
        <f>IFERROR(CQ34/K34,0)</f>
        <v>0</v>
      </c>
      <c r="FX34" s="70">
        <f>IFERROR(CR34/L34,0)</f>
        <v>0</v>
      </c>
      <c r="FY34" s="70">
        <f>IFERROR(CS34/M34,0)</f>
        <v>0</v>
      </c>
      <c r="FZ34" s="70">
        <f>IFERROR(CT34/N34,0)</f>
        <v>0</v>
      </c>
      <c r="GA34" s="70">
        <f>IFERROR(CU34/O34,0)</f>
        <v>0</v>
      </c>
      <c r="GB34" s="70">
        <f>IFERROR(CV34/P34,0)</f>
        <v>0</v>
      </c>
      <c r="GC34" s="70">
        <f>IFERROR(CW34/Q34,0)</f>
        <v>0</v>
      </c>
      <c r="GD34" s="70">
        <f>IFERROR(CX34/R34,0)</f>
        <v>0</v>
      </c>
      <c r="GE34" s="70">
        <f>IFERROR(CY34/S34,0)</f>
        <v>0</v>
      </c>
      <c r="GF34" s="70">
        <f>IFERROR(CZ34/T34,0)</f>
        <v>0</v>
      </c>
      <c r="GG34" s="70">
        <f>IFERROR(DA34/U34,0)</f>
        <v>0</v>
      </c>
      <c r="GH34" s="70">
        <f>IFERROR(DB34/V34,0)</f>
        <v>0</v>
      </c>
      <c r="GI34" s="70">
        <f>IFERROR(DC34/W34,0)</f>
        <v>0</v>
      </c>
      <c r="GJ34" s="70">
        <f>IFERROR(DD34/X34,0)</f>
        <v>0</v>
      </c>
      <c r="GK34" s="70">
        <f>IFERROR(DE34/Y34,0)</f>
        <v>0</v>
      </c>
      <c r="GL34" s="70">
        <f>IFERROR(DF34/Z34,0)</f>
        <v>0</v>
      </c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>
        <f>IFERROR(EE34/AY34,0)</f>
        <v>0</v>
      </c>
      <c r="HL34" s="70">
        <f>IFERROR(EF34/AZ34,0)</f>
        <v>0</v>
      </c>
      <c r="HM34" s="70">
        <f>IFERROR(EG34/BA34,0)</f>
        <v>0</v>
      </c>
      <c r="HN34" s="70">
        <f>IFERROR(EH34/BB34,0)</f>
        <v>0</v>
      </c>
      <c r="HO34" s="70">
        <f>IFERROR(EI34/BC34,0)</f>
        <v>0</v>
      </c>
      <c r="HP34" s="70">
        <f>IFERROR(EJ34/BD34,0)</f>
        <v>0</v>
      </c>
      <c r="HQ34" s="70">
        <f>IFERROR(EK34/BE34,0)</f>
        <v>0</v>
      </c>
      <c r="HR34" s="70">
        <f>IFERROR(EL34/BF34,0)</f>
        <v>0</v>
      </c>
      <c r="HS34" s="70">
        <f>IFERROR(EM34/BG34,0)</f>
        <v>1.6427866849900752</v>
      </c>
      <c r="HT34" s="70">
        <f>IFERROR(EN34/BH34,0)</f>
        <v>2.3356182857142862</v>
      </c>
      <c r="HU34" s="70">
        <f>IFERROR(EO34/BI34,0)</f>
        <v>3.3327935442923193</v>
      </c>
      <c r="HV34" s="70">
        <f>IFERROR(EP34/BJ34,0)</f>
        <v>2.8309585832083934</v>
      </c>
      <c r="HW34"/>
      <c r="HX34" s="70"/>
      <c r="HY34" s="57"/>
    </row>
    <row r="35" spans="2:233" s="44" customFormat="1" ht="15" outlineLevel="1" x14ac:dyDescent="0.25">
      <c r="B35" s="44" t="s">
        <v>96</v>
      </c>
      <c r="C35" s="46">
        <v>0</v>
      </c>
      <c r="D35" s="46">
        <v>0</v>
      </c>
      <c r="E35" s="46">
        <v>0</v>
      </c>
      <c r="F35" s="46">
        <v>3707</v>
      </c>
      <c r="G35" s="46">
        <v>3973</v>
      </c>
      <c r="H35" s="46">
        <v>3791</v>
      </c>
      <c r="I35" s="46">
        <v>4259</v>
      </c>
      <c r="J35" s="46">
        <v>4309</v>
      </c>
      <c r="K35" s="46">
        <v>4273</v>
      </c>
      <c r="L35" s="46">
        <v>4627</v>
      </c>
      <c r="M35" s="46">
        <v>4345</v>
      </c>
      <c r="N35" s="46">
        <v>4261</v>
      </c>
      <c r="O35" s="46">
        <v>4134.6333333333332</v>
      </c>
      <c r="P35" s="46">
        <v>4134.6333333333332</v>
      </c>
      <c r="Q35" s="46">
        <v>4134.6333333333332</v>
      </c>
      <c r="R35" s="46">
        <v>4134.6333333333332</v>
      </c>
      <c r="S35" s="46">
        <v>4314.4000000000005</v>
      </c>
      <c r="T35" s="46">
        <v>4314.4000000000005</v>
      </c>
      <c r="U35" s="46">
        <v>4494.166666666667</v>
      </c>
      <c r="V35" s="46">
        <v>4673.9333333333334</v>
      </c>
      <c r="W35" s="46">
        <v>4673.9333333333334</v>
      </c>
      <c r="X35" s="46">
        <v>4673.9333333333334</v>
      </c>
      <c r="Y35" s="46">
        <v>4314.4000000000005</v>
      </c>
      <c r="Z35" s="46">
        <v>4494.166666666667</v>
      </c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>
        <f>'3.'!D44</f>
        <v>4479</v>
      </c>
      <c r="AZ35" s="46">
        <f>'3.'!E44</f>
        <v>3784</v>
      </c>
      <c r="BA35" s="46">
        <f>'3.'!F44</f>
        <v>4320</v>
      </c>
      <c r="BB35" s="46">
        <f>'3.'!G44</f>
        <v>4229</v>
      </c>
      <c r="BC35" s="46">
        <f>'3.'!H44</f>
        <v>4536</v>
      </c>
      <c r="BD35" s="46">
        <f>'3.'!I44</f>
        <v>4965</v>
      </c>
      <c r="BE35" s="46">
        <f>'3.'!J44</f>
        <v>5580</v>
      </c>
      <c r="BF35" s="46">
        <f>'3.'!K44</f>
        <v>4915</v>
      </c>
      <c r="BG35" s="46">
        <f>'3.'!L44</f>
        <v>4483</v>
      </c>
      <c r="BH35" s="46">
        <f>'3.'!M44</f>
        <v>5045</v>
      </c>
      <c r="BI35" s="46">
        <v>7193</v>
      </c>
      <c r="BJ35" s="46">
        <v>5796</v>
      </c>
      <c r="BK35" s="45">
        <f t="shared" si="38"/>
        <v>0</v>
      </c>
      <c r="BL35" s="46">
        <f t="shared" si="39"/>
        <v>3784</v>
      </c>
      <c r="BM35" s="46">
        <f t="shared" si="53"/>
        <v>3784</v>
      </c>
      <c r="BN35" s="46">
        <f t="shared" si="54"/>
        <v>4134.6333333333332</v>
      </c>
      <c r="BO35" s="46">
        <f t="shared" si="55"/>
        <v>3784</v>
      </c>
      <c r="BP35" s="46">
        <f t="shared" si="56"/>
        <v>-350.63333333333321</v>
      </c>
      <c r="BQ35" s="46"/>
      <c r="BR35" s="46"/>
      <c r="BS35" s="46"/>
      <c r="BT35" s="46"/>
      <c r="BU35" s="46"/>
      <c r="BV35" s="46"/>
      <c r="BW35" s="46">
        <f t="shared" ca="1" si="57"/>
        <v>0</v>
      </c>
      <c r="BX35" s="46">
        <f t="shared" ca="1" si="58"/>
        <v>8263</v>
      </c>
      <c r="BY35" s="46">
        <f t="shared" ca="1" si="59"/>
        <v>8263</v>
      </c>
      <c r="BZ35" s="48">
        <f t="shared" ca="1" si="43"/>
        <v>8269.2666666666664</v>
      </c>
      <c r="CA35" s="48">
        <f t="shared" ca="1" si="44"/>
        <v>8263</v>
      </c>
      <c r="CB35" s="48">
        <f t="shared" ca="1" si="45"/>
        <v>-6.2666666666664241</v>
      </c>
      <c r="CC35" s="48"/>
      <c r="CD35" s="48"/>
      <c r="CE35" s="48"/>
      <c r="CF35" s="48"/>
      <c r="CG35" s="48"/>
      <c r="CH35" s="48"/>
      <c r="CI35" s="46"/>
      <c r="CJ35" s="46"/>
      <c r="CK35" s="46"/>
      <c r="CL35" s="46">
        <v>15608.46</v>
      </c>
      <c r="CM35" s="46">
        <v>13877.499999999995</v>
      </c>
      <c r="CN35" s="46">
        <v>17642.39000000001</v>
      </c>
      <c r="CO35" s="46">
        <v>13918.189999999997</v>
      </c>
      <c r="CP35" s="46">
        <v>16762.78</v>
      </c>
      <c r="CQ35" s="46">
        <v>13956.940000000024</v>
      </c>
      <c r="CR35" s="46">
        <v>20442.999999999993</v>
      </c>
      <c r="CS35" s="46">
        <v>15328.459999999988</v>
      </c>
      <c r="CT35" s="46">
        <v>12706.829999999996</v>
      </c>
      <c r="CU35" s="81">
        <v>15478.058589251439</v>
      </c>
      <c r="CV35" s="81">
        <v>15478.058589251439</v>
      </c>
      <c r="CW35" s="81">
        <v>15478.058589251439</v>
      </c>
      <c r="CX35" s="81">
        <v>15478.058589251439</v>
      </c>
      <c r="CY35" s="81">
        <v>16151.01765834933</v>
      </c>
      <c r="CZ35" s="81">
        <v>16151.01765834933</v>
      </c>
      <c r="DA35" s="81">
        <v>16823.976727447218</v>
      </c>
      <c r="DB35" s="81">
        <v>17496.935796545105</v>
      </c>
      <c r="DC35" s="81">
        <v>17496.935796545105</v>
      </c>
      <c r="DD35" s="81">
        <v>17496.935796545105</v>
      </c>
      <c r="DE35" s="81">
        <v>16151.01765834933</v>
      </c>
      <c r="DF35" s="81">
        <v>16823.976727447218</v>
      </c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46">
        <v>13025.160000000002</v>
      </c>
      <c r="EF35" s="46">
        <v>13970.77</v>
      </c>
      <c r="EG35" s="46">
        <v>15663.49</v>
      </c>
      <c r="EH35" s="46">
        <v>17891.72</v>
      </c>
      <c r="EI35" s="46">
        <v>12424.12</v>
      </c>
      <c r="EJ35" s="46">
        <v>17803.95</v>
      </c>
      <c r="EK35" s="46">
        <v>21651.370000000003</v>
      </c>
      <c r="EL35" s="46">
        <v>18628.349999999999</v>
      </c>
      <c r="EM35" s="46">
        <v>14049.96</v>
      </c>
      <c r="EN35" s="46">
        <v>16210.849999999999</v>
      </c>
      <c r="EO35" s="46">
        <v>9646.9499999999989</v>
      </c>
      <c r="EP35" s="46">
        <v>21719.850000000006</v>
      </c>
      <c r="EQ35" s="46">
        <f t="shared" si="46"/>
        <v>0</v>
      </c>
      <c r="ER35" s="46">
        <f t="shared" si="47"/>
        <v>13970.77</v>
      </c>
      <c r="ES35" s="46">
        <f t="shared" si="60"/>
        <v>13970.77</v>
      </c>
      <c r="ET35" s="46">
        <f t="shared" si="68"/>
        <v>15478.058589251439</v>
      </c>
      <c r="EU35" s="46">
        <f t="shared" si="69"/>
        <v>13970.77</v>
      </c>
      <c r="EV35" s="46">
        <f t="shared" si="70"/>
        <v>-1507.2885892514387</v>
      </c>
      <c r="EW35" s="46"/>
      <c r="EX35" s="46"/>
      <c r="EY35" s="46"/>
      <c r="EZ35" s="46"/>
      <c r="FA35" s="46"/>
      <c r="FB35" s="46"/>
      <c r="FC35" s="46">
        <f t="shared" ca="1" si="19"/>
        <v>0</v>
      </c>
      <c r="FD35" s="46">
        <f t="shared" ca="1" si="64"/>
        <v>26995.93</v>
      </c>
      <c r="FE35" s="46">
        <f t="shared" ca="1" si="65"/>
        <v>26995.93</v>
      </c>
      <c r="FF35" s="46">
        <f t="shared" ca="1" si="66"/>
        <v>30956.117178502878</v>
      </c>
      <c r="FG35" s="46">
        <f t="shared" ca="1" si="67"/>
        <v>26995.93</v>
      </c>
      <c r="FH35" s="46">
        <f ca="1">FG35-FF35</f>
        <v>-3960.1871785028779</v>
      </c>
      <c r="FI35" s="46"/>
      <c r="FJ35" s="46"/>
      <c r="FK35" s="46"/>
      <c r="FL35" s="46"/>
      <c r="FM35" s="46"/>
      <c r="FN35" s="46"/>
      <c r="FO35" s="70">
        <f>IFERROR(CI35/C35,0)</f>
        <v>0</v>
      </c>
      <c r="FP35" s="70">
        <f>IFERROR(CJ35/D35,0)</f>
        <v>0</v>
      </c>
      <c r="FQ35" s="70">
        <f>IFERROR(CK35/E35,0)</f>
        <v>0</v>
      </c>
      <c r="FR35" s="70">
        <f>IFERROR(CL35/F35,0)</f>
        <v>4.2105368222282165</v>
      </c>
      <c r="FS35" s="70">
        <f>IFERROR(CM35/G35,0)</f>
        <v>3.4929524288950402</v>
      </c>
      <c r="FT35" s="70">
        <f>IFERROR(CN35/H35,0)</f>
        <v>4.6537562648377762</v>
      </c>
      <c r="FU35" s="70">
        <f>IFERROR(CO35/I35,0)</f>
        <v>3.2679478750880482</v>
      </c>
      <c r="FV35" s="70">
        <f>IFERROR(CP35/J35,0)</f>
        <v>3.8901786957530748</v>
      </c>
      <c r="FW35" s="70">
        <f>IFERROR(CQ35/K35,0)</f>
        <v>3.2663093845073776</v>
      </c>
      <c r="FX35" s="70">
        <f>IFERROR(CR35/L35,0)</f>
        <v>4.4181975362005605</v>
      </c>
      <c r="FY35" s="70">
        <f>IFERROR(CS35/M35,0)</f>
        <v>3.5278388952819304</v>
      </c>
      <c r="FZ35" s="70">
        <f>IFERROR(CT35/N35,0)</f>
        <v>2.9821239145740428</v>
      </c>
      <c r="GA35" s="70">
        <f>IFERROR(CU35/O35,0)</f>
        <v>3.743514198579021</v>
      </c>
      <c r="GB35" s="70">
        <f>IFERROR(CV35/P35,0)</f>
        <v>3.743514198579021</v>
      </c>
      <c r="GC35" s="70">
        <f>IFERROR(CW35/Q35,0)</f>
        <v>3.743514198579021</v>
      </c>
      <c r="GD35" s="70">
        <f>IFERROR(CX35/R35,0)</f>
        <v>3.743514198579021</v>
      </c>
      <c r="GE35" s="70">
        <f>IFERROR(CY35/S35,0)</f>
        <v>3.743514198579021</v>
      </c>
      <c r="GF35" s="70">
        <f>IFERROR(CZ35/T35,0)</f>
        <v>3.743514198579021</v>
      </c>
      <c r="GG35" s="70">
        <f>IFERROR(DA35/U35,0)</f>
        <v>3.743514198579021</v>
      </c>
      <c r="GH35" s="70">
        <f>IFERROR(DB35/V35,0)</f>
        <v>3.743514198579021</v>
      </c>
      <c r="GI35" s="70">
        <f>IFERROR(DC35/W35,0)</f>
        <v>3.743514198579021</v>
      </c>
      <c r="GJ35" s="70">
        <f>IFERROR(DD35/X35,0)</f>
        <v>3.743514198579021</v>
      </c>
      <c r="GK35" s="70">
        <f>IFERROR(DE35/Y35,0)</f>
        <v>3.743514198579021</v>
      </c>
      <c r="GL35" s="70">
        <f>IFERROR(DF35/Z35,0)</f>
        <v>3.743514198579021</v>
      </c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>
        <f>IFERROR(EE35/AY35,0)</f>
        <v>2.9080509042196923</v>
      </c>
      <c r="HL35" s="70">
        <f>IFERROR(EF35/AZ35,0)</f>
        <v>3.6920639534883724</v>
      </c>
      <c r="HM35" s="70">
        <f>IFERROR(EG35/BA35,0)</f>
        <v>3.6258078703703704</v>
      </c>
      <c r="HN35" s="70">
        <f>IFERROR(EH35/BB35,0)</f>
        <v>4.230721210688106</v>
      </c>
      <c r="HO35" s="70">
        <f>IFERROR(EI35/BC35,0)</f>
        <v>2.7390035273368607</v>
      </c>
      <c r="HP35" s="70">
        <f>IFERROR(EJ35/BD35,0)</f>
        <v>3.5858912386706949</v>
      </c>
      <c r="HQ35" s="70">
        <f>IFERROR(EK35/BE35,0)</f>
        <v>3.8801738351254484</v>
      </c>
      <c r="HR35" s="70">
        <f>IFERROR(EL35/BF35,0)</f>
        <v>3.7901017293997961</v>
      </c>
      <c r="HS35" s="70">
        <f>IFERROR(EM35/BG35,0)</f>
        <v>3.1340530894490293</v>
      </c>
      <c r="HT35" s="70">
        <f>IFERROR(EN35/BH35,0)</f>
        <v>3.213250743310208</v>
      </c>
      <c r="HU35" s="70">
        <f>IFERROR(EO35/BI35,0)</f>
        <v>1.3411580703461696</v>
      </c>
      <c r="HV35" s="70">
        <f>IFERROR(EP35/BJ35,0)</f>
        <v>3.7473861283643903</v>
      </c>
      <c r="HW35"/>
      <c r="HX35" s="70"/>
      <c r="HY35" s="57"/>
    </row>
    <row r="36" spans="2:233" s="44" customFormat="1" ht="15" outlineLevel="1" x14ac:dyDescent="0.25">
      <c r="B36" s="44" t="s">
        <v>99</v>
      </c>
      <c r="C36" s="46">
        <v>4268</v>
      </c>
      <c r="D36" s="46">
        <v>3235</v>
      </c>
      <c r="E36" s="46">
        <v>2988</v>
      </c>
      <c r="F36" s="46">
        <v>3132</v>
      </c>
      <c r="G36" s="46">
        <v>3912</v>
      </c>
      <c r="H36" s="46">
        <v>3630</v>
      </c>
      <c r="I36" s="46">
        <v>3553</v>
      </c>
      <c r="J36" s="46">
        <v>4285</v>
      </c>
      <c r="K36" s="46">
        <v>4459</v>
      </c>
      <c r="L36" s="46">
        <v>4273</v>
      </c>
      <c r="M36" s="46">
        <v>4173</v>
      </c>
      <c r="N36" s="46">
        <v>3670</v>
      </c>
      <c r="O36" s="46">
        <v>4786.6645881308614</v>
      </c>
      <c r="P36" s="46">
        <v>3886.6221920278513</v>
      </c>
      <c r="Q36" s="46">
        <v>3585.224230971216</v>
      </c>
      <c r="R36" s="46">
        <v>4795.7978596780322</v>
      </c>
      <c r="S36" s="46">
        <v>3830.1619679180685</v>
      </c>
      <c r="T36" s="46">
        <v>3752.1140110604274</v>
      </c>
      <c r="U36" s="46">
        <v>3882.4707049609556</v>
      </c>
      <c r="V36" s="46">
        <v>4642.1928382028873</v>
      </c>
      <c r="W36" s="46">
        <v>4868.8640320553986</v>
      </c>
      <c r="X36" s="46">
        <v>4409.7095624567228</v>
      </c>
      <c r="Y36" s="46">
        <v>4149.8264720690449</v>
      </c>
      <c r="Z36" s="46">
        <v>3724.714196418915</v>
      </c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>
        <f>'3.'!D47</f>
        <v>4842</v>
      </c>
      <c r="AZ36" s="46">
        <f>'3.'!E47</f>
        <v>4036</v>
      </c>
      <c r="BA36" s="46">
        <f>'3.'!F47</f>
        <v>3763</v>
      </c>
      <c r="BB36" s="46">
        <f>'3.'!G47</f>
        <v>4297</v>
      </c>
      <c r="BC36" s="46">
        <f>'3.'!H47</f>
        <v>2953</v>
      </c>
      <c r="BD36" s="46">
        <f>'3.'!I47</f>
        <v>3013</v>
      </c>
      <c r="BE36" s="46">
        <f>'3.'!J47</f>
        <v>577</v>
      </c>
      <c r="BF36" s="46">
        <f>'3.'!K47</f>
        <v>1761</v>
      </c>
      <c r="BG36" s="46">
        <f>'3.'!L47</f>
        <v>2912</v>
      </c>
      <c r="BH36" s="46">
        <f>'3.'!M47</f>
        <v>2654</v>
      </c>
      <c r="BI36" s="46">
        <v>5093</v>
      </c>
      <c r="BJ36" s="46">
        <v>3741</v>
      </c>
      <c r="BK36" s="45">
        <f t="shared" si="38"/>
        <v>3235</v>
      </c>
      <c r="BL36" s="46">
        <f t="shared" si="39"/>
        <v>4036</v>
      </c>
      <c r="BM36" s="46">
        <f t="shared" si="53"/>
        <v>801</v>
      </c>
      <c r="BN36" s="46">
        <f t="shared" si="54"/>
        <v>3886.6221920278513</v>
      </c>
      <c r="BO36" s="46">
        <f t="shared" si="55"/>
        <v>4036</v>
      </c>
      <c r="BP36" s="46">
        <f t="shared" si="56"/>
        <v>149.37780797214873</v>
      </c>
      <c r="BQ36" s="46"/>
      <c r="BR36" s="46"/>
      <c r="BS36" s="46"/>
      <c r="BT36" s="46"/>
      <c r="BU36" s="46"/>
      <c r="BV36" s="46"/>
      <c r="BW36" s="46">
        <f t="shared" ca="1" si="57"/>
        <v>7503</v>
      </c>
      <c r="BX36" s="46">
        <f t="shared" ca="1" si="58"/>
        <v>8878</v>
      </c>
      <c r="BY36" s="46">
        <f t="shared" ca="1" si="59"/>
        <v>1375</v>
      </c>
      <c r="BZ36" s="48">
        <f t="shared" ca="1" si="43"/>
        <v>8673.2867801587126</v>
      </c>
      <c r="CA36" s="48">
        <f t="shared" ca="1" si="44"/>
        <v>8878</v>
      </c>
      <c r="CB36" s="48">
        <f t="shared" ca="1" si="45"/>
        <v>204.71321984128735</v>
      </c>
      <c r="CC36" s="48"/>
      <c r="CD36" s="48"/>
      <c r="CE36" s="48"/>
      <c r="CF36" s="48"/>
      <c r="CG36" s="48"/>
      <c r="CH36" s="48"/>
      <c r="CI36" s="46">
        <v>9788.3600000000042</v>
      </c>
      <c r="CJ36" s="46">
        <v>10436.849999999997</v>
      </c>
      <c r="CK36" s="46">
        <v>11904.869999999999</v>
      </c>
      <c r="CL36" s="46">
        <v>11676.069999999991</v>
      </c>
      <c r="CM36" s="46">
        <v>12582.290000000006</v>
      </c>
      <c r="CN36" s="46">
        <v>9992.6400000000031</v>
      </c>
      <c r="CO36" s="46">
        <v>10284.179999999995</v>
      </c>
      <c r="CP36" s="46">
        <v>11219.149999999994</v>
      </c>
      <c r="CQ36" s="46">
        <v>13286.669999999995</v>
      </c>
      <c r="CR36" s="46">
        <v>12995.02</v>
      </c>
      <c r="CS36" s="46">
        <v>11553.780000000004</v>
      </c>
      <c r="CT36" s="46">
        <v>10903.900000000007</v>
      </c>
      <c r="CU36" s="81">
        <v>13974.125161450569</v>
      </c>
      <c r="CV36" s="81">
        <v>11346.553318430202</v>
      </c>
      <c r="CW36" s="81">
        <v>10466.656105315449</v>
      </c>
      <c r="CX36" s="81">
        <v>14000.788713363138</v>
      </c>
      <c r="CY36" s="81">
        <v>11181.724088425235</v>
      </c>
      <c r="CZ36" s="81">
        <v>10953.871917536015</v>
      </c>
      <c r="DA36" s="81">
        <v>11334.433522106308</v>
      </c>
      <c r="DB36" s="81">
        <v>13552.356249379034</v>
      </c>
      <c r="DC36" s="81">
        <v>14214.097128663685</v>
      </c>
      <c r="DD36" s="81">
        <v>12873.647655240933</v>
      </c>
      <c r="DE36" s="81">
        <v>12114.948405365125</v>
      </c>
      <c r="DF36" s="81">
        <v>10873.881261798309</v>
      </c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46">
        <v>12446.46</v>
      </c>
      <c r="EF36" s="46">
        <v>11943.739999999998</v>
      </c>
      <c r="EG36" s="46">
        <v>8944.2999999999993</v>
      </c>
      <c r="EH36" s="46">
        <v>12451.41</v>
      </c>
      <c r="EI36" s="46">
        <v>9765.86</v>
      </c>
      <c r="EJ36" s="46">
        <v>9879.1499999999978</v>
      </c>
      <c r="EK36" s="46">
        <v>8960.34</v>
      </c>
      <c r="EL36" s="46">
        <v>11311.9</v>
      </c>
      <c r="EM36" s="46">
        <v>17134.149999999998</v>
      </c>
      <c r="EN36" s="46">
        <v>13440.64</v>
      </c>
      <c r="EO36" s="46">
        <v>14765.02</v>
      </c>
      <c r="EP36" s="46">
        <v>13339.960000000001</v>
      </c>
      <c r="EQ36" s="46">
        <f t="shared" si="46"/>
        <v>10436.849999999997</v>
      </c>
      <c r="ER36" s="46">
        <f t="shared" si="47"/>
        <v>11943.739999999998</v>
      </c>
      <c r="ES36" s="46">
        <f t="shared" si="60"/>
        <v>1506.8900000000012</v>
      </c>
      <c r="ET36" s="46">
        <f t="shared" si="68"/>
        <v>11346.553318430202</v>
      </c>
      <c r="EU36" s="46">
        <f t="shared" si="69"/>
        <v>11943.739999999998</v>
      </c>
      <c r="EV36" s="46">
        <f t="shared" si="70"/>
        <v>597.18668156979584</v>
      </c>
      <c r="EW36" s="46"/>
      <c r="EX36" s="46"/>
      <c r="EY36" s="46"/>
      <c r="EZ36" s="46"/>
      <c r="FA36" s="46"/>
      <c r="FB36" s="46"/>
      <c r="FC36" s="46">
        <f t="shared" ca="1" si="19"/>
        <v>20225.21</v>
      </c>
      <c r="FD36" s="46">
        <f t="shared" ca="1" si="64"/>
        <v>24390.199999999997</v>
      </c>
      <c r="FE36" s="46">
        <f t="shared" ca="1" si="65"/>
        <v>4164.989999999998</v>
      </c>
      <c r="FF36" s="46">
        <f t="shared" ca="1" si="66"/>
        <v>25320.678479880771</v>
      </c>
      <c r="FG36" s="46">
        <f t="shared" ca="1" si="67"/>
        <v>24390.199999999997</v>
      </c>
      <c r="FH36" s="46">
        <f ca="1">FG36-FF36</f>
        <v>-930.4784798807741</v>
      </c>
      <c r="FI36" s="46"/>
      <c r="FJ36" s="46"/>
      <c r="FK36" s="46"/>
      <c r="FL36" s="46"/>
      <c r="FM36" s="46"/>
      <c r="FN36" s="46"/>
      <c r="FO36" s="70">
        <f>IFERROR(CI36/C36,0)</f>
        <v>2.2934301780693542</v>
      </c>
      <c r="FP36" s="70">
        <f>IFERROR(CJ36/D36,0)</f>
        <v>3.2262287480680052</v>
      </c>
      <c r="FQ36" s="70">
        <f>IFERROR(CK36/E36,0)</f>
        <v>3.9842269076305219</v>
      </c>
      <c r="FR36" s="70">
        <f>IFERROR(CL36/F36,0)</f>
        <v>3.7279916985951438</v>
      </c>
      <c r="FS36" s="70">
        <f>IFERROR(CM36/G36,0)</f>
        <v>3.2163317995910035</v>
      </c>
      <c r="FT36" s="70">
        <f>IFERROR(CN36/H36,0)</f>
        <v>2.7527933884297529</v>
      </c>
      <c r="FU36" s="70">
        <f>IFERROR(CO36/I36,0)</f>
        <v>2.8945060512243161</v>
      </c>
      <c r="FV36" s="70">
        <f>IFERROR(CP36/J36,0)</f>
        <v>2.6182380396732774</v>
      </c>
      <c r="FW36" s="70">
        <f>IFERROR(CQ36/K36,0)</f>
        <v>2.9797420946400526</v>
      </c>
      <c r="FX36" s="70">
        <f>IFERROR(CR36/L36,0)</f>
        <v>3.0411935408378188</v>
      </c>
      <c r="FY36" s="70">
        <f>IFERROR(CS36/M36,0)</f>
        <v>2.7686987778576575</v>
      </c>
      <c r="FZ36" s="70">
        <f>IFERROR(CT36/N36,0)</f>
        <v>2.9710899182561326</v>
      </c>
      <c r="GA36" s="70">
        <f>IFERROR(CU36/O36,0)</f>
        <v>2.9193867471101225</v>
      </c>
      <c r="GB36" s="70">
        <f>IFERROR(CV36/P36,0)</f>
        <v>2.9193867471101225</v>
      </c>
      <c r="GC36" s="70">
        <f>IFERROR(CW36/Q36,0)</f>
        <v>2.9193867471101225</v>
      </c>
      <c r="GD36" s="70">
        <f>IFERROR(CX36/R36,0)</f>
        <v>2.9193867471101225</v>
      </c>
      <c r="GE36" s="70">
        <f>IFERROR(CY36/S36,0)</f>
        <v>2.9193867471101225</v>
      </c>
      <c r="GF36" s="70">
        <f>IFERROR(CZ36/T36,0)</f>
        <v>2.9193867471101225</v>
      </c>
      <c r="GG36" s="70">
        <f>IFERROR(DA36/U36,0)</f>
        <v>2.9193867471101225</v>
      </c>
      <c r="GH36" s="70">
        <f>IFERROR(DB36/V36,0)</f>
        <v>2.9193867471101225</v>
      </c>
      <c r="GI36" s="70">
        <f>IFERROR(DC36/W36,0)</f>
        <v>2.9193867471101225</v>
      </c>
      <c r="GJ36" s="70">
        <f>IFERROR(DD36/X36,0)</f>
        <v>2.9193867471101225</v>
      </c>
      <c r="GK36" s="70">
        <f>IFERROR(DE36/Y36,0)</f>
        <v>2.9193867471101225</v>
      </c>
      <c r="GL36" s="70">
        <f>IFERROR(DF36/Z36,0)</f>
        <v>2.9193867471101225</v>
      </c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>
        <f>IFERROR(EE36/AY36,0)</f>
        <v>2.570520446096654</v>
      </c>
      <c r="HL36" s="70">
        <f>IFERROR(EF36/AZ36,0)</f>
        <v>2.9593012884043604</v>
      </c>
      <c r="HM36" s="70">
        <f>IFERROR(EG36/BA36,0)</f>
        <v>2.376906723359022</v>
      </c>
      <c r="HN36" s="70">
        <f>IFERROR(EH36/BB36,0)</f>
        <v>2.8976983942285317</v>
      </c>
      <c r="HO36" s="70">
        <f>IFERROR(EI36/BC36,0)</f>
        <v>3.3070978665763633</v>
      </c>
      <c r="HP36" s="70">
        <f>IFERROR(EJ36/BD36,0)</f>
        <v>3.2788416860272145</v>
      </c>
      <c r="HQ36" s="70">
        <f>IFERROR(EK36/BE36,0)</f>
        <v>15.529185441941074</v>
      </c>
      <c r="HR36" s="70">
        <f>IFERROR(EL36/BF36,0)</f>
        <v>6.4235661555934129</v>
      </c>
      <c r="HS36" s="70">
        <f>IFERROR(EM36/BG36,0)</f>
        <v>5.8839800824175814</v>
      </c>
      <c r="HT36" s="70">
        <f>IFERROR(EN36/BH36,0)</f>
        <v>5.0642954031650333</v>
      </c>
      <c r="HU36" s="70">
        <f>IFERROR(EO36/BI36,0)</f>
        <v>2.8990810916944829</v>
      </c>
      <c r="HV36" s="70">
        <f>IFERROR(EP36/BJ36,0)</f>
        <v>3.5658807805399628</v>
      </c>
      <c r="HW36"/>
      <c r="HX36" s="70"/>
      <c r="HY36" s="57"/>
    </row>
    <row r="37" spans="2:233" s="44" customFormat="1" ht="15" outlineLevel="1" x14ac:dyDescent="0.25">
      <c r="B37" s="44" t="s">
        <v>100</v>
      </c>
      <c r="C37" s="46">
        <v>4002</v>
      </c>
      <c r="D37" s="46">
        <v>3758</v>
      </c>
      <c r="E37" s="46">
        <v>4223</v>
      </c>
      <c r="F37" s="46">
        <v>3558</v>
      </c>
      <c r="G37" s="46">
        <v>3769</v>
      </c>
      <c r="H37" s="46">
        <v>3841</v>
      </c>
      <c r="I37" s="46">
        <v>3624</v>
      </c>
      <c r="J37" s="46">
        <v>3938</v>
      </c>
      <c r="K37" s="46">
        <v>3656</v>
      </c>
      <c r="L37" s="46">
        <v>4055</v>
      </c>
      <c r="M37" s="46">
        <v>3658</v>
      </c>
      <c r="N37" s="46">
        <v>3537</v>
      </c>
      <c r="O37" s="46">
        <v>3656.0080185808561</v>
      </c>
      <c r="P37" s="46">
        <v>3504.8967714679175</v>
      </c>
      <c r="Q37" s="46">
        <v>3747.6393067238082</v>
      </c>
      <c r="R37" s="46">
        <v>3379.5065876933513</v>
      </c>
      <c r="S37" s="46">
        <v>5110.0518804282274</v>
      </c>
      <c r="T37" s="46">
        <v>3249.2937045428407</v>
      </c>
      <c r="U37" s="46">
        <v>3287.8752995503992</v>
      </c>
      <c r="V37" s="46">
        <v>3628.6793887838353</v>
      </c>
      <c r="W37" s="46">
        <v>3579.6486117950626</v>
      </c>
      <c r="X37" s="46">
        <v>3633.5020881597802</v>
      </c>
      <c r="Y37" s="46">
        <v>3367.4498392534892</v>
      </c>
      <c r="Z37" s="46">
        <v>3365.440381180179</v>
      </c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>
        <f>'3.'!D48</f>
        <v>2795</v>
      </c>
      <c r="AZ37" s="46">
        <f>'3.'!E48</f>
        <v>2793</v>
      </c>
      <c r="BA37" s="46">
        <f>'3.'!F48</f>
        <v>2789</v>
      </c>
      <c r="BB37" s="46">
        <f>'3.'!G48</f>
        <v>2669</v>
      </c>
      <c r="BC37" s="46">
        <f>'3.'!H48</f>
        <v>2494</v>
      </c>
      <c r="BD37" s="46">
        <f>'3.'!I48</f>
        <v>2476</v>
      </c>
      <c r="BE37" s="46">
        <f>'3.'!J48</f>
        <v>2554</v>
      </c>
      <c r="BF37" s="46">
        <f>'3.'!K48</f>
        <v>2715</v>
      </c>
      <c r="BG37" s="46">
        <f>'3.'!L48</f>
        <v>3043</v>
      </c>
      <c r="BH37" s="46">
        <f>'3.'!M48</f>
        <v>3710</v>
      </c>
      <c r="BI37" s="46">
        <v>3772</v>
      </c>
      <c r="BJ37" s="46">
        <v>3932</v>
      </c>
      <c r="BK37" s="45">
        <f t="shared" si="38"/>
        <v>3758</v>
      </c>
      <c r="BL37" s="46">
        <f t="shared" si="39"/>
        <v>2793</v>
      </c>
      <c r="BM37" s="46">
        <f t="shared" si="53"/>
        <v>-965</v>
      </c>
      <c r="BN37" s="46">
        <f t="shared" si="54"/>
        <v>3504.8967714679175</v>
      </c>
      <c r="BO37" s="46">
        <f t="shared" si="55"/>
        <v>2793</v>
      </c>
      <c r="BP37" s="46">
        <f t="shared" si="56"/>
        <v>-711.89677146791746</v>
      </c>
      <c r="BQ37" s="46"/>
      <c r="BR37" s="46"/>
      <c r="BS37" s="46"/>
      <c r="BT37" s="46"/>
      <c r="BU37" s="46"/>
      <c r="BV37" s="46"/>
      <c r="BW37" s="46">
        <f t="shared" ca="1" si="57"/>
        <v>7760</v>
      </c>
      <c r="BX37" s="46">
        <f t="shared" ca="1" si="58"/>
        <v>5588</v>
      </c>
      <c r="BY37" s="46">
        <f t="shared" ca="1" si="59"/>
        <v>-2172</v>
      </c>
      <c r="BZ37" s="48">
        <f t="shared" ca="1" si="43"/>
        <v>7160.9047900487731</v>
      </c>
      <c r="CA37" s="48">
        <f t="shared" ca="1" si="44"/>
        <v>5588</v>
      </c>
      <c r="CB37" s="48">
        <f t="shared" ca="1" si="45"/>
        <v>-1572.9047900487731</v>
      </c>
      <c r="CC37" s="48"/>
      <c r="CD37" s="48"/>
      <c r="CE37" s="48"/>
      <c r="CF37" s="48"/>
      <c r="CG37" s="48"/>
      <c r="CH37" s="48"/>
      <c r="CI37" s="46">
        <v>10959.250000000005</v>
      </c>
      <c r="CJ37" s="46">
        <v>14012.879999999997</v>
      </c>
      <c r="CK37" s="46">
        <v>14134.669999999998</v>
      </c>
      <c r="CL37" s="46">
        <v>5935.0799999999963</v>
      </c>
      <c r="CM37" s="46">
        <v>13338.820000000003</v>
      </c>
      <c r="CN37" s="46">
        <v>15004.04000000001</v>
      </c>
      <c r="CO37" s="46">
        <v>13293.540000000017</v>
      </c>
      <c r="CP37" s="46">
        <v>10370.75</v>
      </c>
      <c r="CQ37" s="46">
        <v>12518.550000000016</v>
      </c>
      <c r="CR37" s="46">
        <v>11535.670000000016</v>
      </c>
      <c r="CS37" s="46">
        <v>11072.669999999993</v>
      </c>
      <c r="CT37" s="46">
        <v>11590.440000000006</v>
      </c>
      <c r="CU37" s="81">
        <v>12926.411173796159</v>
      </c>
      <c r="CV37" s="81">
        <v>12392.132774175696</v>
      </c>
      <c r="CW37" s="81">
        <v>13250.388501225589</v>
      </c>
      <c r="CX37" s="81">
        <v>11948.795378745948</v>
      </c>
      <c r="CY37" s="81">
        <v>18067.419816952639</v>
      </c>
      <c r="CZ37" s="81">
        <v>11488.406545030444</v>
      </c>
      <c r="DA37" s="81">
        <v>11624.818051316519</v>
      </c>
      <c r="DB37" s="81">
        <v>12829.786356843522</v>
      </c>
      <c r="DC37" s="81">
        <v>12656.430067604968</v>
      </c>
      <c r="DD37" s="81">
        <v>12846.837795129282</v>
      </c>
      <c r="DE37" s="81">
        <v>11906.166783031549</v>
      </c>
      <c r="DF37" s="81">
        <v>11899.06201707915</v>
      </c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46">
        <v>10597.87</v>
      </c>
      <c r="EF37" s="46">
        <v>9301.4599999999991</v>
      </c>
      <c r="EG37" s="46">
        <v>12914.240000000003</v>
      </c>
      <c r="EH37" s="46">
        <v>6254.380000000001</v>
      </c>
      <c r="EI37" s="46">
        <v>536.54999999999995</v>
      </c>
      <c r="EJ37" s="46">
        <v>22103.329999999998</v>
      </c>
      <c r="EK37" s="46">
        <v>16250.879999999996</v>
      </c>
      <c r="EL37" s="46">
        <v>13186.880000000003</v>
      </c>
      <c r="EM37" s="46">
        <v>17847.579999999998</v>
      </c>
      <c r="EN37" s="46">
        <v>19158.169999999998</v>
      </c>
      <c r="EO37" s="46">
        <v>14601.109999999997</v>
      </c>
      <c r="EP37" s="46">
        <v>18061.22</v>
      </c>
      <c r="EQ37" s="46">
        <f t="shared" si="46"/>
        <v>14012.879999999997</v>
      </c>
      <c r="ER37" s="46">
        <f t="shared" si="47"/>
        <v>9301.4599999999991</v>
      </c>
      <c r="ES37" s="46">
        <f t="shared" si="60"/>
        <v>-4711.4199999999983</v>
      </c>
      <c r="ET37" s="46">
        <f t="shared" si="68"/>
        <v>12392.132774175696</v>
      </c>
      <c r="EU37" s="46">
        <f t="shared" si="69"/>
        <v>9301.4599999999991</v>
      </c>
      <c r="EV37" s="46">
        <f t="shared" si="70"/>
        <v>-3090.6727741756968</v>
      </c>
      <c r="EW37" s="46"/>
      <c r="EX37" s="46"/>
      <c r="EY37" s="46"/>
      <c r="EZ37" s="46"/>
      <c r="FA37" s="46"/>
      <c r="FB37" s="46"/>
      <c r="FC37" s="46">
        <f t="shared" ca="1" si="19"/>
        <v>24972.130000000005</v>
      </c>
      <c r="FD37" s="46">
        <f t="shared" ca="1" si="64"/>
        <v>19899.330000000002</v>
      </c>
      <c r="FE37" s="46">
        <f t="shared" ca="1" si="65"/>
        <v>-5072.8000000000029</v>
      </c>
      <c r="FF37" s="46">
        <f t="shared" ca="1" si="66"/>
        <v>25318.543947971855</v>
      </c>
      <c r="FG37" s="46">
        <f t="shared" ca="1" si="67"/>
        <v>19899.330000000002</v>
      </c>
      <c r="FH37" s="46">
        <f ca="1">FG37-FF37</f>
        <v>-5419.2139479718535</v>
      </c>
      <c r="FI37" s="46"/>
      <c r="FJ37" s="46"/>
      <c r="FK37" s="46"/>
      <c r="FL37" s="46"/>
      <c r="FM37" s="46"/>
      <c r="FN37" s="46"/>
      <c r="FO37" s="70">
        <f>IFERROR(CI37/C37,0)</f>
        <v>2.7384432783608208</v>
      </c>
      <c r="FP37" s="70">
        <f>IFERROR(CJ37/D37,0)</f>
        <v>3.7288131985098452</v>
      </c>
      <c r="FQ37" s="70">
        <f>IFERROR(CK37/E37,0)</f>
        <v>3.3470684347620172</v>
      </c>
      <c r="FR37" s="70">
        <f>IFERROR(CL37/F37,0)</f>
        <v>1.6680944350758844</v>
      </c>
      <c r="FS37" s="70">
        <f>IFERROR(CM37/G37,0)</f>
        <v>3.5390872910586371</v>
      </c>
      <c r="FT37" s="70">
        <f>IFERROR(CN37/H37,0)</f>
        <v>3.9062848216610284</v>
      </c>
      <c r="FU37" s="70">
        <f>IFERROR(CO37/I37,0)</f>
        <v>3.6681953642384153</v>
      </c>
      <c r="FV37" s="70">
        <f>IFERROR(CP37/J37,0)</f>
        <v>2.6335068562722195</v>
      </c>
      <c r="FW37" s="70">
        <f>IFERROR(CQ37/K37,0)</f>
        <v>3.4241110503282317</v>
      </c>
      <c r="FX37" s="70">
        <f>IFERROR(CR37/L37,0)</f>
        <v>2.8448014796547514</v>
      </c>
      <c r="FY37" s="70">
        <f>IFERROR(CS37/M37,0)</f>
        <v>3.0269737561509</v>
      </c>
      <c r="FZ37" s="70">
        <f>IFERROR(CT37/N37,0)</f>
        <v>3.2769126378286701</v>
      </c>
      <c r="GA37" s="70">
        <f>IFERROR(CU37/O37,0)</f>
        <v>3.5356626977021164</v>
      </c>
      <c r="GB37" s="70">
        <f>IFERROR(CV37/P37,0)</f>
        <v>3.5356626977021164</v>
      </c>
      <c r="GC37" s="70">
        <f>IFERROR(CW37/Q37,0)</f>
        <v>3.5356626977021164</v>
      </c>
      <c r="GD37" s="70">
        <f>IFERROR(CX37/R37,0)</f>
        <v>3.5356626977021164</v>
      </c>
      <c r="GE37" s="70">
        <f>IFERROR(CY37/S37,0)</f>
        <v>3.5356626977021164</v>
      </c>
      <c r="GF37" s="70">
        <f>IFERROR(CZ37/T37,0)</f>
        <v>3.5356626977021164</v>
      </c>
      <c r="GG37" s="70">
        <f>IFERROR(DA37/U37,0)</f>
        <v>3.5356626977021164</v>
      </c>
      <c r="GH37" s="70">
        <f>IFERROR(DB37/V37,0)</f>
        <v>3.5356626977021164</v>
      </c>
      <c r="GI37" s="70">
        <f>IFERROR(DC37/W37,0)</f>
        <v>3.5356626977021168</v>
      </c>
      <c r="GJ37" s="70">
        <f>IFERROR(DD37/X37,0)</f>
        <v>3.5356626977021164</v>
      </c>
      <c r="GK37" s="70">
        <f>IFERROR(DE37/Y37,0)</f>
        <v>3.5356626977021159</v>
      </c>
      <c r="GL37" s="70">
        <f>IFERROR(DF37/Z37,0)</f>
        <v>3.5356626977021164</v>
      </c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>
        <f>IFERROR(EE37/AY37,0)</f>
        <v>3.7917245080500899</v>
      </c>
      <c r="HL37" s="70">
        <f>IFERROR(EF37/AZ37,0)</f>
        <v>3.3302756892230572</v>
      </c>
      <c r="HM37" s="70">
        <f>IFERROR(EG37/BA37,0)</f>
        <v>4.6304195051989971</v>
      </c>
      <c r="HN37" s="70">
        <f>IFERROR(EH37/BB37,0)</f>
        <v>2.3433420756837773</v>
      </c>
      <c r="HO37" s="70">
        <f>IFERROR(EI37/BC37,0)</f>
        <v>0.21513632718524456</v>
      </c>
      <c r="HP37" s="70">
        <f>IFERROR(EJ37/BD37,0)</f>
        <v>8.9270315024232634</v>
      </c>
      <c r="HQ37" s="70">
        <f>IFERROR(EK37/BE37,0)</f>
        <v>6.3629130775254481</v>
      </c>
      <c r="HR37" s="70">
        <f>IFERROR(EL37/BF37,0)</f>
        <v>4.8570460405156552</v>
      </c>
      <c r="HS37" s="70">
        <f>IFERROR(EM37/BG37,0)</f>
        <v>5.8651265198816951</v>
      </c>
      <c r="HT37" s="70">
        <f>IFERROR(EN37/BH37,0)</f>
        <v>5.1639272237196758</v>
      </c>
      <c r="HU37" s="70">
        <f>IFERROR(EO37/BI37,0)</f>
        <v>3.870919936373276</v>
      </c>
      <c r="HV37" s="70">
        <f>IFERROR(EP37/BJ37,0)</f>
        <v>4.5933926754832148</v>
      </c>
      <c r="HW37"/>
      <c r="HX37" s="70"/>
      <c r="HY37" s="57"/>
    </row>
    <row r="38" spans="2:233" s="44" customFormat="1" ht="15" outlineLevel="1" x14ac:dyDescent="0.25">
      <c r="B38" s="44" t="s">
        <v>67</v>
      </c>
      <c r="C38" s="46">
        <v>1028</v>
      </c>
      <c r="D38" s="46">
        <v>899</v>
      </c>
      <c r="E38" s="46">
        <v>1378</v>
      </c>
      <c r="F38" s="46">
        <v>1267</v>
      </c>
      <c r="G38" s="46">
        <v>1368</v>
      </c>
      <c r="H38" s="46">
        <v>1294</v>
      </c>
      <c r="I38" s="46">
        <v>1156</v>
      </c>
      <c r="J38" s="46">
        <v>1523</v>
      </c>
      <c r="K38" s="46">
        <v>1453</v>
      </c>
      <c r="L38" s="46">
        <v>1169</v>
      </c>
      <c r="M38" s="46">
        <v>1257</v>
      </c>
      <c r="N38" s="46">
        <v>1068</v>
      </c>
      <c r="O38" s="46">
        <v>1340.8775327920052</v>
      </c>
      <c r="P38" s="46">
        <v>1260.7675971267959</v>
      </c>
      <c r="Q38" s="46">
        <v>1289.8984828232356</v>
      </c>
      <c r="R38" s="46">
        <v>1428.2701898813243</v>
      </c>
      <c r="S38" s="46">
        <v>1358.4417432854468</v>
      </c>
      <c r="T38" s="46">
        <v>1349.4454403497816</v>
      </c>
      <c r="U38" s="46">
        <v>1205.5045933791382</v>
      </c>
      <c r="V38" s="46">
        <v>1239.7762236102437</v>
      </c>
      <c r="W38" s="46">
        <v>1313.4602286071206</v>
      </c>
      <c r="X38" s="46">
        <v>1197.3650811992507</v>
      </c>
      <c r="Y38" s="46">
        <v>1071.8452354778265</v>
      </c>
      <c r="Z38" s="46">
        <v>1051.2822573391632</v>
      </c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>
        <f>'3.'!D51</f>
        <v>1215</v>
      </c>
      <c r="AZ38" s="46">
        <f>'3.'!E51</f>
        <v>1059</v>
      </c>
      <c r="BA38" s="46">
        <f>'3.'!F51</f>
        <v>1056</v>
      </c>
      <c r="BB38" s="46">
        <f>'3.'!G51</f>
        <v>1544</v>
      </c>
      <c r="BC38" s="46">
        <f>'3.'!H51</f>
        <v>1609</v>
      </c>
      <c r="BD38" s="46">
        <f>'3.'!I51</f>
        <v>1333</v>
      </c>
      <c r="BE38" s="46">
        <f>'3.'!J51</f>
        <v>1502</v>
      </c>
      <c r="BF38" s="46">
        <f>'3.'!K51</f>
        <v>1925</v>
      </c>
      <c r="BG38" s="46">
        <f>'3.'!L51</f>
        <v>1440</v>
      </c>
      <c r="BH38" s="46">
        <f>'3.'!M51</f>
        <v>1421</v>
      </c>
      <c r="BI38" s="46">
        <v>1563</v>
      </c>
      <c r="BJ38" s="46">
        <v>1109</v>
      </c>
      <c r="BK38" s="45">
        <f t="shared" si="38"/>
        <v>899</v>
      </c>
      <c r="BL38" s="46">
        <f t="shared" si="39"/>
        <v>1059</v>
      </c>
      <c r="BM38" s="46">
        <f t="shared" si="53"/>
        <v>160</v>
      </c>
      <c r="BN38" s="46">
        <f t="shared" si="54"/>
        <v>1260.7675971267959</v>
      </c>
      <c r="BO38" s="46">
        <f t="shared" si="55"/>
        <v>1059</v>
      </c>
      <c r="BP38" s="46">
        <f t="shared" si="56"/>
        <v>-201.76759712679586</v>
      </c>
      <c r="BQ38" s="46"/>
      <c r="BR38" s="46"/>
      <c r="BS38" s="46"/>
      <c r="BT38" s="46"/>
      <c r="BU38" s="46"/>
      <c r="BV38" s="46"/>
      <c r="BW38" s="46">
        <f t="shared" ca="1" si="57"/>
        <v>1927</v>
      </c>
      <c r="BX38" s="46">
        <f t="shared" ca="1" si="58"/>
        <v>2274</v>
      </c>
      <c r="BY38" s="46">
        <f t="shared" ca="1" si="59"/>
        <v>347</v>
      </c>
      <c r="BZ38" s="48">
        <f t="shared" ca="1" si="43"/>
        <v>2601.6451299188011</v>
      </c>
      <c r="CA38" s="48">
        <f t="shared" ca="1" si="44"/>
        <v>2274</v>
      </c>
      <c r="CB38" s="48">
        <f t="shared" ca="1" si="45"/>
        <v>-327.6451299188011</v>
      </c>
      <c r="CC38" s="48"/>
      <c r="CD38" s="48"/>
      <c r="CE38" s="48"/>
      <c r="CF38" s="48"/>
      <c r="CG38" s="48"/>
      <c r="CH38" s="48"/>
      <c r="CI38" s="46">
        <v>3100.5699999999983</v>
      </c>
      <c r="CJ38" s="46">
        <v>6245.8900000000012</v>
      </c>
      <c r="CK38" s="46">
        <v>5175.1399999999994</v>
      </c>
      <c r="CL38" s="46">
        <v>7275.7700000000023</v>
      </c>
      <c r="CM38" s="46">
        <v>7108.1300000000037</v>
      </c>
      <c r="CN38" s="46">
        <v>2929.9600000000014</v>
      </c>
      <c r="CO38" s="46">
        <v>6394.0100000000075</v>
      </c>
      <c r="CP38" s="46">
        <v>6144.2100000000009</v>
      </c>
      <c r="CQ38" s="46">
        <v>5346.800000000002</v>
      </c>
      <c r="CR38" s="46">
        <v>7507.9400000000032</v>
      </c>
      <c r="CS38" s="46">
        <v>5434.020000000005</v>
      </c>
      <c r="CT38" s="46">
        <v>4507.6500000000015</v>
      </c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>
        <f>CONSUMOS!B39+CONSUMOS!B25+CONSUMOS!B16</f>
        <v>5937.6799999999985</v>
      </c>
      <c r="EF38" s="46">
        <f>CONSUMOS!C39+CONSUMOS!C25+CONSUMOS!C16</f>
        <v>5962.58</v>
      </c>
      <c r="EG38" s="46">
        <f>CONSUMOS!D39+CONSUMOS!D25+CONSUMOS!D16</f>
        <v>6281.2100000000009</v>
      </c>
      <c r="EH38" s="46">
        <f>CONSUMOS!E39+CONSUMOS!E25+CONSUMOS!E16</f>
        <v>6369.7800000000016</v>
      </c>
      <c r="EI38" s="46">
        <f>CONSUMOS!F39+CONSUMOS!F25+CONSUMOS!F16</f>
        <v>7498.7499999999982</v>
      </c>
      <c r="EJ38" s="46">
        <f>CONSUMOS!G39+CONSUMOS!G25+CONSUMOS!G16</f>
        <v>6543.14</v>
      </c>
      <c r="EK38" s="46">
        <f>CONSUMOS!H39+CONSUMOS!H25+CONSUMOS!H16</f>
        <v>5932.2999999999993</v>
      </c>
      <c r="EL38" s="46">
        <f>CONSUMOS!I39+CONSUMOS!I25+CONSUMOS!I16</f>
        <v>6939.5399999999991</v>
      </c>
      <c r="EM38" s="46">
        <f>CONSUMOS!J39+CONSUMOS!J25+CONSUMOS!J16</f>
        <v>7469.0299999999988</v>
      </c>
      <c r="EN38" s="46">
        <f>CONSUMOS!K39+CONSUMOS!K25+CONSUMOS!K16</f>
        <v>7630.8600000000006</v>
      </c>
      <c r="EO38" s="46">
        <v>10941.359999999999</v>
      </c>
      <c r="EP38" s="46">
        <v>5495.6299999999992</v>
      </c>
      <c r="EQ38" s="46">
        <f t="shared" si="46"/>
        <v>6245.8900000000012</v>
      </c>
      <c r="ER38" s="46">
        <f t="shared" si="47"/>
        <v>5962.58</v>
      </c>
      <c r="ES38" s="46">
        <f t="shared" si="60"/>
        <v>-283.31000000000131</v>
      </c>
      <c r="ET38" s="46">
        <f t="shared" si="68"/>
        <v>0</v>
      </c>
      <c r="EU38" s="46">
        <f t="shared" si="69"/>
        <v>5962.58</v>
      </c>
      <c r="EV38" s="46">
        <f t="shared" si="70"/>
        <v>5962.58</v>
      </c>
      <c r="EW38" s="46"/>
      <c r="EX38" s="46"/>
      <c r="EY38" s="46"/>
      <c r="EZ38" s="46"/>
      <c r="FA38" s="46"/>
      <c r="FB38" s="46"/>
      <c r="FC38" s="46">
        <f t="shared" ca="1" si="19"/>
        <v>9346.4599999999991</v>
      </c>
      <c r="FD38" s="46">
        <f t="shared" ca="1" si="64"/>
        <v>11900.259999999998</v>
      </c>
      <c r="FE38" s="46">
        <f t="shared" ca="1" si="65"/>
        <v>2553.7999999999993</v>
      </c>
      <c r="FF38" s="46">
        <f t="shared" ca="1" si="66"/>
        <v>0</v>
      </c>
      <c r="FG38" s="46">
        <f t="shared" ca="1" si="67"/>
        <v>11900.259999999998</v>
      </c>
      <c r="FH38" s="46">
        <f ca="1">FG38-FF38</f>
        <v>11900.259999999998</v>
      </c>
      <c r="FI38" s="46"/>
      <c r="FJ38" s="46"/>
      <c r="FK38" s="46"/>
      <c r="FL38" s="46"/>
      <c r="FM38" s="46"/>
      <c r="FN38" s="46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>
        <f>IFERROR(CU38/O38,0)</f>
        <v>0</v>
      </c>
      <c r="GB38" s="70">
        <f>IFERROR(CV38/P38,0)</f>
        <v>0</v>
      </c>
      <c r="GC38" s="70">
        <f>IFERROR(CW38/Q38,0)</f>
        <v>0</v>
      </c>
      <c r="GD38" s="70">
        <f>IFERROR(CX38/R38,0)</f>
        <v>0</v>
      </c>
      <c r="GE38" s="70">
        <f>IFERROR(CY38/S38,0)</f>
        <v>0</v>
      </c>
      <c r="GF38" s="70">
        <f>IFERROR(CZ38/T38,0)</f>
        <v>0</v>
      </c>
      <c r="GG38" s="70">
        <f>IFERROR(DA38/U38,0)</f>
        <v>0</v>
      </c>
      <c r="GH38" s="70">
        <f>IFERROR(DB38/V38,0)</f>
        <v>0</v>
      </c>
      <c r="GI38" s="70">
        <f>IFERROR(DC38/W38,0)</f>
        <v>0</v>
      </c>
      <c r="GJ38" s="70">
        <f>IFERROR(DD38/X38,0)</f>
        <v>0</v>
      </c>
      <c r="GK38" s="70">
        <f>IFERROR(DE38/Y38,0)</f>
        <v>0</v>
      </c>
      <c r="GL38" s="70">
        <f>IFERROR(DF38/Z38,0)</f>
        <v>0</v>
      </c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>
        <f>IFERROR(EE38/AY38,0)</f>
        <v>4.8869794238683113</v>
      </c>
      <c r="HL38" s="70">
        <f>IFERROR(EF38/AZ38,0)</f>
        <v>5.6303871576959397</v>
      </c>
      <c r="HM38" s="70">
        <f>IFERROR(EG38/BA38,0)</f>
        <v>5.9481155303030313</v>
      </c>
      <c r="HN38" s="70">
        <f>IFERROR(EH38/BB38,0)</f>
        <v>4.1255051813471511</v>
      </c>
      <c r="HO38" s="70">
        <f>IFERROR(EI38/BC38,0)</f>
        <v>4.660503418272218</v>
      </c>
      <c r="HP38" s="70">
        <f>IFERROR(EJ38/BD38,0)</f>
        <v>4.9085821455363847</v>
      </c>
      <c r="HQ38" s="70">
        <f>IFERROR(EK38/BE38,0)</f>
        <v>3.9496005326231685</v>
      </c>
      <c r="HR38" s="70">
        <f>IFERROR(EL38/BF38,0)</f>
        <v>3.6049558441558438</v>
      </c>
      <c r="HS38" s="70">
        <f>IFERROR(EM38/BG38,0)</f>
        <v>5.1868263888888881</v>
      </c>
      <c r="HT38" s="70">
        <f>IFERROR(EN38/BH38,0)</f>
        <v>5.3700633356790997</v>
      </c>
      <c r="HU38" s="70">
        <f>IFERROR(EO38/BI38,0)</f>
        <v>7.0002303262955845</v>
      </c>
      <c r="HV38" s="70">
        <f>IFERROR(EP38/BJ38,0)</f>
        <v>4.955482416591523</v>
      </c>
      <c r="HW38"/>
      <c r="HX38" s="70"/>
      <c r="HY38" s="57"/>
    </row>
    <row r="39" spans="2:233" s="44" customFormat="1" ht="15" outlineLevel="1" x14ac:dyDescent="0.25">
      <c r="B39" s="44" t="s">
        <v>68</v>
      </c>
      <c r="C39" s="46">
        <v>1295</v>
      </c>
      <c r="D39" s="46">
        <v>1191</v>
      </c>
      <c r="E39" s="46">
        <v>1339</v>
      </c>
      <c r="F39" s="46">
        <v>1244</v>
      </c>
      <c r="G39" s="46">
        <v>1260</v>
      </c>
      <c r="H39" s="46">
        <v>1387</v>
      </c>
      <c r="I39" s="46">
        <v>1378</v>
      </c>
      <c r="J39" s="46">
        <v>1360</v>
      </c>
      <c r="K39" s="46">
        <v>1144</v>
      </c>
      <c r="L39" s="46">
        <v>1182</v>
      </c>
      <c r="M39" s="46">
        <v>1046</v>
      </c>
      <c r="N39" s="46">
        <v>987</v>
      </c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>
        <f>'3.'!D52</f>
        <v>1065</v>
      </c>
      <c r="AZ39" s="46">
        <f>'3.'!E52</f>
        <v>994</v>
      </c>
      <c r="BA39" s="46">
        <f>'3.'!F52</f>
        <v>1015</v>
      </c>
      <c r="BB39" s="46">
        <f>'3.'!G52</f>
        <v>1047</v>
      </c>
      <c r="BC39" s="46">
        <f>'3.'!H52</f>
        <v>1117</v>
      </c>
      <c r="BD39" s="46">
        <f>'3.'!I52</f>
        <v>876</v>
      </c>
      <c r="BE39" s="46">
        <f>'3.'!J52</f>
        <v>1087</v>
      </c>
      <c r="BF39" s="46">
        <f>'3.'!K52</f>
        <v>1314</v>
      </c>
      <c r="BG39" s="46">
        <f>'3.'!L52</f>
        <v>1069</v>
      </c>
      <c r="BH39" s="46">
        <f>'3.'!M52</f>
        <v>1194</v>
      </c>
      <c r="BI39" s="46">
        <v>1561</v>
      </c>
      <c r="BJ39" s="46">
        <v>1450</v>
      </c>
      <c r="BK39" s="45">
        <f t="shared" si="38"/>
        <v>1191</v>
      </c>
      <c r="BL39" s="46">
        <f t="shared" si="39"/>
        <v>994</v>
      </c>
      <c r="BM39" s="46">
        <f t="shared" si="53"/>
        <v>-197</v>
      </c>
      <c r="BN39" s="46">
        <f t="shared" si="54"/>
        <v>0</v>
      </c>
      <c r="BO39" s="46">
        <f t="shared" si="55"/>
        <v>994</v>
      </c>
      <c r="BP39" s="46">
        <f t="shared" si="56"/>
        <v>994</v>
      </c>
      <c r="BQ39" s="46"/>
      <c r="BR39" s="46"/>
      <c r="BS39" s="46"/>
      <c r="BT39" s="46"/>
      <c r="BU39" s="46"/>
      <c r="BV39" s="46"/>
      <c r="BW39" s="46">
        <f t="shared" ca="1" si="57"/>
        <v>2486</v>
      </c>
      <c r="BX39" s="46">
        <f t="shared" ca="1" si="58"/>
        <v>2059</v>
      </c>
      <c r="BY39" s="46">
        <f t="shared" ca="1" si="59"/>
        <v>-427</v>
      </c>
      <c r="BZ39" s="48">
        <f t="shared" ca="1" si="43"/>
        <v>0</v>
      </c>
      <c r="CA39" s="48">
        <f t="shared" ca="1" si="44"/>
        <v>2059</v>
      </c>
      <c r="CB39" s="48">
        <f t="shared" ca="1" si="45"/>
        <v>2059</v>
      </c>
      <c r="CC39" s="48"/>
      <c r="CD39" s="48"/>
      <c r="CE39" s="48"/>
      <c r="CF39" s="48"/>
      <c r="CG39" s="48"/>
      <c r="CH39" s="48"/>
      <c r="CI39" s="46">
        <v>6492.4599999999991</v>
      </c>
      <c r="CJ39" s="46">
        <v>6142.3899999999958</v>
      </c>
      <c r="CK39" s="46">
        <v>5326.260000000002</v>
      </c>
      <c r="CL39" s="46">
        <v>6499.6300000000028</v>
      </c>
      <c r="CM39" s="46">
        <v>5623.5</v>
      </c>
      <c r="CN39" s="46">
        <v>7826.900000000006</v>
      </c>
      <c r="CO39" s="46">
        <v>7367.4899999999989</v>
      </c>
      <c r="CP39" s="46">
        <v>6125.13</v>
      </c>
      <c r="CQ39" s="46">
        <v>4589.1600000000008</v>
      </c>
      <c r="CR39" s="46">
        <v>4548.6799999999994</v>
      </c>
      <c r="CS39" s="46">
        <v>4734.9299999999994</v>
      </c>
      <c r="CT39" s="46">
        <v>4676.7700000000013</v>
      </c>
      <c r="CU39" s="81">
        <v>6706.925764259021</v>
      </c>
      <c r="CV39" s="81">
        <v>6306.2244486307654</v>
      </c>
      <c r="CW39" s="81">
        <v>6451.9340179501305</v>
      </c>
      <c r="CX39" s="81">
        <v>7144.0544722171162</v>
      </c>
      <c r="CY39" s="81">
        <v>6794.780063407462</v>
      </c>
      <c r="CZ39" s="81">
        <v>6749.7815199411871</v>
      </c>
      <c r="DA39" s="81">
        <v>6029.8048244807933</v>
      </c>
      <c r="DB39" s="81">
        <v>6201.2278472094586</v>
      </c>
      <c r="DC39" s="81">
        <v>6569.7873460760875</v>
      </c>
      <c r="DD39" s="81">
        <v>5989.091856582736</v>
      </c>
      <c r="DE39" s="81">
        <v>5361.2550358389999</v>
      </c>
      <c r="DF39" s="81">
        <v>5258.4012222018009</v>
      </c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46">
        <v>4546.1699999999983</v>
      </c>
      <c r="EF39" s="46">
        <v>5988.9199999999992</v>
      </c>
      <c r="EG39" s="46">
        <v>7053.26</v>
      </c>
      <c r="EH39" s="46">
        <v>4755.38</v>
      </c>
      <c r="EI39" s="46">
        <v>4508.9399999999996</v>
      </c>
      <c r="EJ39" s="46">
        <v>9987.6700000000019</v>
      </c>
      <c r="EK39" s="46">
        <v>3128.91</v>
      </c>
      <c r="EL39" s="46">
        <v>6797.3</v>
      </c>
      <c r="EM39" s="46">
        <v>4484.9900000000007</v>
      </c>
      <c r="EN39" s="46">
        <v>6317.2800000000016</v>
      </c>
      <c r="EO39" s="46">
        <v>6027.7700000000023</v>
      </c>
      <c r="EP39" s="46">
        <v>7179.77</v>
      </c>
      <c r="EQ39" s="46">
        <f t="shared" si="46"/>
        <v>6142.3899999999958</v>
      </c>
      <c r="ER39" s="46">
        <f t="shared" si="47"/>
        <v>5988.9199999999992</v>
      </c>
      <c r="ES39" s="46">
        <f t="shared" si="60"/>
        <v>-153.46999999999662</v>
      </c>
      <c r="ET39" s="46">
        <f t="shared" si="68"/>
        <v>6306.2244486307654</v>
      </c>
      <c r="EU39" s="46">
        <f t="shared" si="69"/>
        <v>5988.9199999999992</v>
      </c>
      <c r="EV39" s="46">
        <f t="shared" si="70"/>
        <v>-317.30444863076627</v>
      </c>
      <c r="EW39" s="46"/>
      <c r="EX39" s="46"/>
      <c r="EY39" s="46"/>
      <c r="EZ39" s="46"/>
      <c r="FA39" s="46"/>
      <c r="FB39" s="46"/>
      <c r="FC39" s="46">
        <f t="shared" ca="1" si="19"/>
        <v>12634.849999999995</v>
      </c>
      <c r="FD39" s="46">
        <f t="shared" ca="1" si="64"/>
        <v>10535.089999999997</v>
      </c>
      <c r="FE39" s="46">
        <f t="shared" ca="1" si="65"/>
        <v>-2099.7599999999984</v>
      </c>
      <c r="FF39" s="46">
        <f t="shared" ca="1" si="66"/>
        <v>13013.150212889786</v>
      </c>
      <c r="FG39" s="46">
        <f t="shared" ca="1" si="67"/>
        <v>10535.089999999997</v>
      </c>
      <c r="FH39" s="46">
        <f ca="1">FG39-FF39</f>
        <v>-2478.0602128897899</v>
      </c>
      <c r="FI39" s="46"/>
      <c r="FJ39" s="46"/>
      <c r="FK39" s="46"/>
      <c r="FL39" s="46"/>
      <c r="FM39" s="46"/>
      <c r="FN39" s="46"/>
      <c r="FO39" s="70">
        <f>IFERROR(CI39/C39,0)</f>
        <v>5.0134826254826246</v>
      </c>
      <c r="FP39" s="70">
        <f>IFERROR(CJ39/D39,0)</f>
        <v>5.1573383711167047</v>
      </c>
      <c r="FQ39" s="70">
        <f>IFERROR(CK39/E39,0)</f>
        <v>3.9777893950709502</v>
      </c>
      <c r="FR39" s="70">
        <f>IFERROR(CL39/F39,0)</f>
        <v>5.2247829581993592</v>
      </c>
      <c r="FS39" s="70">
        <f>IFERROR(CM39/G39,0)</f>
        <v>4.4630952380952378</v>
      </c>
      <c r="FT39" s="70">
        <f>IFERROR(CN39/H39,0)</f>
        <v>5.6430425378514819</v>
      </c>
      <c r="FU39" s="70">
        <f>IFERROR(CO39/I39,0)</f>
        <v>5.3465094339622636</v>
      </c>
      <c r="FV39" s="70">
        <f>IFERROR(CP39/J39,0)</f>
        <v>4.5037720588235297</v>
      </c>
      <c r="FW39" s="70">
        <f>IFERROR(CQ39/K39,0)</f>
        <v>4.0115034965034972</v>
      </c>
      <c r="FX39" s="70">
        <f>IFERROR(CR39/L39,0)</f>
        <v>3.8482910321488997</v>
      </c>
      <c r="FY39" s="70">
        <f>IFERROR(CS39/M39,0)</f>
        <v>4.5267017208412996</v>
      </c>
      <c r="FZ39" s="70">
        <f>IFERROR(CT39/N39,0)</f>
        <v>4.7383687943262425</v>
      </c>
      <c r="GA39" s="70">
        <f>IFERROR(CU39/O39,0)</f>
        <v>0</v>
      </c>
      <c r="GB39" s="70">
        <f>IFERROR(CV39/P39,0)</f>
        <v>0</v>
      </c>
      <c r="GC39" s="70">
        <f>IFERROR(CW39/Q39,0)</f>
        <v>0</v>
      </c>
      <c r="GD39" s="70">
        <f>IFERROR(CX39/R39,0)</f>
        <v>0</v>
      </c>
      <c r="GE39" s="70">
        <f>IFERROR(CY39/S39,0)</f>
        <v>0</v>
      </c>
      <c r="GF39" s="70">
        <f>IFERROR(CZ39/T39,0)</f>
        <v>0</v>
      </c>
      <c r="GG39" s="70">
        <f>IFERROR(DA39/U39,0)</f>
        <v>0</v>
      </c>
      <c r="GH39" s="70">
        <f>IFERROR(DB39/V39,0)</f>
        <v>0</v>
      </c>
      <c r="GI39" s="70">
        <f>IFERROR(DC39/W39,0)</f>
        <v>0</v>
      </c>
      <c r="GJ39" s="70">
        <f>IFERROR(DD39/X39,0)</f>
        <v>0</v>
      </c>
      <c r="GK39" s="70">
        <f>IFERROR(DE39/Y39,0)</f>
        <v>0</v>
      </c>
      <c r="GL39" s="70">
        <f>IFERROR(DF39/Z39,0)</f>
        <v>0</v>
      </c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>
        <f>IFERROR(EE39/AY39,0)</f>
        <v>4.2687042253521108</v>
      </c>
      <c r="HL39" s="70">
        <f>IFERROR(EF39/AZ39,0)</f>
        <v>6.0250704225352107</v>
      </c>
      <c r="HM39" s="70">
        <f>IFERROR(EG39/BA39,0)</f>
        <v>6.9490246305418717</v>
      </c>
      <c r="HN39" s="70">
        <f>IFERROR(EH39/BB39,0)</f>
        <v>4.5419102196752625</v>
      </c>
      <c r="HO39" s="70">
        <f>IFERROR(EI39/BC39,0)</f>
        <v>4.0366517457475375</v>
      </c>
      <c r="HP39" s="70">
        <f>IFERROR(EJ39/BD39,0)</f>
        <v>11.401449771689499</v>
      </c>
      <c r="HQ39" s="70">
        <f>IFERROR(EK39/BE39,0)</f>
        <v>2.878482060717571</v>
      </c>
      <c r="HR39" s="70">
        <f>IFERROR(EL39/BF39,0)</f>
        <v>5.1729832572298324</v>
      </c>
      <c r="HS39" s="70">
        <f>IFERROR(EM39/BG39,0)</f>
        <v>4.1955004677268484</v>
      </c>
      <c r="HT39" s="70">
        <f>IFERROR(EN39/BH39,0)</f>
        <v>5.2908542713567854</v>
      </c>
      <c r="HU39" s="70">
        <f>IFERROR(EO39/BI39,0)</f>
        <v>3.861479820627804</v>
      </c>
      <c r="HV39" s="70">
        <f>IFERROR(EP39/BJ39,0)</f>
        <v>4.9515655172413799</v>
      </c>
      <c r="HW39"/>
      <c r="HX39" s="70"/>
      <c r="HY39" s="57"/>
    </row>
    <row r="40" spans="2:233" s="44" customFormat="1" ht="15" outlineLevel="1" x14ac:dyDescent="0.25">
      <c r="B40" s="44" t="s">
        <v>69</v>
      </c>
      <c r="C40" s="46">
        <v>1257</v>
      </c>
      <c r="D40" s="46">
        <v>1106</v>
      </c>
      <c r="E40" s="46">
        <v>1221</v>
      </c>
      <c r="F40" s="46">
        <v>1084</v>
      </c>
      <c r="G40" s="46">
        <v>1189</v>
      </c>
      <c r="H40" s="46">
        <v>1007</v>
      </c>
      <c r="I40" s="46">
        <v>1017</v>
      </c>
      <c r="J40" s="46">
        <v>1187</v>
      </c>
      <c r="K40" s="46">
        <v>1096</v>
      </c>
      <c r="L40" s="46">
        <v>1157</v>
      </c>
      <c r="M40" s="46">
        <v>1072</v>
      </c>
      <c r="N40" s="46">
        <v>913</v>
      </c>
      <c r="O40" s="46">
        <v>1349.2594665829927</v>
      </c>
      <c r="P40" s="46">
        <v>1232.0568434264192</v>
      </c>
      <c r="Q40" s="46">
        <v>1283.1032820834632</v>
      </c>
      <c r="R40" s="46">
        <v>1193.8060453927405</v>
      </c>
      <c r="S40" s="46">
        <v>1238.3185399016832</v>
      </c>
      <c r="T40" s="46">
        <v>1083.9541094027816</v>
      </c>
      <c r="U40" s="46">
        <v>1096.4775023533095</v>
      </c>
      <c r="V40" s="46">
        <v>1328.7047672837562</v>
      </c>
      <c r="W40" s="46">
        <v>1196.6646459575352</v>
      </c>
      <c r="X40" s="46">
        <v>1242.4022549942467</v>
      </c>
      <c r="Y40" s="46">
        <v>1119.8908022173405</v>
      </c>
      <c r="Z40" s="46">
        <v>1031.4103085451306</v>
      </c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>
        <f>'3.'!D53</f>
        <v>380</v>
      </c>
      <c r="AZ40" s="46">
        <f>'3.'!E53</f>
        <v>785</v>
      </c>
      <c r="BA40" s="46">
        <f>'3.'!F53</f>
        <v>945</v>
      </c>
      <c r="BB40" s="46">
        <f>'3.'!G53</f>
        <v>844</v>
      </c>
      <c r="BC40" s="46">
        <f>'3.'!H53</f>
        <v>764</v>
      </c>
      <c r="BD40" s="46">
        <f>'3.'!I53</f>
        <v>701</v>
      </c>
      <c r="BE40" s="46">
        <f>'3.'!J53</f>
        <v>784</v>
      </c>
      <c r="BF40" s="46">
        <f>'3.'!K53</f>
        <v>988</v>
      </c>
      <c r="BG40" s="46">
        <f>'3.'!L53</f>
        <v>936</v>
      </c>
      <c r="BH40" s="46">
        <f>'3.'!M53</f>
        <v>936</v>
      </c>
      <c r="BI40" s="46">
        <v>693</v>
      </c>
      <c r="BJ40" s="46">
        <v>797</v>
      </c>
      <c r="BK40" s="45">
        <f t="shared" si="38"/>
        <v>1106</v>
      </c>
      <c r="BL40" s="46">
        <f t="shared" si="39"/>
        <v>785</v>
      </c>
      <c r="BM40" s="46">
        <f t="shared" si="53"/>
        <v>-321</v>
      </c>
      <c r="BN40" s="46">
        <f t="shared" si="54"/>
        <v>1232.0568434264192</v>
      </c>
      <c r="BO40" s="46">
        <f t="shared" si="55"/>
        <v>785</v>
      </c>
      <c r="BP40" s="46">
        <f t="shared" si="56"/>
        <v>-447.05684342641916</v>
      </c>
      <c r="BQ40" s="46"/>
      <c r="BR40" s="46"/>
      <c r="BS40" s="46"/>
      <c r="BT40" s="46"/>
      <c r="BU40" s="46"/>
      <c r="BV40" s="46"/>
      <c r="BW40" s="46">
        <f t="shared" ca="1" si="57"/>
        <v>2363</v>
      </c>
      <c r="BX40" s="46">
        <f t="shared" ca="1" si="58"/>
        <v>1165</v>
      </c>
      <c r="BY40" s="46">
        <f t="shared" ca="1" si="59"/>
        <v>-1198</v>
      </c>
      <c r="BZ40" s="48">
        <f t="shared" ca="1" si="43"/>
        <v>2581.3163100094116</v>
      </c>
      <c r="CA40" s="48">
        <f t="shared" ca="1" si="44"/>
        <v>1165</v>
      </c>
      <c r="CB40" s="48">
        <f t="shared" ca="1" si="45"/>
        <v>-1416.3163100094116</v>
      </c>
      <c r="CC40" s="48"/>
      <c r="CD40" s="48"/>
      <c r="CE40" s="48"/>
      <c r="CF40" s="48"/>
      <c r="CG40" s="48"/>
      <c r="CH40" s="48"/>
      <c r="CI40" s="46">
        <v>6611.42</v>
      </c>
      <c r="CJ40" s="46">
        <v>5656.1100000000015</v>
      </c>
      <c r="CK40" s="46">
        <v>6252.7800000000016</v>
      </c>
      <c r="CL40" s="46">
        <v>6413.21</v>
      </c>
      <c r="CM40" s="46">
        <v>4941.6099999999988</v>
      </c>
      <c r="CN40" s="46">
        <v>5986.0299999999988</v>
      </c>
      <c r="CO40" s="46">
        <v>7945.4000000000024</v>
      </c>
      <c r="CP40" s="46">
        <v>6717.54</v>
      </c>
      <c r="CQ40" s="46">
        <v>7058.8699999999981</v>
      </c>
      <c r="CR40" s="46">
        <v>7008.1099999999988</v>
      </c>
      <c r="CS40" s="46">
        <v>7364.8100000000013</v>
      </c>
      <c r="CT40" s="46">
        <v>5812.6100000000024</v>
      </c>
      <c r="CU40" s="81">
        <v>8747.0368790141401</v>
      </c>
      <c r="CV40" s="81">
        <v>7987.2307094387597</v>
      </c>
      <c r="CW40" s="81">
        <v>8318.1567414837846</v>
      </c>
      <c r="CX40" s="81">
        <v>7739.2568027596853</v>
      </c>
      <c r="CY40" s="81">
        <v>8027.8243027029484</v>
      </c>
      <c r="CZ40" s="81">
        <v>7027.1039817987894</v>
      </c>
      <c r="DA40" s="81">
        <v>7108.2911683271677</v>
      </c>
      <c r="DB40" s="81">
        <v>8613.7839967773434</v>
      </c>
      <c r="DC40" s="81">
        <v>7757.788660554208</v>
      </c>
      <c r="DD40" s="81">
        <v>8054.2983852665511</v>
      </c>
      <c r="DE40" s="81">
        <v>7260.0759083584862</v>
      </c>
      <c r="DF40" s="81">
        <v>6686.4707861471079</v>
      </c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46">
        <v>6974.4100000000008</v>
      </c>
      <c r="EF40" s="46">
        <v>8036.41</v>
      </c>
      <c r="EG40" s="46">
        <v>6907.5499999999993</v>
      </c>
      <c r="EH40" s="46">
        <v>5634.5</v>
      </c>
      <c r="EI40" s="46">
        <v>6010.8499999999995</v>
      </c>
      <c r="EJ40" s="46">
        <v>9740.67</v>
      </c>
      <c r="EK40" s="46">
        <v>4438.369999999999</v>
      </c>
      <c r="EL40" s="46">
        <v>9958.6000000000022</v>
      </c>
      <c r="EM40" s="46">
        <v>8144.8000000000011</v>
      </c>
      <c r="EN40" s="46">
        <v>10335.439999999999</v>
      </c>
      <c r="EO40" s="46">
        <v>7240.829999999999</v>
      </c>
      <c r="EP40" s="46">
        <v>7040.31</v>
      </c>
      <c r="EQ40" s="46">
        <f t="shared" si="46"/>
        <v>5656.1100000000015</v>
      </c>
      <c r="ER40" s="46">
        <f t="shared" si="47"/>
        <v>8036.41</v>
      </c>
      <c r="ES40" s="46">
        <f t="shared" si="60"/>
        <v>2380.2999999999984</v>
      </c>
      <c r="ET40" s="46">
        <f t="shared" si="68"/>
        <v>7987.2307094387597</v>
      </c>
      <c r="EU40" s="46">
        <f t="shared" si="69"/>
        <v>8036.41</v>
      </c>
      <c r="EV40" s="46">
        <f t="shared" si="70"/>
        <v>49.179290561240123</v>
      </c>
      <c r="EW40" s="46"/>
      <c r="EX40" s="46"/>
      <c r="EY40" s="46"/>
      <c r="EZ40" s="46"/>
      <c r="FA40" s="46"/>
      <c r="FB40" s="46"/>
      <c r="FC40" s="46">
        <f t="shared" ca="1" si="19"/>
        <v>12267.530000000002</v>
      </c>
      <c r="FD40" s="46">
        <f t="shared" ca="1" si="64"/>
        <v>15010.82</v>
      </c>
      <c r="FE40" s="46">
        <f t="shared" ca="1" si="65"/>
        <v>2743.2899999999972</v>
      </c>
      <c r="FF40" s="46">
        <f t="shared" ca="1" si="66"/>
        <v>16734.267588452902</v>
      </c>
      <c r="FG40" s="46">
        <f t="shared" ca="1" si="67"/>
        <v>15010.82</v>
      </c>
      <c r="FH40" s="46">
        <f ca="1">FG40-FF40</f>
        <v>-1723.447588452902</v>
      </c>
      <c r="FI40" s="46"/>
      <c r="FJ40" s="46"/>
      <c r="FK40" s="46"/>
      <c r="FL40" s="46"/>
      <c r="FM40" s="46"/>
      <c r="FN40" s="46"/>
      <c r="FO40" s="70">
        <f>IFERROR(CI40/C40,0)</f>
        <v>5.2596817820206843</v>
      </c>
      <c r="FP40" s="70">
        <f>IFERROR(CJ40/D40,0)</f>
        <v>5.1140235081374339</v>
      </c>
      <c r="FQ40" s="70">
        <f>IFERROR(CK40/E40,0)</f>
        <v>5.1210319410319425</v>
      </c>
      <c r="FR40" s="70">
        <f>IFERROR(CL40/F40,0)</f>
        <v>5.9162453874538743</v>
      </c>
      <c r="FS40" s="70">
        <f>IFERROR(CM40/G40,0)</f>
        <v>4.156105971404541</v>
      </c>
      <c r="FT40" s="70">
        <f>IFERROR(CN40/H40,0)</f>
        <v>5.9444190665342589</v>
      </c>
      <c r="FU40" s="70">
        <f>IFERROR(CO40/I40,0)</f>
        <v>7.8125860373648006</v>
      </c>
      <c r="FV40" s="70">
        <f>IFERROR(CP40/J40,0)</f>
        <v>5.6592586352148269</v>
      </c>
      <c r="FW40" s="70">
        <f>IFERROR(CQ40/K40,0)</f>
        <v>6.4405748175182467</v>
      </c>
      <c r="FX40" s="70">
        <f>IFERROR(CR40/L40,0)</f>
        <v>6.0571391529818488</v>
      </c>
      <c r="FY40" s="70">
        <f>IFERROR(CS40/M40,0)</f>
        <v>6.8701585820895534</v>
      </c>
      <c r="FZ40" s="70">
        <f>IFERROR(CT40/N40,0)</f>
        <v>6.366495071193869</v>
      </c>
      <c r="GA40" s="70">
        <f>IFERROR(CU40/O40,0)</f>
        <v>6.4828426967913453</v>
      </c>
      <c r="GB40" s="70">
        <f>IFERROR(CV40/P40,0)</f>
        <v>6.4828426967913453</v>
      </c>
      <c r="GC40" s="70">
        <f>IFERROR(CW40/Q40,0)</f>
        <v>6.4828426967913453</v>
      </c>
      <c r="GD40" s="70">
        <f>IFERROR(CX40/R40,0)</f>
        <v>6.4828426967913453</v>
      </c>
      <c r="GE40" s="70">
        <f>IFERROR(CY40/S40,0)</f>
        <v>6.4828426967913453</v>
      </c>
      <c r="GF40" s="70">
        <f>IFERROR(CZ40/T40,0)</f>
        <v>6.4828426967913453</v>
      </c>
      <c r="GG40" s="70">
        <f>IFERROR(DA40/U40,0)</f>
        <v>6.4828426967913453</v>
      </c>
      <c r="GH40" s="70">
        <f>IFERROR(DB40/V40,0)</f>
        <v>6.4828426967913462</v>
      </c>
      <c r="GI40" s="70">
        <f>IFERROR(DC40/W40,0)</f>
        <v>6.4828426967913453</v>
      </c>
      <c r="GJ40" s="70">
        <f>IFERROR(DD40/X40,0)</f>
        <v>6.4828426967913453</v>
      </c>
      <c r="GK40" s="70">
        <f>IFERROR(DE40/Y40,0)</f>
        <v>6.4828426967913453</v>
      </c>
      <c r="GL40" s="70">
        <f>IFERROR(DF40/Z40,0)</f>
        <v>6.4828426967913453</v>
      </c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>
        <f>IFERROR(EE40/AY40,0)</f>
        <v>18.35371052631579</v>
      </c>
      <c r="HL40" s="70">
        <f>IFERROR(EF40/AZ40,0)</f>
        <v>10.237464968152866</v>
      </c>
      <c r="HM40" s="70">
        <f>IFERROR(EG40/BA40,0)</f>
        <v>7.309576719576719</v>
      </c>
      <c r="HN40" s="70">
        <f>IFERROR(EH40/BB40,0)</f>
        <v>6.6759478672985786</v>
      </c>
      <c r="HO40" s="70">
        <f>IFERROR(EI40/BC40,0)</f>
        <v>7.8676047120418842</v>
      </c>
      <c r="HP40" s="70">
        <f>IFERROR(EJ40/BD40,0)</f>
        <v>13.895392296718972</v>
      </c>
      <c r="HQ40" s="70">
        <f>IFERROR(EK40/BE40,0)</f>
        <v>5.6611862244897946</v>
      </c>
      <c r="HR40" s="70">
        <f>IFERROR(EL40/BF40,0)</f>
        <v>10.079554655870448</v>
      </c>
      <c r="HS40" s="70">
        <f>IFERROR(EM40/BG40,0)</f>
        <v>8.7017094017094028</v>
      </c>
      <c r="HT40" s="70">
        <f>IFERROR(EN40/BH40,0)</f>
        <v>11.04213675213675</v>
      </c>
      <c r="HU40" s="70">
        <f>IFERROR(EO40/BI40,0)</f>
        <v>10.448528138528138</v>
      </c>
      <c r="HV40" s="70">
        <f>IFERROR(EP40/BJ40,0)</f>
        <v>8.8335131744040147</v>
      </c>
      <c r="HW40"/>
      <c r="HX40" s="70"/>
      <c r="HY40" s="57"/>
    </row>
    <row r="41" spans="2:233" s="44" customFormat="1" ht="15" outlineLevel="1" x14ac:dyDescent="0.25">
      <c r="B41" s="79" t="s">
        <v>84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>
        <f>'3.'!D68</f>
        <v>0</v>
      </c>
      <c r="AZ41" s="46">
        <f>'3.'!E68</f>
        <v>0</v>
      </c>
      <c r="BA41" s="46">
        <f>'3.'!F68</f>
        <v>0</v>
      </c>
      <c r="BB41" s="46">
        <f>'3.'!G68</f>
        <v>0</v>
      </c>
      <c r="BC41" s="46">
        <f>'3.'!H68</f>
        <v>0</v>
      </c>
      <c r="BD41" s="46">
        <f>'3.'!I68</f>
        <v>2</v>
      </c>
      <c r="BE41" s="46">
        <f>'3.'!J68</f>
        <v>0</v>
      </c>
      <c r="BF41" s="46">
        <f>'3.'!K68</f>
        <v>0</v>
      </c>
      <c r="BG41" s="46">
        <f>'3.'!L68</f>
        <v>2</v>
      </c>
      <c r="BH41" s="46">
        <f>'3.'!M68</f>
        <v>0</v>
      </c>
      <c r="BI41" s="46">
        <v>0</v>
      </c>
      <c r="BJ41" s="46">
        <v>0</v>
      </c>
      <c r="BK41" s="45">
        <f t="shared" si="38"/>
        <v>0</v>
      </c>
      <c r="BL41" s="46">
        <f t="shared" si="39"/>
        <v>0</v>
      </c>
      <c r="BM41" s="46">
        <f t="shared" si="53"/>
        <v>0</v>
      </c>
      <c r="BN41" s="46">
        <f t="shared" si="54"/>
        <v>0</v>
      </c>
      <c r="BO41" s="46">
        <f t="shared" si="55"/>
        <v>0</v>
      </c>
      <c r="BP41" s="46">
        <f t="shared" si="56"/>
        <v>0</v>
      </c>
      <c r="BQ41" s="46"/>
      <c r="BR41" s="46"/>
      <c r="BS41" s="46"/>
      <c r="BT41" s="46"/>
      <c r="BU41" s="46"/>
      <c r="BV41" s="46"/>
      <c r="BW41" s="46">
        <f t="shared" ca="1" si="57"/>
        <v>0</v>
      </c>
      <c r="BX41" s="46">
        <f t="shared" ca="1" si="58"/>
        <v>0</v>
      </c>
      <c r="BY41" s="46">
        <f t="shared" ca="1" si="59"/>
        <v>0</v>
      </c>
      <c r="BZ41" s="48">
        <f t="shared" ca="1" si="43"/>
        <v>0</v>
      </c>
      <c r="CA41" s="48">
        <f t="shared" ca="1" si="44"/>
        <v>0</v>
      </c>
      <c r="CB41" s="48">
        <f t="shared" ca="1" si="45"/>
        <v>0</v>
      </c>
      <c r="CC41" s="48"/>
      <c r="CD41" s="48"/>
      <c r="CE41" s="48"/>
      <c r="CF41" s="48"/>
      <c r="CG41" s="48"/>
      <c r="CH41" s="48"/>
      <c r="CI41" s="46">
        <v>73.13</v>
      </c>
      <c r="CJ41" s="46">
        <v>250.79999999999998</v>
      </c>
      <c r="CK41" s="46">
        <v>163.89999999999998</v>
      </c>
      <c r="CL41" s="46">
        <v>144.04</v>
      </c>
      <c r="CM41" s="46">
        <v>102.1</v>
      </c>
      <c r="CN41" s="46">
        <v>181.44999999999996</v>
      </c>
      <c r="CO41" s="46">
        <v>234.9899999999999</v>
      </c>
      <c r="CP41" s="46">
        <v>159.32</v>
      </c>
      <c r="CQ41" s="46">
        <v>119.94000000000001</v>
      </c>
      <c r="CR41" s="46">
        <v>132.00000000000003</v>
      </c>
      <c r="CS41" s="46">
        <v>126.29000000000002</v>
      </c>
      <c r="CT41" s="46">
        <v>93.72</v>
      </c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>
        <v>229.52</v>
      </c>
      <c r="EF41" s="46">
        <v>134.88999999999999</v>
      </c>
      <c r="EG41" s="46">
        <v>175.81</v>
      </c>
      <c r="EH41" s="46"/>
      <c r="EI41" s="46">
        <v>41.98</v>
      </c>
      <c r="EJ41" s="46"/>
      <c r="EK41" s="46">
        <v>862.93000000000006</v>
      </c>
      <c r="EL41" s="46"/>
      <c r="EM41" s="46"/>
      <c r="EN41" s="46">
        <v>424.3</v>
      </c>
      <c r="EO41" s="46">
        <v>234.75000000000003</v>
      </c>
      <c r="EP41" s="46">
        <v>183.4</v>
      </c>
      <c r="EQ41" s="46">
        <f t="shared" si="46"/>
        <v>250.79999999999998</v>
      </c>
      <c r="ER41" s="46">
        <f t="shared" si="47"/>
        <v>134.88999999999999</v>
      </c>
      <c r="ES41" s="46">
        <f t="shared" si="60"/>
        <v>-115.91</v>
      </c>
      <c r="ET41" s="46">
        <f t="shared" si="68"/>
        <v>0</v>
      </c>
      <c r="EU41" s="46">
        <f t="shared" si="69"/>
        <v>134.88999999999999</v>
      </c>
      <c r="EV41" s="46">
        <f t="shared" si="70"/>
        <v>134.88999999999999</v>
      </c>
      <c r="EW41" s="46"/>
      <c r="EX41" s="46"/>
      <c r="EY41" s="46"/>
      <c r="EZ41" s="46"/>
      <c r="FA41" s="46"/>
      <c r="FB41" s="46"/>
      <c r="FC41" s="46">
        <f t="shared" ca="1" si="19"/>
        <v>323.92999999999995</v>
      </c>
      <c r="FD41" s="46">
        <f t="shared" ca="1" si="64"/>
        <v>364.40999999999997</v>
      </c>
      <c r="FE41" s="46">
        <f t="shared" ca="1" si="65"/>
        <v>40.480000000000018</v>
      </c>
      <c r="FF41" s="46">
        <f t="shared" ca="1" si="66"/>
        <v>0</v>
      </c>
      <c r="FG41" s="46">
        <f t="shared" ca="1" si="67"/>
        <v>364.40999999999997</v>
      </c>
      <c r="FH41" s="46">
        <f ca="1">FG41-FF41</f>
        <v>364.40999999999997</v>
      </c>
      <c r="FI41" s="46"/>
      <c r="FJ41" s="46"/>
      <c r="FK41" s="46"/>
      <c r="FL41" s="46"/>
      <c r="FM41" s="46"/>
      <c r="FN41" s="46"/>
      <c r="FO41" s="70">
        <f>IFERROR(CI41/C41,0)</f>
        <v>0</v>
      </c>
      <c r="FP41" s="70">
        <f>IFERROR(CJ41/D41,0)</f>
        <v>0</v>
      </c>
      <c r="FQ41" s="70">
        <f>IFERROR(CK41/E41,0)</f>
        <v>0</v>
      </c>
      <c r="FR41" s="70">
        <f>IFERROR(CL41/F41,0)</f>
        <v>0</v>
      </c>
      <c r="FS41" s="70">
        <f>IFERROR(CM41/G41,0)</f>
        <v>0</v>
      </c>
      <c r="FT41" s="70">
        <f>IFERROR(CN41/H41,0)</f>
        <v>0</v>
      </c>
      <c r="FU41" s="70">
        <f>IFERROR(CO41/I41,0)</f>
        <v>0</v>
      </c>
      <c r="FV41" s="70">
        <f>IFERROR(CP41/J41,0)</f>
        <v>0</v>
      </c>
      <c r="FW41" s="70">
        <f>IFERROR(CQ41/K41,0)</f>
        <v>0</v>
      </c>
      <c r="FX41" s="70">
        <f>IFERROR(CR41/L41,0)</f>
        <v>0</v>
      </c>
      <c r="FY41" s="70">
        <f>IFERROR(CS41/M41,0)</f>
        <v>0</v>
      </c>
      <c r="FZ41" s="70">
        <f>IFERROR(CT41/N41,0)</f>
        <v>0</v>
      </c>
      <c r="GA41" s="70">
        <f>IFERROR(CU41/O41,0)</f>
        <v>0</v>
      </c>
      <c r="GB41" s="70">
        <f>IFERROR(CV41/P41,0)</f>
        <v>0</v>
      </c>
      <c r="GC41" s="70">
        <f>IFERROR(CW41/Q41,0)</f>
        <v>0</v>
      </c>
      <c r="GD41" s="70">
        <f>IFERROR(CX41/R41,0)</f>
        <v>0</v>
      </c>
      <c r="GE41" s="70">
        <f>IFERROR(CY41/S41,0)</f>
        <v>0</v>
      </c>
      <c r="GF41" s="70">
        <f>IFERROR(CZ41/T41,0)</f>
        <v>0</v>
      </c>
      <c r="GG41" s="70">
        <f>IFERROR(DA41/U41,0)</f>
        <v>0</v>
      </c>
      <c r="GH41" s="70">
        <f>IFERROR(DB41/V41,0)</f>
        <v>0</v>
      </c>
      <c r="GI41" s="70">
        <f>IFERROR(DC41/W41,0)</f>
        <v>0</v>
      </c>
      <c r="GJ41" s="70">
        <f>IFERROR(DD41/X41,0)</f>
        <v>0</v>
      </c>
      <c r="GK41" s="70">
        <f>IFERROR(DE41/Y41,0)</f>
        <v>0</v>
      </c>
      <c r="GL41" s="70">
        <f>IFERROR(DF41/Z41,0)</f>
        <v>0</v>
      </c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>
        <f>IFERROR(EE41/AY41,0)</f>
        <v>0</v>
      </c>
      <c r="HL41" s="70">
        <f>IFERROR(EF41/AZ41,0)</f>
        <v>0</v>
      </c>
      <c r="HM41" s="70">
        <f>IFERROR(EG41/BA41,0)</f>
        <v>0</v>
      </c>
      <c r="HN41" s="70">
        <f>IFERROR(EH41/BB41,0)</f>
        <v>0</v>
      </c>
      <c r="HO41" s="70">
        <f>IFERROR(EI41/BC41,0)</f>
        <v>0</v>
      </c>
      <c r="HP41" s="70">
        <f>IFERROR(EJ41/BD41,0)</f>
        <v>0</v>
      </c>
      <c r="HQ41" s="70">
        <f>IFERROR(EK41/BE41,0)</f>
        <v>0</v>
      </c>
      <c r="HR41" s="70">
        <f>IFERROR(EL41/BF41,0)</f>
        <v>0</v>
      </c>
      <c r="HS41" s="70">
        <f>IFERROR(EM41/BG41,0)</f>
        <v>0</v>
      </c>
      <c r="HT41" s="70">
        <f>IFERROR(EN41/BH41,0)</f>
        <v>0</v>
      </c>
      <c r="HU41" s="70">
        <f>IFERROR(EO41/BI41,0)</f>
        <v>0</v>
      </c>
      <c r="HV41" s="70">
        <f>IFERROR(EP41/BJ41,0)</f>
        <v>0</v>
      </c>
      <c r="HW41"/>
      <c r="HX41" s="70"/>
      <c r="HY41" s="57"/>
    </row>
    <row r="42" spans="2:233" s="44" customFormat="1" ht="15" outlineLevel="1" x14ac:dyDescent="0.25">
      <c r="B42" s="79" t="s">
        <v>104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>
        <f>'3.'!D74</f>
        <v>0</v>
      </c>
      <c r="AZ42" s="46">
        <f>'3.'!E74</f>
        <v>0</v>
      </c>
      <c r="BA42" s="46">
        <f>'3.'!F74</f>
        <v>0</v>
      </c>
      <c r="BB42" s="46">
        <f>'3.'!G74</f>
        <v>0</v>
      </c>
      <c r="BC42" s="46">
        <f>'3.'!H74</f>
        <v>0</v>
      </c>
      <c r="BD42" s="46">
        <f>'3.'!I74</f>
        <v>0</v>
      </c>
      <c r="BE42" s="46">
        <f>'3.'!J74</f>
        <v>0</v>
      </c>
      <c r="BF42" s="46">
        <f>'3.'!K74</f>
        <v>0</v>
      </c>
      <c r="BG42" s="46">
        <f>'3.'!L74</f>
        <v>0</v>
      </c>
      <c r="BH42" s="46">
        <f>'3.'!M74</f>
        <v>0</v>
      </c>
      <c r="BI42" s="46">
        <v>0</v>
      </c>
      <c r="BJ42" s="46">
        <v>0</v>
      </c>
      <c r="BK42" s="45">
        <f t="shared" si="38"/>
        <v>0</v>
      </c>
      <c r="BL42" s="46">
        <f t="shared" si="39"/>
        <v>0</v>
      </c>
      <c r="BM42" s="46">
        <f t="shared" si="53"/>
        <v>0</v>
      </c>
      <c r="BN42" s="46">
        <f t="shared" si="54"/>
        <v>0</v>
      </c>
      <c r="BO42" s="46">
        <f t="shared" si="55"/>
        <v>0</v>
      </c>
      <c r="BP42" s="46">
        <f t="shared" si="56"/>
        <v>0</v>
      </c>
      <c r="BQ42" s="46"/>
      <c r="BR42" s="46"/>
      <c r="BS42" s="46"/>
      <c r="BT42" s="46"/>
      <c r="BU42" s="46"/>
      <c r="BV42" s="46"/>
      <c r="BW42" s="46">
        <f t="shared" ca="1" si="57"/>
        <v>0</v>
      </c>
      <c r="BX42" s="46">
        <f t="shared" ca="1" si="58"/>
        <v>0</v>
      </c>
      <c r="BY42" s="46">
        <f t="shared" ca="1" si="59"/>
        <v>0</v>
      </c>
      <c r="BZ42" s="48">
        <f t="shared" ca="1" si="43"/>
        <v>0</v>
      </c>
      <c r="CA42" s="48">
        <f t="shared" ca="1" si="44"/>
        <v>0</v>
      </c>
      <c r="CB42" s="48">
        <f t="shared" ca="1" si="45"/>
        <v>0</v>
      </c>
      <c r="CC42" s="48"/>
      <c r="CD42" s="48"/>
      <c r="CE42" s="48"/>
      <c r="CF42" s="48"/>
      <c r="CG42" s="48"/>
      <c r="CH42" s="48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>
        <v>540.39</v>
      </c>
      <c r="EP42" s="46">
        <v>244.67</v>
      </c>
      <c r="EQ42" s="46">
        <f t="shared" si="46"/>
        <v>0</v>
      </c>
      <c r="ER42" s="46">
        <f t="shared" si="47"/>
        <v>0</v>
      </c>
      <c r="ES42" s="46">
        <f t="shared" si="60"/>
        <v>0</v>
      </c>
      <c r="ET42" s="46">
        <f t="shared" si="68"/>
        <v>0</v>
      </c>
      <c r="EU42" s="46">
        <f t="shared" si="69"/>
        <v>0</v>
      </c>
      <c r="EV42" s="46">
        <f t="shared" si="70"/>
        <v>0</v>
      </c>
      <c r="EW42" s="46"/>
      <c r="EX42" s="46"/>
      <c r="EY42" s="46"/>
      <c r="EZ42" s="46"/>
      <c r="FA42" s="46"/>
      <c r="FB42" s="46"/>
      <c r="FC42" s="46">
        <f t="shared" ca="1" si="19"/>
        <v>0</v>
      </c>
      <c r="FD42" s="46">
        <f t="shared" ca="1" si="64"/>
        <v>0</v>
      </c>
      <c r="FE42" s="46">
        <f t="shared" ca="1" si="65"/>
        <v>0</v>
      </c>
      <c r="FF42" s="46">
        <f t="shared" ca="1" si="66"/>
        <v>0</v>
      </c>
      <c r="FG42" s="46">
        <f t="shared" ca="1" si="67"/>
        <v>0</v>
      </c>
      <c r="FH42" s="46">
        <f ca="1">FG42-FF42</f>
        <v>0</v>
      </c>
      <c r="FI42" s="46"/>
      <c r="FJ42" s="46"/>
      <c r="FK42" s="46"/>
      <c r="FL42" s="46"/>
      <c r="FM42" s="46"/>
      <c r="FN42" s="46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>
        <f>IFERROR(CU42/O42,0)</f>
        <v>0</v>
      </c>
      <c r="GB42" s="70">
        <f>IFERROR(CV42/P42,0)</f>
        <v>0</v>
      </c>
      <c r="GC42" s="70">
        <f>IFERROR(CW42/Q42,0)</f>
        <v>0</v>
      </c>
      <c r="GD42" s="70">
        <f>IFERROR(CX42/R42,0)</f>
        <v>0</v>
      </c>
      <c r="GE42" s="70">
        <f>IFERROR(CY42/S42,0)</f>
        <v>0</v>
      </c>
      <c r="GF42" s="70">
        <f>IFERROR(CZ42/T42,0)</f>
        <v>0</v>
      </c>
      <c r="GG42" s="70">
        <f>IFERROR(DA42/U42,0)</f>
        <v>0</v>
      </c>
      <c r="GH42" s="70">
        <f>IFERROR(DB42/V42,0)</f>
        <v>0</v>
      </c>
      <c r="GI42" s="70">
        <f>IFERROR(DC42/W42,0)</f>
        <v>0</v>
      </c>
      <c r="GJ42" s="70">
        <f>IFERROR(DD42/X42,0)</f>
        <v>0</v>
      </c>
      <c r="GK42" s="70">
        <f>IFERROR(DE42/Y42,0)</f>
        <v>0</v>
      </c>
      <c r="GL42" s="70">
        <f>IFERROR(DF42/Z42,0)</f>
        <v>0</v>
      </c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>
        <f>IFERROR(EE42/AY42,0)</f>
        <v>0</v>
      </c>
      <c r="HL42" s="70">
        <f>IFERROR(EF42/AZ42,0)</f>
        <v>0</v>
      </c>
      <c r="HM42" s="70">
        <f>IFERROR(EG42/BA42,0)</f>
        <v>0</v>
      </c>
      <c r="HN42" s="70">
        <f>IFERROR(EH42/BB42,0)</f>
        <v>0</v>
      </c>
      <c r="HO42" s="70">
        <f>IFERROR(EI42/BC42,0)</f>
        <v>0</v>
      </c>
      <c r="HP42" s="70">
        <f>IFERROR(EJ42/BD42,0)</f>
        <v>0</v>
      </c>
      <c r="HQ42" s="70">
        <f>IFERROR(EK42/BE42,0)</f>
        <v>0</v>
      </c>
      <c r="HR42" s="70">
        <f>IFERROR(EL42/BF42,0)</f>
        <v>0</v>
      </c>
      <c r="HS42" s="70">
        <f>IFERROR(EM42/BG42,0)</f>
        <v>0</v>
      </c>
      <c r="HT42" s="70">
        <f>IFERROR(EN42/BH42,0)</f>
        <v>0</v>
      </c>
      <c r="HU42" s="70">
        <f>IFERROR(EO42/BI42,0)</f>
        <v>0</v>
      </c>
      <c r="HV42" s="70">
        <f>IFERROR(EP42/BJ42,0)</f>
        <v>0</v>
      </c>
      <c r="HW42"/>
      <c r="HX42" s="70"/>
      <c r="HY42" s="57"/>
    </row>
    <row r="43" spans="2:233" s="44" customFormat="1" ht="15" outlineLevel="1" x14ac:dyDescent="0.25">
      <c r="B43" s="44" t="s">
        <v>72</v>
      </c>
      <c r="C43" s="46">
        <v>1484</v>
      </c>
      <c r="D43" s="46">
        <v>1125</v>
      </c>
      <c r="E43" s="46">
        <v>1223</v>
      </c>
      <c r="F43" s="46">
        <v>869</v>
      </c>
      <c r="G43" s="46">
        <v>1057</v>
      </c>
      <c r="H43" s="46">
        <v>846</v>
      </c>
      <c r="I43" s="46">
        <v>919</v>
      </c>
      <c r="J43" s="46">
        <v>1350</v>
      </c>
      <c r="K43" s="46">
        <v>1036</v>
      </c>
      <c r="L43" s="46">
        <v>735</v>
      </c>
      <c r="M43" s="46">
        <v>768</v>
      </c>
      <c r="N43" s="46">
        <v>306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>
        <f>'3.'!D56</f>
        <v>148</v>
      </c>
      <c r="AZ43" s="46">
        <f>'3.'!E56</f>
        <v>171</v>
      </c>
      <c r="BA43" s="46">
        <f>'3.'!F56</f>
        <v>49</v>
      </c>
      <c r="BB43" s="46">
        <f>'3.'!G56</f>
        <v>14</v>
      </c>
      <c r="BC43" s="46">
        <f>'3.'!H56</f>
        <v>0</v>
      </c>
      <c r="BD43" s="46">
        <f>'3.'!I56</f>
        <v>0</v>
      </c>
      <c r="BE43" s="46">
        <f>'3.'!J56</f>
        <v>0</v>
      </c>
      <c r="BF43" s="46">
        <f>'3.'!K56</f>
        <v>0</v>
      </c>
      <c r="BG43" s="46">
        <f>'3.'!L56</f>
        <v>0</v>
      </c>
      <c r="BH43" s="46">
        <f>'3.'!M56</f>
        <v>0</v>
      </c>
      <c r="BI43" s="46">
        <v>32</v>
      </c>
      <c r="BJ43" s="46">
        <v>0</v>
      </c>
      <c r="BK43" s="45">
        <f t="shared" si="38"/>
        <v>1125</v>
      </c>
      <c r="BL43" s="46">
        <f t="shared" si="39"/>
        <v>171</v>
      </c>
      <c r="BM43" s="46">
        <f t="shared" si="53"/>
        <v>-954</v>
      </c>
      <c r="BN43" s="46">
        <f t="shared" si="54"/>
        <v>0</v>
      </c>
      <c r="BO43" s="46">
        <f t="shared" si="55"/>
        <v>171</v>
      </c>
      <c r="BP43" s="46">
        <f t="shared" si="56"/>
        <v>171</v>
      </c>
      <c r="BQ43" s="46"/>
      <c r="BR43" s="46"/>
      <c r="BS43" s="46"/>
      <c r="BT43" s="46"/>
      <c r="BU43" s="46"/>
      <c r="BV43" s="46"/>
      <c r="BW43" s="46">
        <f t="shared" ca="1" si="57"/>
        <v>2609</v>
      </c>
      <c r="BX43" s="46">
        <f t="shared" ca="1" si="58"/>
        <v>319</v>
      </c>
      <c r="BY43" s="46">
        <f t="shared" ca="1" si="59"/>
        <v>-2290</v>
      </c>
      <c r="BZ43" s="48">
        <f t="shared" ca="1" si="43"/>
        <v>0</v>
      </c>
      <c r="CA43" s="48">
        <f t="shared" ca="1" si="44"/>
        <v>319</v>
      </c>
      <c r="CB43" s="48">
        <f t="shared" ca="1" si="45"/>
        <v>319</v>
      </c>
      <c r="CC43" s="48"/>
      <c r="CD43" s="48"/>
      <c r="CE43" s="48"/>
      <c r="CF43" s="48"/>
      <c r="CG43" s="48"/>
      <c r="CH43" s="48"/>
      <c r="CI43" s="46">
        <v>1251.32</v>
      </c>
      <c r="CJ43" s="46">
        <v>2244.7799999999997</v>
      </c>
      <c r="CK43" s="46">
        <v>2621.17</v>
      </c>
      <c r="CL43" s="46">
        <v>1562.3899999999999</v>
      </c>
      <c r="CM43" s="46"/>
      <c r="CN43" s="46">
        <v>2309.1699999999996</v>
      </c>
      <c r="CO43" s="46">
        <v>923.51</v>
      </c>
      <c r="CP43" s="46">
        <v>1383.69</v>
      </c>
      <c r="CQ43" s="46">
        <v>1655.7500000000002</v>
      </c>
      <c r="CR43" s="46">
        <v>986.39999999999986</v>
      </c>
      <c r="CS43" s="46">
        <v>1163.4200000000003</v>
      </c>
      <c r="CT43" s="46">
        <v>80.720000000000013</v>
      </c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>
        <v>864.83999999999992</v>
      </c>
      <c r="EF43" s="46">
        <v>967.99</v>
      </c>
      <c r="EG43" s="46">
        <v>198.53</v>
      </c>
      <c r="EH43" s="46"/>
      <c r="EI43" s="46"/>
      <c r="EJ43" s="46"/>
      <c r="EK43" s="46"/>
      <c r="EL43" s="46"/>
      <c r="EM43" s="46"/>
      <c r="EN43" s="46"/>
      <c r="EO43" s="46">
        <v>0</v>
      </c>
      <c r="EP43" s="46">
        <v>0</v>
      </c>
      <c r="EQ43" s="46">
        <f t="shared" si="46"/>
        <v>2244.7799999999997</v>
      </c>
      <c r="ER43" s="46">
        <f t="shared" si="47"/>
        <v>967.99</v>
      </c>
      <c r="ES43" s="46">
        <f t="shared" si="60"/>
        <v>-1276.7899999999997</v>
      </c>
      <c r="ET43" s="46">
        <f t="shared" ref="ET43:ET53" si="71">SUMIF($O$11:$Z$11,$B$5,CU43:DF43)</f>
        <v>0</v>
      </c>
      <c r="EU43" s="46">
        <f t="shared" si="69"/>
        <v>967.99</v>
      </c>
      <c r="EV43" s="46">
        <f t="shared" si="70"/>
        <v>967.99</v>
      </c>
      <c r="EW43" s="46"/>
      <c r="EX43" s="46"/>
      <c r="EY43" s="46"/>
      <c r="EZ43" s="46"/>
      <c r="FA43" s="46"/>
      <c r="FB43" s="46"/>
      <c r="FC43" s="46">
        <f t="shared" ca="1" si="19"/>
        <v>3496.0999999999995</v>
      </c>
      <c r="FD43" s="46">
        <f t="shared" ca="1" si="64"/>
        <v>1832.83</v>
      </c>
      <c r="FE43" s="46">
        <f t="shared" ca="1" si="65"/>
        <v>-1663.2699999999995</v>
      </c>
      <c r="FF43" s="46">
        <f t="shared" ca="1" si="66"/>
        <v>0</v>
      </c>
      <c r="FG43" s="46">
        <f t="shared" ca="1" si="67"/>
        <v>1832.83</v>
      </c>
      <c r="FH43" s="46">
        <f ca="1">FG43-FF43</f>
        <v>1832.83</v>
      </c>
      <c r="FI43" s="46"/>
      <c r="FJ43" s="46"/>
      <c r="FK43" s="46"/>
      <c r="FL43" s="46"/>
      <c r="FM43" s="46"/>
      <c r="FN43" s="46"/>
      <c r="FO43" s="70">
        <f>IFERROR(CI43/C43,0)</f>
        <v>0.84320754716981128</v>
      </c>
      <c r="FP43" s="70">
        <f>IFERROR(CJ43/D43,0)</f>
        <v>1.9953599999999998</v>
      </c>
      <c r="FQ43" s="70">
        <f>IFERROR(CK43/E43,0)</f>
        <v>2.1432297628781685</v>
      </c>
      <c r="FR43" s="70">
        <f>IFERROR(CL43/F43,0)</f>
        <v>1.7979171461449941</v>
      </c>
      <c r="FS43" s="70">
        <f>IFERROR(CM43/G43,0)</f>
        <v>0</v>
      </c>
      <c r="FT43" s="70">
        <f>IFERROR(CN43/H43,0)</f>
        <v>2.7295153664302596</v>
      </c>
      <c r="FU43" s="70">
        <f>IFERROR(CO43/I43,0)</f>
        <v>1.0049075081610446</v>
      </c>
      <c r="FV43" s="70">
        <f>IFERROR(CP43/J43,0)</f>
        <v>1.0249555555555556</v>
      </c>
      <c r="FW43" s="70">
        <f>IFERROR(CQ43/K43,0)</f>
        <v>1.598214285714286</v>
      </c>
      <c r="FX43" s="70">
        <f>IFERROR(CR43/L43,0)</f>
        <v>1.3420408163265305</v>
      </c>
      <c r="FY43" s="70">
        <f>IFERROR(CS43/M43,0)</f>
        <v>1.5148697916666671</v>
      </c>
      <c r="FZ43" s="70">
        <f>IFERROR(CT43/N43,0)</f>
        <v>0.26379084967320265</v>
      </c>
      <c r="GA43" s="70">
        <f>IFERROR(CU43/O43,0)</f>
        <v>0</v>
      </c>
      <c r="GB43" s="70">
        <f>IFERROR(CV43/P43,0)</f>
        <v>0</v>
      </c>
      <c r="GC43" s="70">
        <f>IFERROR(CW43/Q43,0)</f>
        <v>0</v>
      </c>
      <c r="GD43" s="70">
        <f>IFERROR(CX43/R43,0)</f>
        <v>0</v>
      </c>
      <c r="GE43" s="70">
        <f>IFERROR(CY43/S43,0)</f>
        <v>0</v>
      </c>
      <c r="GF43" s="70">
        <f>IFERROR(CZ43/T43,0)</f>
        <v>0</v>
      </c>
      <c r="GG43" s="70">
        <f>IFERROR(DA43/U43,0)</f>
        <v>0</v>
      </c>
      <c r="GH43" s="70">
        <f>IFERROR(DB43/V43,0)</f>
        <v>0</v>
      </c>
      <c r="GI43" s="70">
        <f>IFERROR(DC43/W43,0)</f>
        <v>0</v>
      </c>
      <c r="GJ43" s="70">
        <f>IFERROR(DD43/X43,0)</f>
        <v>0</v>
      </c>
      <c r="GK43" s="70">
        <f>IFERROR(DE43/Y43,0)</f>
        <v>0</v>
      </c>
      <c r="GL43" s="70">
        <f>IFERROR(DF43/Z43,0)</f>
        <v>0</v>
      </c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>
        <f>IFERROR(EE43/AY43,0)</f>
        <v>5.8435135135135132</v>
      </c>
      <c r="HL43" s="70">
        <f>IFERROR(EF43/AZ43,0)</f>
        <v>5.6607602339181291</v>
      </c>
      <c r="HM43" s="70">
        <f>IFERROR(EG43/BA43,0)</f>
        <v>4.0516326530612243</v>
      </c>
      <c r="HN43" s="70">
        <f>IFERROR(EH43/BB43,0)</f>
        <v>0</v>
      </c>
      <c r="HO43" s="70">
        <f>IFERROR(EI43/BC43,0)</f>
        <v>0</v>
      </c>
      <c r="HP43" s="70">
        <f>IFERROR(EJ43/BD43,0)</f>
        <v>0</v>
      </c>
      <c r="HQ43" s="70">
        <f>IFERROR(EK43/BE43,0)</f>
        <v>0</v>
      </c>
      <c r="HR43" s="70">
        <f>IFERROR(EL43/BF43,0)</f>
        <v>0</v>
      </c>
      <c r="HS43" s="70">
        <f>IFERROR(EM43/BG43,0)</f>
        <v>0</v>
      </c>
      <c r="HT43" s="70">
        <f>IFERROR(EN43/BH43,0)</f>
        <v>0</v>
      </c>
      <c r="HU43" s="70">
        <f>IFERROR(EO43/BI43,0)</f>
        <v>0</v>
      </c>
      <c r="HV43" s="70">
        <f>IFERROR(EP43/BJ43,0)</f>
        <v>0</v>
      </c>
      <c r="HW43"/>
      <c r="HX43" s="70"/>
      <c r="HY43" s="57"/>
    </row>
    <row r="44" spans="2:233" s="44" customFormat="1" ht="15" outlineLevel="1" x14ac:dyDescent="0.25">
      <c r="B44" s="44" t="s">
        <v>73</v>
      </c>
      <c r="C44" s="46">
        <v>397</v>
      </c>
      <c r="D44" s="46">
        <v>353</v>
      </c>
      <c r="E44" s="46">
        <v>291</v>
      </c>
      <c r="F44" s="46">
        <v>263</v>
      </c>
      <c r="G44" s="46">
        <v>272</v>
      </c>
      <c r="H44" s="46">
        <v>236</v>
      </c>
      <c r="I44" s="46">
        <v>270</v>
      </c>
      <c r="J44" s="46">
        <v>387</v>
      </c>
      <c r="K44" s="46">
        <v>350</v>
      </c>
      <c r="L44" s="46">
        <v>340</v>
      </c>
      <c r="M44" s="46">
        <v>272</v>
      </c>
      <c r="N44" s="46">
        <v>277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>
        <f>'3.'!D57</f>
        <v>20</v>
      </c>
      <c r="AZ44" s="46">
        <f>'3.'!E57</f>
        <v>3</v>
      </c>
      <c r="BA44" s="46">
        <f>'3.'!F57</f>
        <v>12</v>
      </c>
      <c r="BB44" s="46">
        <f>'3.'!G57</f>
        <v>10</v>
      </c>
      <c r="BC44" s="46">
        <f>'3.'!H57</f>
        <v>14</v>
      </c>
      <c r="BD44" s="46">
        <f>'3.'!I57</f>
        <v>15</v>
      </c>
      <c r="BE44" s="46">
        <f>'3.'!J57</f>
        <v>42</v>
      </c>
      <c r="BF44" s="46">
        <f>'3.'!K57</f>
        <v>0</v>
      </c>
      <c r="BG44" s="46">
        <f>'3.'!L57</f>
        <v>27</v>
      </c>
      <c r="BH44" s="46">
        <f>'3.'!M57</f>
        <v>31</v>
      </c>
      <c r="BI44" s="46">
        <v>0</v>
      </c>
      <c r="BJ44" s="46">
        <v>16</v>
      </c>
      <c r="BK44" s="45">
        <f t="shared" si="38"/>
        <v>353</v>
      </c>
      <c r="BL44" s="46">
        <f t="shared" si="39"/>
        <v>3</v>
      </c>
      <c r="BM44" s="46">
        <f t="shared" si="53"/>
        <v>-350</v>
      </c>
      <c r="BN44" s="46">
        <f t="shared" si="54"/>
        <v>0</v>
      </c>
      <c r="BO44" s="46">
        <f t="shared" si="55"/>
        <v>3</v>
      </c>
      <c r="BP44" s="46">
        <f t="shared" si="56"/>
        <v>3</v>
      </c>
      <c r="BQ44" s="46"/>
      <c r="BR44" s="46"/>
      <c r="BS44" s="46"/>
      <c r="BT44" s="46"/>
      <c r="BU44" s="46"/>
      <c r="BV44" s="46"/>
      <c r="BW44" s="46">
        <f t="shared" ca="1" si="57"/>
        <v>750</v>
      </c>
      <c r="BX44" s="46">
        <f t="shared" ca="1" si="58"/>
        <v>23</v>
      </c>
      <c r="BY44" s="46">
        <f t="shared" ca="1" si="59"/>
        <v>-727</v>
      </c>
      <c r="BZ44" s="48">
        <f t="shared" ca="1" si="43"/>
        <v>0</v>
      </c>
      <c r="CA44" s="48">
        <f t="shared" ca="1" si="44"/>
        <v>23</v>
      </c>
      <c r="CB44" s="48">
        <f t="shared" ca="1" si="45"/>
        <v>23</v>
      </c>
      <c r="CC44" s="48"/>
      <c r="CD44" s="48"/>
      <c r="CE44" s="48"/>
      <c r="CF44" s="48"/>
      <c r="CG44" s="48"/>
      <c r="CH44" s="48"/>
      <c r="CI44" s="46">
        <v>140.24999999999997</v>
      </c>
      <c r="CJ44" s="46">
        <v>1460.6700000000005</v>
      </c>
      <c r="CK44" s="46">
        <v>1802.1799999999985</v>
      </c>
      <c r="CL44" s="46">
        <v>869.49999999999989</v>
      </c>
      <c r="CM44" s="46">
        <v>2149.0900000000011</v>
      </c>
      <c r="CN44" s="46">
        <v>1689.07</v>
      </c>
      <c r="CO44" s="46">
        <v>1622.8700000000001</v>
      </c>
      <c r="CP44" s="46">
        <v>983.7</v>
      </c>
      <c r="CQ44" s="46">
        <v>676.0899999999998</v>
      </c>
      <c r="CR44" s="46">
        <v>793.15000000000009</v>
      </c>
      <c r="CS44" s="46">
        <v>722.60000000000025</v>
      </c>
      <c r="CT44" s="46">
        <v>736.03000000000009</v>
      </c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>
        <v>596.58000000000004</v>
      </c>
      <c r="EF44" s="46">
        <v>1149.28</v>
      </c>
      <c r="EG44" s="46">
        <v>895.33999999999992</v>
      </c>
      <c r="EH44" s="46">
        <v>1509.43</v>
      </c>
      <c r="EI44" s="46">
        <v>1489.52</v>
      </c>
      <c r="EJ44" s="46">
        <v>1436.1499999999999</v>
      </c>
      <c r="EK44" s="46">
        <v>2392.8200000000002</v>
      </c>
      <c r="EL44" s="46">
        <v>1989.45</v>
      </c>
      <c r="EM44" s="46">
        <v>2057.9900000000002</v>
      </c>
      <c r="EN44" s="46">
        <v>1833.1699999999998</v>
      </c>
      <c r="EO44" s="46">
        <v>2361.27</v>
      </c>
      <c r="EP44" s="46">
        <v>1052.3799999999999</v>
      </c>
      <c r="EQ44" s="46">
        <f t="shared" si="46"/>
        <v>1460.6700000000005</v>
      </c>
      <c r="ER44" s="46">
        <f t="shared" si="47"/>
        <v>1149.28</v>
      </c>
      <c r="ES44" s="46">
        <f t="shared" si="60"/>
        <v>-311.39000000000055</v>
      </c>
      <c r="ET44" s="46">
        <f t="shared" si="71"/>
        <v>0</v>
      </c>
      <c r="EU44" s="46">
        <f t="shared" si="69"/>
        <v>1149.28</v>
      </c>
      <c r="EV44" s="46">
        <f t="shared" si="70"/>
        <v>1149.28</v>
      </c>
      <c r="EW44" s="46"/>
      <c r="EX44" s="46"/>
      <c r="EY44" s="46"/>
      <c r="EZ44" s="46"/>
      <c r="FA44" s="46"/>
      <c r="FB44" s="46"/>
      <c r="FC44" s="46">
        <f t="shared" ca="1" si="19"/>
        <v>1600.9200000000005</v>
      </c>
      <c r="FD44" s="46">
        <f t="shared" ca="1" si="64"/>
        <v>1745.8600000000001</v>
      </c>
      <c r="FE44" s="46">
        <f t="shared" ca="1" si="65"/>
        <v>144.9399999999996</v>
      </c>
      <c r="FF44" s="46">
        <f t="shared" ca="1" si="66"/>
        <v>0</v>
      </c>
      <c r="FG44" s="46">
        <f t="shared" ca="1" si="67"/>
        <v>1745.8600000000001</v>
      </c>
      <c r="FH44" s="46">
        <f ca="1">FG44-FF44</f>
        <v>1745.8600000000001</v>
      </c>
      <c r="FI44" s="46"/>
      <c r="FJ44" s="46"/>
      <c r="FK44" s="46"/>
      <c r="FL44" s="46"/>
      <c r="FM44" s="46"/>
      <c r="FN44" s="46"/>
      <c r="FO44" s="70">
        <f>IFERROR(CI44/C44,0)</f>
        <v>0.35327455919395456</v>
      </c>
      <c r="FP44" s="70">
        <f>IFERROR(CJ44/D44,0)</f>
        <v>4.1378753541076501</v>
      </c>
      <c r="FQ44" s="70">
        <f>IFERROR(CK44/E44,0)</f>
        <v>6.1930584192439806</v>
      </c>
      <c r="FR44" s="70">
        <f>IFERROR(CL44/F44,0)</f>
        <v>3.3060836501901139</v>
      </c>
      <c r="FS44" s="70">
        <f>IFERROR(CM44/G44,0)</f>
        <v>7.9010661764705921</v>
      </c>
      <c r="FT44" s="70">
        <f>IFERROR(CN44/H44,0)</f>
        <v>7.1570762711864404</v>
      </c>
      <c r="FU44" s="70">
        <f>IFERROR(CO44/I44,0)</f>
        <v>6.01062962962963</v>
      </c>
      <c r="FV44" s="70">
        <f>IFERROR(CP44/J44,0)</f>
        <v>2.5418604651162791</v>
      </c>
      <c r="FW44" s="70">
        <f>IFERROR(CQ44/K44,0)</f>
        <v>1.9316857142857138</v>
      </c>
      <c r="FX44" s="70">
        <f>IFERROR(CR44/L44,0)</f>
        <v>2.332794117647059</v>
      </c>
      <c r="FY44" s="70">
        <f>IFERROR(CS44/M44,0)</f>
        <v>2.6566176470588245</v>
      </c>
      <c r="FZ44" s="70">
        <f>IFERROR(CT44/N44,0)</f>
        <v>2.6571480144404336</v>
      </c>
      <c r="GA44" s="70">
        <f>IFERROR(CU44/O44,0)</f>
        <v>0</v>
      </c>
      <c r="GB44" s="70">
        <f>IFERROR(CV44/P44,0)</f>
        <v>0</v>
      </c>
      <c r="GC44" s="70">
        <f>IFERROR(CW44/Q44,0)</f>
        <v>0</v>
      </c>
      <c r="GD44" s="70">
        <f>IFERROR(CX44/R44,0)</f>
        <v>0</v>
      </c>
      <c r="GE44" s="70">
        <f>IFERROR(CY44/S44,0)</f>
        <v>0</v>
      </c>
      <c r="GF44" s="70">
        <f>IFERROR(CZ44/T44,0)</f>
        <v>0</v>
      </c>
      <c r="GG44" s="70">
        <f>IFERROR(DA44/U44,0)</f>
        <v>0</v>
      </c>
      <c r="GH44" s="70">
        <f>IFERROR(DB44/V44,0)</f>
        <v>0</v>
      </c>
      <c r="GI44" s="70">
        <f>IFERROR(DC44/W44,0)</f>
        <v>0</v>
      </c>
      <c r="GJ44" s="70">
        <f>IFERROR(DD44/X44,0)</f>
        <v>0</v>
      </c>
      <c r="GK44" s="70">
        <f>IFERROR(DE44/Y44,0)</f>
        <v>0</v>
      </c>
      <c r="GL44" s="70">
        <f>IFERROR(DF44/Z44,0)</f>
        <v>0</v>
      </c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>
        <f>IFERROR(EE44/AY44,0)</f>
        <v>29.829000000000001</v>
      </c>
      <c r="HL44" s="70">
        <f>IFERROR(EF44/AZ44,0)</f>
        <v>383.09333333333331</v>
      </c>
      <c r="HM44" s="70">
        <f>IFERROR(EG44/BA44,0)</f>
        <v>74.611666666666665</v>
      </c>
      <c r="HN44" s="70">
        <f>IFERROR(EH44/BB44,0)</f>
        <v>150.94300000000001</v>
      </c>
      <c r="HO44" s="70">
        <f>IFERROR(EI44/BC44,0)</f>
        <v>106.39428571428572</v>
      </c>
      <c r="HP44" s="70">
        <f>IFERROR(EJ44/BD44,0)</f>
        <v>95.743333333333325</v>
      </c>
      <c r="HQ44" s="70">
        <f>IFERROR(EK44/BE44,0)</f>
        <v>56.971904761904767</v>
      </c>
      <c r="HR44" s="70">
        <f>IFERROR(EL44/BF44,0)</f>
        <v>0</v>
      </c>
      <c r="HS44" s="70">
        <f>IFERROR(EM44/BG44,0)</f>
        <v>76.221851851851866</v>
      </c>
      <c r="HT44" s="70">
        <f>IFERROR(EN44/BH44,0)</f>
        <v>59.134516129032257</v>
      </c>
      <c r="HU44" s="70">
        <f>IFERROR(EO44/BI44,0)</f>
        <v>0</v>
      </c>
      <c r="HV44" s="70">
        <f>IFERROR(EP44/BJ44,0)</f>
        <v>65.773749999999993</v>
      </c>
      <c r="HW44"/>
      <c r="HX44" s="70"/>
      <c r="HY44" s="57"/>
    </row>
    <row r="45" spans="2:233" s="44" customFormat="1" ht="15" outlineLevel="1" x14ac:dyDescent="0.25">
      <c r="B45" s="80" t="s">
        <v>80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>
        <f>'3.'!D66</f>
        <v>0</v>
      </c>
      <c r="AZ45" s="46">
        <f>'3.'!E66</f>
        <v>0</v>
      </c>
      <c r="BA45" s="46">
        <f>'3.'!F66</f>
        <v>0</v>
      </c>
      <c r="BB45" s="46">
        <f>'3.'!G66</f>
        <v>0</v>
      </c>
      <c r="BC45" s="46">
        <f>'3.'!H66</f>
        <v>0</v>
      </c>
      <c r="BD45" s="46">
        <f>'3.'!I66</f>
        <v>8</v>
      </c>
      <c r="BE45" s="46">
        <f>'3.'!J66</f>
        <v>0</v>
      </c>
      <c r="BF45" s="46">
        <f>'3.'!K66</f>
        <v>0</v>
      </c>
      <c r="BG45" s="46">
        <f>'3.'!L66</f>
        <v>12</v>
      </c>
      <c r="BH45" s="46">
        <f>'3.'!M66</f>
        <v>0</v>
      </c>
      <c r="BI45" s="46">
        <v>0</v>
      </c>
      <c r="BJ45" s="46">
        <v>0</v>
      </c>
      <c r="BK45" s="45">
        <f t="shared" si="38"/>
        <v>0</v>
      </c>
      <c r="BL45" s="46">
        <f t="shared" si="39"/>
        <v>0</v>
      </c>
      <c r="BM45" s="46">
        <f t="shared" si="53"/>
        <v>0</v>
      </c>
      <c r="BN45" s="46">
        <f t="shared" si="54"/>
        <v>0</v>
      </c>
      <c r="BO45" s="46">
        <f t="shared" si="55"/>
        <v>0</v>
      </c>
      <c r="BP45" s="46">
        <f t="shared" si="56"/>
        <v>0</v>
      </c>
      <c r="BQ45" s="46"/>
      <c r="BR45" s="46"/>
      <c r="BS45" s="46"/>
      <c r="BT45" s="46"/>
      <c r="BU45" s="46"/>
      <c r="BV45" s="46"/>
      <c r="BW45" s="46">
        <f t="shared" ca="1" si="57"/>
        <v>0</v>
      </c>
      <c r="BX45" s="46">
        <f t="shared" ca="1" si="58"/>
        <v>0</v>
      </c>
      <c r="BY45" s="46">
        <f t="shared" ca="1" si="59"/>
        <v>0</v>
      </c>
      <c r="BZ45" s="48">
        <f t="shared" ca="1" si="43"/>
        <v>0</v>
      </c>
      <c r="CA45" s="48">
        <f t="shared" ca="1" si="44"/>
        <v>0</v>
      </c>
      <c r="CB45" s="48">
        <f t="shared" ca="1" si="45"/>
        <v>0</v>
      </c>
      <c r="CC45" s="48"/>
      <c r="CD45" s="48"/>
      <c r="CE45" s="48"/>
      <c r="CF45" s="48"/>
      <c r="CG45" s="48"/>
      <c r="CH45" s="48"/>
      <c r="CI45" s="46">
        <v>1110.8999999999996</v>
      </c>
      <c r="CJ45" s="46">
        <v>165.71</v>
      </c>
      <c r="CK45" s="46">
        <v>2189.4599999999991</v>
      </c>
      <c r="CL45" s="46">
        <v>301.21000000000004</v>
      </c>
      <c r="CM45" s="46">
        <v>1060.9299999999996</v>
      </c>
      <c r="CN45" s="46">
        <v>461.44</v>
      </c>
      <c r="CO45" s="46">
        <v>76.27000000000001</v>
      </c>
      <c r="CP45" s="46">
        <v>367.14</v>
      </c>
      <c r="CQ45" s="46">
        <v>245.86000000000004</v>
      </c>
      <c r="CR45" s="46">
        <v>1198.75</v>
      </c>
      <c r="CS45" s="46">
        <v>906.68</v>
      </c>
      <c r="CT45" s="46">
        <v>28.380000000000003</v>
      </c>
      <c r="CU45"/>
      <c r="CV45"/>
      <c r="CW45"/>
      <c r="CX45"/>
      <c r="CY45"/>
      <c r="CZ45"/>
      <c r="DA45"/>
      <c r="DB45"/>
      <c r="DC45"/>
      <c r="DD45"/>
      <c r="DE45"/>
      <c r="DF45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  <c r="DQ45" s="152"/>
      <c r="DR45" s="152"/>
      <c r="DS45" s="152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46">
        <v>1109.04</v>
      </c>
      <c r="EF45" s="46">
        <v>344.69000000000005</v>
      </c>
      <c r="EG45" s="46">
        <v>1156.07</v>
      </c>
      <c r="EH45" s="46">
        <v>539.89</v>
      </c>
      <c r="EI45" s="46"/>
      <c r="EJ45" s="46"/>
      <c r="EK45" s="46"/>
      <c r="EL45" s="46"/>
      <c r="EM45" s="46"/>
      <c r="EN45" s="46"/>
      <c r="EO45" s="46">
        <v>0</v>
      </c>
      <c r="EP45" s="46">
        <v>0</v>
      </c>
      <c r="EQ45" s="46">
        <f t="shared" si="46"/>
        <v>165.71</v>
      </c>
      <c r="ER45" s="46">
        <f t="shared" si="47"/>
        <v>344.69000000000005</v>
      </c>
      <c r="ES45" s="46">
        <f t="shared" si="60"/>
        <v>178.98000000000005</v>
      </c>
      <c r="ET45" s="46">
        <f t="shared" si="71"/>
        <v>0</v>
      </c>
      <c r="EU45" s="46">
        <f t="shared" si="69"/>
        <v>344.69000000000005</v>
      </c>
      <c r="EV45" s="46">
        <f t="shared" si="70"/>
        <v>344.69000000000005</v>
      </c>
      <c r="EW45" s="46"/>
      <c r="EX45" s="46"/>
      <c r="EY45" s="46"/>
      <c r="EZ45" s="46"/>
      <c r="FA45" s="46"/>
      <c r="FB45" s="46"/>
      <c r="FC45" s="46">
        <f t="shared" ca="1" si="19"/>
        <v>1276.6099999999997</v>
      </c>
      <c r="FD45" s="46">
        <f t="shared" ca="1" si="64"/>
        <v>1453.73</v>
      </c>
      <c r="FE45" s="46">
        <f t="shared" ca="1" si="65"/>
        <v>177.12000000000035</v>
      </c>
      <c r="FF45" s="46">
        <f t="shared" ca="1" si="66"/>
        <v>0</v>
      </c>
      <c r="FG45" s="46">
        <f t="shared" ca="1" si="67"/>
        <v>1453.73</v>
      </c>
      <c r="FH45" s="46">
        <f ca="1">FG45-FF45</f>
        <v>1453.73</v>
      </c>
      <c r="FI45" s="46"/>
      <c r="FJ45" s="46"/>
      <c r="FK45" s="46"/>
      <c r="FL45" s="46"/>
      <c r="FM45" s="46"/>
      <c r="FN45" s="46"/>
      <c r="FO45" s="70">
        <f>IFERROR(CI45/C45,0)</f>
        <v>0</v>
      </c>
      <c r="FP45" s="70">
        <f>IFERROR(CJ45/D45,0)</f>
        <v>0</v>
      </c>
      <c r="FQ45" s="70">
        <f>IFERROR(CK45/E45,0)</f>
        <v>0</v>
      </c>
      <c r="FR45" s="70">
        <f>IFERROR(CL45/F45,0)</f>
        <v>0</v>
      </c>
      <c r="FS45" s="70">
        <f>IFERROR(CM45/G45,0)</f>
        <v>0</v>
      </c>
      <c r="FT45" s="70">
        <f>IFERROR(CN45/H45,0)</f>
        <v>0</v>
      </c>
      <c r="FU45" s="70">
        <f>IFERROR(CO45/I45,0)</f>
        <v>0</v>
      </c>
      <c r="FV45" s="70">
        <f>IFERROR(CP45/J45,0)</f>
        <v>0</v>
      </c>
      <c r="FW45" s="70">
        <f>IFERROR(CQ45/K45,0)</f>
        <v>0</v>
      </c>
      <c r="FX45" s="70">
        <f>IFERROR(CR45/L45,0)</f>
        <v>0</v>
      </c>
      <c r="FY45" s="70">
        <f>IFERROR(CS45/M45,0)</f>
        <v>0</v>
      </c>
      <c r="FZ45" s="70">
        <f>IFERROR(CT45/N45,0)</f>
        <v>0</v>
      </c>
      <c r="GA45" s="70">
        <f>IFERROR(CU45/O45,0)</f>
        <v>0</v>
      </c>
      <c r="GB45" s="70">
        <f>IFERROR(CV45/P45,0)</f>
        <v>0</v>
      </c>
      <c r="GC45" s="70">
        <f>IFERROR(CW45/Q45,0)</f>
        <v>0</v>
      </c>
      <c r="GD45" s="70">
        <f>IFERROR(CX45/R45,0)</f>
        <v>0</v>
      </c>
      <c r="GE45" s="70">
        <f>IFERROR(CY45/S45,0)</f>
        <v>0</v>
      </c>
      <c r="GF45" s="70">
        <f>IFERROR(CZ45/T45,0)</f>
        <v>0</v>
      </c>
      <c r="GG45" s="70">
        <f>IFERROR(DA45/U45,0)</f>
        <v>0</v>
      </c>
      <c r="GH45" s="70">
        <f>IFERROR(DB45/V45,0)</f>
        <v>0</v>
      </c>
      <c r="GI45" s="70">
        <f>IFERROR(DC45/W45,0)</f>
        <v>0</v>
      </c>
      <c r="GJ45" s="70">
        <f>IFERROR(DD45/X45,0)</f>
        <v>0</v>
      </c>
      <c r="GK45" s="70">
        <f>IFERROR(DE45/Y45,0)</f>
        <v>0</v>
      </c>
      <c r="GL45" s="70">
        <f>IFERROR(DF45/Z45,0)</f>
        <v>0</v>
      </c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70"/>
      <c r="HK45" s="70">
        <f>IFERROR(EE45/AY45,0)</f>
        <v>0</v>
      </c>
      <c r="HL45" s="70">
        <f>IFERROR(EF45/AZ45,0)</f>
        <v>0</v>
      </c>
      <c r="HM45" s="70">
        <f>IFERROR(EG45/BA45,0)</f>
        <v>0</v>
      </c>
      <c r="HN45" s="70">
        <f>IFERROR(EH45/BB45,0)</f>
        <v>0</v>
      </c>
      <c r="HO45" s="70">
        <f>IFERROR(EI45/BC45,0)</f>
        <v>0</v>
      </c>
      <c r="HP45" s="70">
        <f>IFERROR(EJ45/BD45,0)</f>
        <v>0</v>
      </c>
      <c r="HQ45" s="70">
        <f>IFERROR(EK45/BE45,0)</f>
        <v>0</v>
      </c>
      <c r="HR45" s="70">
        <f>IFERROR(EL45/BF45,0)</f>
        <v>0</v>
      </c>
      <c r="HS45" s="70">
        <f>IFERROR(EM45/BG45,0)</f>
        <v>0</v>
      </c>
      <c r="HT45" s="70">
        <f>IFERROR(EN45/BH45,0)</f>
        <v>0</v>
      </c>
      <c r="HU45" s="70">
        <f>IFERROR(EO45/BI45,0)</f>
        <v>0</v>
      </c>
      <c r="HV45" s="70">
        <f>IFERROR(EP45/BJ45,0)</f>
        <v>0</v>
      </c>
      <c r="HW45"/>
      <c r="HX45" s="70"/>
      <c r="HY45" s="57"/>
    </row>
    <row r="46" spans="2:233" s="44" customFormat="1" ht="15" outlineLevel="1" x14ac:dyDescent="0.25">
      <c r="B46" s="80" t="s">
        <v>87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>
        <f>'3.'!D71</f>
        <v>0</v>
      </c>
      <c r="AZ46" s="46">
        <f>'3.'!E71</f>
        <v>0</v>
      </c>
      <c r="BA46" s="46">
        <f>'3.'!F71</f>
        <v>0</v>
      </c>
      <c r="BB46" s="46">
        <f>'3.'!G71</f>
        <v>0</v>
      </c>
      <c r="BC46" s="46">
        <f>'3.'!H71</f>
        <v>0</v>
      </c>
      <c r="BD46" s="46">
        <f>'3.'!I71</f>
        <v>0</v>
      </c>
      <c r="BE46" s="46">
        <f>'3.'!J71</f>
        <v>0</v>
      </c>
      <c r="BF46" s="46">
        <f>'3.'!K71</f>
        <v>0</v>
      </c>
      <c r="BG46" s="46">
        <f>'3.'!L71</f>
        <v>2</v>
      </c>
      <c r="BH46" s="46">
        <f>'3.'!M71</f>
        <v>0</v>
      </c>
      <c r="BI46" s="46">
        <v>0</v>
      </c>
      <c r="BJ46" s="46">
        <v>0</v>
      </c>
      <c r="BK46" s="45">
        <f t="shared" si="38"/>
        <v>0</v>
      </c>
      <c r="BL46" s="46">
        <f t="shared" si="39"/>
        <v>0</v>
      </c>
      <c r="BM46" s="46">
        <f t="shared" si="53"/>
        <v>0</v>
      </c>
      <c r="BN46" s="46">
        <f t="shared" si="54"/>
        <v>0</v>
      </c>
      <c r="BO46" s="46">
        <f t="shared" si="55"/>
        <v>0</v>
      </c>
      <c r="BP46" s="46">
        <f t="shared" si="56"/>
        <v>0</v>
      </c>
      <c r="BQ46" s="46"/>
      <c r="BR46" s="46"/>
      <c r="BS46" s="46"/>
      <c r="BT46" s="46"/>
      <c r="BU46" s="46"/>
      <c r="BV46" s="46"/>
      <c r="BW46" s="46">
        <f t="shared" ca="1" si="57"/>
        <v>0</v>
      </c>
      <c r="BX46" s="46">
        <f t="shared" ca="1" si="58"/>
        <v>0</v>
      </c>
      <c r="BY46" s="46">
        <f t="shared" ca="1" si="59"/>
        <v>0</v>
      </c>
      <c r="BZ46" s="48">
        <f t="shared" ca="1" si="43"/>
        <v>0</v>
      </c>
      <c r="CA46" s="48">
        <f t="shared" ca="1" si="44"/>
        <v>0</v>
      </c>
      <c r="CB46" s="48">
        <f t="shared" ca="1" si="45"/>
        <v>0</v>
      </c>
      <c r="CC46" s="48"/>
      <c r="CD46" s="48"/>
      <c r="CE46" s="48"/>
      <c r="CF46" s="48"/>
      <c r="CG46" s="48"/>
      <c r="CH46" s="48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/>
      <c r="CV46"/>
      <c r="CW46"/>
      <c r="CX46"/>
      <c r="CY46"/>
      <c r="CZ46"/>
      <c r="DA46"/>
      <c r="DB46"/>
      <c r="DC46"/>
      <c r="DD46"/>
      <c r="DE46"/>
      <c r="DF46"/>
      <c r="DG46" s="152"/>
      <c r="DH46" s="152"/>
      <c r="DI46" s="152"/>
      <c r="DJ46" s="152"/>
      <c r="DK46" s="152"/>
      <c r="DL46" s="152"/>
      <c r="DM46" s="152"/>
      <c r="DN46" s="152"/>
      <c r="DO46" s="152"/>
      <c r="DP46" s="152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>
        <v>0</v>
      </c>
      <c r="EP46" s="46">
        <v>0</v>
      </c>
      <c r="EQ46" s="46">
        <f t="shared" si="46"/>
        <v>0</v>
      </c>
      <c r="ER46" s="46">
        <f t="shared" si="47"/>
        <v>0</v>
      </c>
      <c r="ES46" s="46">
        <f t="shared" si="60"/>
        <v>0</v>
      </c>
      <c r="ET46" s="46">
        <f t="shared" si="71"/>
        <v>0</v>
      </c>
      <c r="EU46" s="46">
        <f t="shared" si="69"/>
        <v>0</v>
      </c>
      <c r="EV46" s="46">
        <f t="shared" si="70"/>
        <v>0</v>
      </c>
      <c r="EW46" s="46"/>
      <c r="EX46" s="46"/>
      <c r="EY46" s="46"/>
      <c r="EZ46" s="46"/>
      <c r="FA46" s="46"/>
      <c r="FB46" s="46"/>
      <c r="FC46" s="46">
        <f t="shared" ca="1" si="19"/>
        <v>0</v>
      </c>
      <c r="FD46" s="46">
        <f t="shared" ca="1" si="64"/>
        <v>0</v>
      </c>
      <c r="FE46" s="46">
        <f t="shared" ca="1" si="65"/>
        <v>0</v>
      </c>
      <c r="FF46" s="46">
        <f t="shared" ca="1" si="66"/>
        <v>0</v>
      </c>
      <c r="FG46" s="46">
        <f t="shared" ca="1" si="67"/>
        <v>0</v>
      </c>
      <c r="FH46" s="46">
        <f ca="1">FG46-FF46</f>
        <v>0</v>
      </c>
      <c r="FI46" s="46"/>
      <c r="FJ46" s="46"/>
      <c r="FK46" s="46"/>
      <c r="FL46" s="46"/>
      <c r="FM46" s="46"/>
      <c r="FN46" s="46"/>
      <c r="FO46" s="70">
        <f>IFERROR(CI46/C46,0)</f>
        <v>0</v>
      </c>
      <c r="FP46" s="70">
        <f>IFERROR(CJ46/D46,0)</f>
        <v>0</v>
      </c>
      <c r="FQ46" s="70">
        <f>IFERROR(CK46/E46,0)</f>
        <v>0</v>
      </c>
      <c r="FR46" s="70">
        <f>IFERROR(CL46/F46,0)</f>
        <v>0</v>
      </c>
      <c r="FS46" s="70">
        <f>IFERROR(CM46/G46,0)</f>
        <v>0</v>
      </c>
      <c r="FT46" s="70">
        <f>IFERROR(CN46/H46,0)</f>
        <v>0</v>
      </c>
      <c r="FU46" s="70">
        <f>IFERROR(CO46/I46,0)</f>
        <v>0</v>
      </c>
      <c r="FV46" s="70">
        <f>IFERROR(CP46/J46,0)</f>
        <v>0</v>
      </c>
      <c r="FW46" s="70">
        <f>IFERROR(CQ46/K46,0)</f>
        <v>0</v>
      </c>
      <c r="FX46" s="70">
        <f>IFERROR(CR46/L46,0)</f>
        <v>0</v>
      </c>
      <c r="FY46" s="70">
        <f>IFERROR(CS46/M46,0)</f>
        <v>0</v>
      </c>
      <c r="FZ46" s="70">
        <f>IFERROR(CT46/N46,0)</f>
        <v>0</v>
      </c>
      <c r="GA46" s="70">
        <f>IFERROR(CU46/O46,0)</f>
        <v>0</v>
      </c>
      <c r="GB46" s="70">
        <f>IFERROR(CV46/P46,0)</f>
        <v>0</v>
      </c>
      <c r="GC46" s="70">
        <f>IFERROR(CW46/Q46,0)</f>
        <v>0</v>
      </c>
      <c r="GD46" s="70">
        <f>IFERROR(CX46/R46,0)</f>
        <v>0</v>
      </c>
      <c r="GE46" s="70">
        <f>IFERROR(CY46/S46,0)</f>
        <v>0</v>
      </c>
      <c r="GF46" s="70">
        <f>IFERROR(CZ46/T46,0)</f>
        <v>0</v>
      </c>
      <c r="GG46" s="70">
        <f>IFERROR(DA46/U46,0)</f>
        <v>0</v>
      </c>
      <c r="GH46" s="70">
        <f>IFERROR(DB46/V46,0)</f>
        <v>0</v>
      </c>
      <c r="GI46" s="70">
        <f>IFERROR(DC46/W46,0)</f>
        <v>0</v>
      </c>
      <c r="GJ46" s="70">
        <f>IFERROR(DD46/X46,0)</f>
        <v>0</v>
      </c>
      <c r="GK46" s="70">
        <f>IFERROR(DE46/Y46,0)</f>
        <v>0</v>
      </c>
      <c r="GL46" s="70">
        <f>IFERROR(DF46/Z46,0)</f>
        <v>0</v>
      </c>
      <c r="GM46" s="70"/>
      <c r="GN46" s="70"/>
      <c r="GO46" s="70"/>
      <c r="GP46" s="70"/>
      <c r="GQ46" s="70"/>
      <c r="GR46" s="70"/>
      <c r="GS46" s="70"/>
      <c r="GT46" s="70"/>
      <c r="GU46" s="70"/>
      <c r="GV46" s="70"/>
      <c r="GW46" s="70"/>
      <c r="GX46" s="70"/>
      <c r="GY46" s="70"/>
      <c r="GZ46" s="70"/>
      <c r="HA46" s="70"/>
      <c r="HB46" s="70"/>
      <c r="HC46" s="70"/>
      <c r="HD46" s="70"/>
      <c r="HE46" s="70"/>
      <c r="HF46" s="70"/>
      <c r="HG46" s="70"/>
      <c r="HH46" s="70"/>
      <c r="HI46" s="70"/>
      <c r="HJ46" s="70"/>
      <c r="HK46" s="70">
        <f>IFERROR(EE46/AY46,0)</f>
        <v>0</v>
      </c>
      <c r="HL46" s="70">
        <f>IFERROR(EF46/AZ46,0)</f>
        <v>0</v>
      </c>
      <c r="HM46" s="70">
        <f>IFERROR(EG46/BA46,0)</f>
        <v>0</v>
      </c>
      <c r="HN46" s="70">
        <f>IFERROR(EH46/BB46,0)</f>
        <v>0</v>
      </c>
      <c r="HO46" s="70">
        <f>IFERROR(EI46/BC46,0)</f>
        <v>0</v>
      </c>
      <c r="HP46" s="70">
        <f>IFERROR(EJ46/BD46,0)</f>
        <v>0</v>
      </c>
      <c r="HQ46" s="70">
        <f>IFERROR(EK46/BE46,0)</f>
        <v>0</v>
      </c>
      <c r="HR46" s="70">
        <f>IFERROR(EL46/BF46,0)</f>
        <v>0</v>
      </c>
      <c r="HS46" s="70">
        <f>IFERROR(EM46/BG46,0)</f>
        <v>0</v>
      </c>
      <c r="HT46" s="70">
        <f>IFERROR(EN46/BH46,0)</f>
        <v>0</v>
      </c>
      <c r="HU46" s="70">
        <f>IFERROR(EO46/BI46,0)</f>
        <v>0</v>
      </c>
      <c r="HV46" s="70">
        <f>IFERROR(EP46/BJ46,0)</f>
        <v>0</v>
      </c>
      <c r="HW46"/>
      <c r="HX46" s="70"/>
      <c r="HY46" s="57"/>
    </row>
    <row r="47" spans="2:233" s="44" customFormat="1" ht="15" outlineLevel="1" x14ac:dyDescent="0.25">
      <c r="B47" s="80" t="s">
        <v>71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>
        <f>'3.'!D55</f>
        <v>34</v>
      </c>
      <c r="AZ47" s="46">
        <f>'3.'!E55</f>
        <v>33</v>
      </c>
      <c r="BA47" s="46">
        <f>'3.'!F55</f>
        <v>57</v>
      </c>
      <c r="BB47" s="46">
        <f>'3.'!G55</f>
        <v>37</v>
      </c>
      <c r="BC47" s="46">
        <f>'3.'!H55</f>
        <v>47</v>
      </c>
      <c r="BD47" s="46">
        <f>'3.'!I55</f>
        <v>48</v>
      </c>
      <c r="BE47" s="46">
        <f>'3.'!J55</f>
        <v>20</v>
      </c>
      <c r="BF47" s="46">
        <f>'3.'!K55</f>
        <v>35</v>
      </c>
      <c r="BG47" s="46">
        <f>'3.'!L55</f>
        <v>40</v>
      </c>
      <c r="BH47" s="46">
        <f>'3.'!M55</f>
        <v>38</v>
      </c>
      <c r="BI47" s="46">
        <v>37</v>
      </c>
      <c r="BJ47" s="46">
        <v>13</v>
      </c>
      <c r="BK47" s="45">
        <f t="shared" si="38"/>
        <v>0</v>
      </c>
      <c r="BL47" s="46">
        <f t="shared" si="39"/>
        <v>33</v>
      </c>
      <c r="BM47" s="46">
        <f t="shared" si="53"/>
        <v>33</v>
      </c>
      <c r="BN47" s="46">
        <f t="shared" si="54"/>
        <v>0</v>
      </c>
      <c r="BO47" s="46">
        <f t="shared" si="55"/>
        <v>33</v>
      </c>
      <c r="BP47" s="46">
        <f t="shared" si="56"/>
        <v>33</v>
      </c>
      <c r="BQ47" s="46"/>
      <c r="BR47" s="46"/>
      <c r="BS47" s="46"/>
      <c r="BT47" s="46"/>
      <c r="BU47" s="46"/>
      <c r="BV47" s="46"/>
      <c r="BW47" s="46">
        <f t="shared" ca="1" si="57"/>
        <v>0</v>
      </c>
      <c r="BX47" s="46">
        <f t="shared" ca="1" si="58"/>
        <v>67</v>
      </c>
      <c r="BY47" s="46">
        <f t="shared" ca="1" si="59"/>
        <v>67</v>
      </c>
      <c r="BZ47" s="48">
        <f t="shared" ca="1" si="43"/>
        <v>0</v>
      </c>
      <c r="CA47" s="48">
        <f t="shared" ca="1" si="44"/>
        <v>67</v>
      </c>
      <c r="CB47" s="48">
        <f t="shared" ca="1" si="45"/>
        <v>67</v>
      </c>
      <c r="CC47" s="48"/>
      <c r="CD47" s="48"/>
      <c r="CE47" s="48"/>
      <c r="CF47" s="48"/>
      <c r="CG47" s="48"/>
      <c r="CH47" s="48"/>
      <c r="CI47" s="46">
        <v>457.29</v>
      </c>
      <c r="CJ47" s="46">
        <v>478.58000000000004</v>
      </c>
      <c r="CK47" s="46">
        <v>618.48000000000013</v>
      </c>
      <c r="CL47" s="46">
        <v>544.43999999999994</v>
      </c>
      <c r="CM47" s="46">
        <v>608.16999999999996</v>
      </c>
      <c r="CN47" s="46">
        <v>695.64</v>
      </c>
      <c r="CO47" s="46">
        <v>411.3199999999996</v>
      </c>
      <c r="CP47" s="46">
        <v>637.59999999999968</v>
      </c>
      <c r="CQ47" s="46">
        <v>559.66999999999996</v>
      </c>
      <c r="CR47" s="46">
        <v>643.57000000000016</v>
      </c>
      <c r="CS47" s="46">
        <v>482.23000000000008</v>
      </c>
      <c r="CT47" s="46">
        <v>531.03999999999985</v>
      </c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>
        <v>586.45000000000016</v>
      </c>
      <c r="EF47" s="46">
        <v>505.46000000000009</v>
      </c>
      <c r="EG47" s="46">
        <v>608.65</v>
      </c>
      <c r="EH47" s="46">
        <v>572.79999999999995</v>
      </c>
      <c r="EI47" s="46">
        <v>561.24</v>
      </c>
      <c r="EJ47" s="46">
        <v>379.61999999999995</v>
      </c>
      <c r="EK47" s="46">
        <v>570.07000000000005</v>
      </c>
      <c r="EL47" s="46">
        <v>701.62</v>
      </c>
      <c r="EM47" s="46">
        <v>547.78</v>
      </c>
      <c r="EN47" s="46">
        <v>1476.4499999999996</v>
      </c>
      <c r="EO47" s="46">
        <v>-411.61</v>
      </c>
      <c r="EP47" s="46">
        <v>313.55</v>
      </c>
      <c r="EQ47" s="46">
        <f t="shared" si="46"/>
        <v>478.58000000000004</v>
      </c>
      <c r="ER47" s="46">
        <f t="shared" si="47"/>
        <v>505.46000000000009</v>
      </c>
      <c r="ES47" s="46">
        <f t="shared" si="60"/>
        <v>26.880000000000052</v>
      </c>
      <c r="ET47" s="46">
        <f t="shared" si="71"/>
        <v>0</v>
      </c>
      <c r="EU47" s="46">
        <f t="shared" si="69"/>
        <v>505.46000000000009</v>
      </c>
      <c r="EV47" s="46">
        <f t="shared" si="70"/>
        <v>505.46000000000009</v>
      </c>
      <c r="EW47" s="46"/>
      <c r="EX47" s="46"/>
      <c r="EY47" s="46"/>
      <c r="EZ47" s="46"/>
      <c r="FA47" s="46"/>
      <c r="FB47" s="46"/>
      <c r="FC47" s="46">
        <f t="shared" ca="1" si="19"/>
        <v>935.87000000000012</v>
      </c>
      <c r="FD47" s="46">
        <f t="shared" ca="1" si="64"/>
        <v>1091.9100000000003</v>
      </c>
      <c r="FE47" s="46">
        <f t="shared" ca="1" si="65"/>
        <v>156.04000000000019</v>
      </c>
      <c r="FF47" s="46">
        <f t="shared" ca="1" si="66"/>
        <v>0</v>
      </c>
      <c r="FG47" s="46">
        <f t="shared" ca="1" si="67"/>
        <v>1091.9100000000003</v>
      </c>
      <c r="FH47" s="46">
        <f ca="1">FG47-FF47</f>
        <v>1091.9100000000003</v>
      </c>
      <c r="FI47" s="46"/>
      <c r="FJ47" s="46"/>
      <c r="FK47" s="46"/>
      <c r="FL47" s="46"/>
      <c r="FM47" s="46"/>
      <c r="FN47" s="46"/>
      <c r="FO47" s="70">
        <f>IFERROR(CI47/C47,0)</f>
        <v>0</v>
      </c>
      <c r="FP47" s="70">
        <f>IFERROR(CJ47/D47,0)</f>
        <v>0</v>
      </c>
      <c r="FQ47" s="70">
        <f>IFERROR(CK47/E47,0)</f>
        <v>0</v>
      </c>
      <c r="FR47" s="70">
        <f>IFERROR(CL47/F47,0)</f>
        <v>0</v>
      </c>
      <c r="FS47" s="70">
        <f>IFERROR(CM47/G47,0)</f>
        <v>0</v>
      </c>
      <c r="FT47" s="70">
        <f>IFERROR(CN47/H47,0)</f>
        <v>0</v>
      </c>
      <c r="FU47" s="70">
        <f>IFERROR(CO47/I47,0)</f>
        <v>0</v>
      </c>
      <c r="FV47" s="70">
        <f>IFERROR(CP47/J47,0)</f>
        <v>0</v>
      </c>
      <c r="FW47" s="70">
        <f>IFERROR(CQ47/K47,0)</f>
        <v>0</v>
      </c>
      <c r="FX47" s="70">
        <f>IFERROR(CR47/L47,0)</f>
        <v>0</v>
      </c>
      <c r="FY47" s="70">
        <f>IFERROR(CS47/M47,0)</f>
        <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 </c>
      <c r="GC47" s="70">
        <f>IFERROR(CW47/Q47,0)</f>
        <v>0</v>
      </c>
      <c r="GD47" s="70">
        <f>IFERROR(CX47/R47,0)</f>
        <v>0</v>
      </c>
      <c r="GE47" s="70">
        <f>IFERROR(CY47/S47,0)</f>
        <v>0</v>
      </c>
      <c r="GF47" s="70">
        <f>IFERROR(CZ47/T47,0)</f>
        <v>0</v>
      </c>
      <c r="GG47" s="70">
        <f>IFERROR(DA47/U47,0)</f>
        <v>0</v>
      </c>
      <c r="GH47" s="70">
        <f>IFERROR(DB47/V47,0)</f>
        <v>0</v>
      </c>
      <c r="GI47" s="70">
        <f>IFERROR(DC47/W47,0)</f>
        <v>0</v>
      </c>
      <c r="GJ47" s="70">
        <f>IFERROR(DD47/X47,0)</f>
        <v>0</v>
      </c>
      <c r="GK47" s="70">
        <f>IFERROR(DE47/Y47,0)</f>
        <v>0</v>
      </c>
      <c r="GL47" s="70">
        <f>IFERROR(DF47/Z47,0)</f>
        <v>0</v>
      </c>
      <c r="GM47" s="70"/>
      <c r="GN47" s="70"/>
      <c r="GO47" s="70"/>
      <c r="GP47" s="70"/>
      <c r="GQ47" s="70"/>
      <c r="GR47" s="70"/>
      <c r="GS47" s="70"/>
      <c r="GT47" s="70"/>
      <c r="GU47" s="70"/>
      <c r="GV47" s="70"/>
      <c r="GW47" s="70"/>
      <c r="GX47" s="70"/>
      <c r="GY47" s="70"/>
      <c r="GZ47" s="70"/>
      <c r="HA47" s="70"/>
      <c r="HB47" s="70"/>
      <c r="HC47" s="70"/>
      <c r="HD47" s="70"/>
      <c r="HE47" s="70"/>
      <c r="HF47" s="70"/>
      <c r="HG47" s="70"/>
      <c r="HH47" s="70"/>
      <c r="HI47" s="70"/>
      <c r="HJ47" s="70"/>
      <c r="HK47" s="70">
        <f>IFERROR(EE47/AY47,0)</f>
        <v>17.248529411764711</v>
      </c>
      <c r="HL47" s="70">
        <f>IFERROR(EF47/AZ47,0)</f>
        <v>15.3169696969697</v>
      </c>
      <c r="HM47" s="70">
        <f>IFERROR(EG47/BA47,0)</f>
        <v>10.678070175438597</v>
      </c>
      <c r="HN47" s="70">
        <f>IFERROR(EH47/BB47,0)</f>
        <v>15.481081081081079</v>
      </c>
      <c r="HO47" s="70">
        <f>IFERROR(EI47/BC47,0)</f>
        <v>11.94127659574468</v>
      </c>
      <c r="HP47" s="70">
        <f>IFERROR(EJ47/BD47,0)</f>
        <v>7.9087499999999986</v>
      </c>
      <c r="HQ47" s="70">
        <f>IFERROR(EK47/BE47,0)</f>
        <v>28.503500000000003</v>
      </c>
      <c r="HR47" s="70">
        <f>IFERROR(EL47/BF47,0)</f>
        <v>20.046285714285716</v>
      </c>
      <c r="HS47" s="70">
        <f>IFERROR(EM47/BG47,0)</f>
        <v>13.6945</v>
      </c>
      <c r="HT47" s="70">
        <f>IFERROR(EN47/BH47,0)</f>
        <v>38.853947368421039</v>
      </c>
      <c r="HU47" s="70">
        <f>IFERROR(EO47/BI47,0)</f>
        <v>-11.124594594594594</v>
      </c>
      <c r="HV47" s="70">
        <f>IFERROR(EP47/BJ47,0)</f>
        <v>24.119230769230771</v>
      </c>
      <c r="HW47"/>
      <c r="HX47" s="70"/>
      <c r="HY47" s="57"/>
    </row>
    <row r="48" spans="2:233" s="44" customFormat="1" ht="15" outlineLevel="1" x14ac:dyDescent="0.25">
      <c r="B48" s="80" t="s">
        <v>74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>
        <f>'3.'!D58</f>
        <v>0</v>
      </c>
      <c r="AZ48" s="46">
        <f>'3.'!E58</f>
        <v>0</v>
      </c>
      <c r="BA48" s="46">
        <f>'3.'!F58</f>
        <v>0</v>
      </c>
      <c r="BB48" s="46">
        <f>'3.'!G58</f>
        <v>0</v>
      </c>
      <c r="BC48" s="46">
        <f>'3.'!H58</f>
        <v>0</v>
      </c>
      <c r="BD48" s="46">
        <f>'3.'!I58</f>
        <v>56</v>
      </c>
      <c r="BE48" s="46">
        <f>'3.'!J58</f>
        <v>0</v>
      </c>
      <c r="BF48" s="46">
        <f>'3.'!K58</f>
        <v>0</v>
      </c>
      <c r="BG48" s="46">
        <f>'3.'!L58</f>
        <v>78</v>
      </c>
      <c r="BH48" s="46">
        <f>'3.'!M58</f>
        <v>0</v>
      </c>
      <c r="BI48" s="46">
        <v>0</v>
      </c>
      <c r="BJ48" s="46">
        <v>0</v>
      </c>
      <c r="BK48" s="45">
        <f t="shared" si="38"/>
        <v>0</v>
      </c>
      <c r="BL48" s="46">
        <f t="shared" si="39"/>
        <v>0</v>
      </c>
      <c r="BM48" s="46">
        <f t="shared" si="53"/>
        <v>0</v>
      </c>
      <c r="BN48" s="46">
        <f t="shared" si="54"/>
        <v>0</v>
      </c>
      <c r="BO48" s="46">
        <f t="shared" si="55"/>
        <v>0</v>
      </c>
      <c r="BP48" s="46">
        <f t="shared" si="56"/>
        <v>0</v>
      </c>
      <c r="BQ48" s="46"/>
      <c r="BR48" s="46"/>
      <c r="BS48" s="46"/>
      <c r="BT48" s="46"/>
      <c r="BU48" s="46"/>
      <c r="BV48" s="46"/>
      <c r="BW48" s="46">
        <f t="shared" ca="1" si="57"/>
        <v>0</v>
      </c>
      <c r="BX48" s="46">
        <f t="shared" ca="1" si="58"/>
        <v>0</v>
      </c>
      <c r="BY48" s="46">
        <f t="shared" ca="1" si="59"/>
        <v>0</v>
      </c>
      <c r="BZ48" s="48">
        <f t="shared" ca="1" si="43"/>
        <v>0</v>
      </c>
      <c r="CA48" s="48">
        <f t="shared" ca="1" si="44"/>
        <v>0</v>
      </c>
      <c r="CB48" s="48">
        <f t="shared" ca="1" si="45"/>
        <v>0</v>
      </c>
      <c r="CC48" s="48"/>
      <c r="CD48" s="48"/>
      <c r="CE48" s="48"/>
      <c r="CF48" s="48"/>
      <c r="CG48" s="48"/>
      <c r="CH48" s="48"/>
      <c r="CI48" s="46">
        <v>365.17</v>
      </c>
      <c r="CJ48" s="46">
        <v>653.29</v>
      </c>
      <c r="CK48" s="46">
        <v>203.91000000000003</v>
      </c>
      <c r="CL48" s="46">
        <v>194.65</v>
      </c>
      <c r="CM48" s="46">
        <v>483.24</v>
      </c>
      <c r="CN48" s="46">
        <v>143.19999999999999</v>
      </c>
      <c r="CO48" s="46">
        <v>452.78000000000003</v>
      </c>
      <c r="CP48" s="46">
        <v>379.65</v>
      </c>
      <c r="CQ48" s="46">
        <v>314.31</v>
      </c>
      <c r="CR48" s="46">
        <v>479.96999999999991</v>
      </c>
      <c r="CS48" s="46">
        <v>530.06000000000006</v>
      </c>
      <c r="CT48" s="46">
        <v>385.61</v>
      </c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>
        <v>0</v>
      </c>
      <c r="EP48" s="46">
        <v>0</v>
      </c>
      <c r="EQ48" s="46">
        <f t="shared" si="46"/>
        <v>653.29</v>
      </c>
      <c r="ER48" s="46">
        <f t="shared" si="47"/>
        <v>0</v>
      </c>
      <c r="ES48" s="46">
        <f t="shared" si="60"/>
        <v>-653.29</v>
      </c>
      <c r="ET48" s="46">
        <f t="shared" si="71"/>
        <v>0</v>
      </c>
      <c r="EU48" s="46">
        <f t="shared" si="69"/>
        <v>0</v>
      </c>
      <c r="EV48" s="46">
        <f t="shared" si="70"/>
        <v>0</v>
      </c>
      <c r="EW48" s="46"/>
      <c r="EX48" s="46"/>
      <c r="EY48" s="46"/>
      <c r="EZ48" s="46"/>
      <c r="FA48" s="46"/>
      <c r="FB48" s="46"/>
      <c r="FC48" s="46">
        <f t="shared" ca="1" si="19"/>
        <v>1018.46</v>
      </c>
      <c r="FD48" s="46">
        <f t="shared" ca="1" si="64"/>
        <v>0</v>
      </c>
      <c r="FE48" s="46">
        <f t="shared" ca="1" si="65"/>
        <v>-1018.46</v>
      </c>
      <c r="FF48" s="46">
        <f t="shared" ca="1" si="66"/>
        <v>0</v>
      </c>
      <c r="FG48" s="46">
        <f t="shared" ca="1" si="67"/>
        <v>0</v>
      </c>
      <c r="FH48" s="46">
        <f ca="1">FG48-FF48</f>
        <v>0</v>
      </c>
      <c r="FI48" s="46"/>
      <c r="FJ48" s="46"/>
      <c r="FK48" s="46"/>
      <c r="FL48" s="46"/>
      <c r="FM48" s="46"/>
      <c r="FN48" s="46"/>
      <c r="FO48" s="70">
        <f>IFERROR(CI48/C48,0)</f>
        <v>0</v>
      </c>
      <c r="FP48" s="70">
        <f>IFERROR(CJ48/D48,0)</f>
        <v>0</v>
      </c>
      <c r="FQ48" s="70">
        <f>IFERROR(CK48/E48,0)</f>
        <v>0</v>
      </c>
      <c r="FR48" s="70">
        <f>IFERROR(CL48/F48,0)</f>
        <v>0</v>
      </c>
      <c r="FS48" s="70">
        <f>IFERROR(CM48/G48,0)</f>
        <v>0</v>
      </c>
      <c r="FT48" s="70">
        <f>IFERROR(CN48/H48,0)</f>
        <v>0</v>
      </c>
      <c r="FU48" s="70">
        <f>IFERROR(CO48/I48,0)</f>
        <v>0</v>
      </c>
      <c r="FV48" s="70">
        <f>IFERROR(CP48/J48,0)</f>
        <v>0</v>
      </c>
      <c r="FW48" s="70">
        <f>IFERROR(CQ48/K48,0)</f>
        <v>0</v>
      </c>
      <c r="FX48" s="70">
        <f>IFERROR(CR48/L48,0)</f>
        <v>0</v>
      </c>
      <c r="FY48" s="70">
        <f>IFERROR(CS48/M48,0)</f>
        <v>0</v>
      </c>
      <c r="FZ48" s="70">
        <f>IFERROR(CT48/N48,0)</f>
        <v>0</v>
      </c>
      <c r="GA48" s="70">
        <f>IFERROR(CU48/O48,0)</f>
        <v>0</v>
      </c>
      <c r="GB48" s="70">
        <f>IFERROR(CV48/P48,0)</f>
        <v>0</v>
      </c>
      <c r="GC48" s="70">
        <f>IFERROR(CW48/Q48,0)</f>
        <v>0</v>
      </c>
      <c r="GD48" s="70">
        <f>IFERROR(CX48/R48,0)</f>
        <v>0</v>
      </c>
      <c r="GE48" s="70">
        <f>IFERROR(CY48/S48,0)</f>
        <v>0</v>
      </c>
      <c r="GF48" s="70">
        <f>IFERROR(CZ48/T48,0)</f>
        <v>0</v>
      </c>
      <c r="GG48" s="70">
        <f>IFERROR(DA48/U48,0)</f>
        <v>0</v>
      </c>
      <c r="GH48" s="70">
        <f>IFERROR(DB48/V48,0)</f>
        <v>0</v>
      </c>
      <c r="GI48" s="70">
        <f>IFERROR(DC48/W48,0)</f>
        <v>0</v>
      </c>
      <c r="GJ48" s="70">
        <f>IFERROR(DD48/X48,0)</f>
        <v>0</v>
      </c>
      <c r="GK48" s="70">
        <f>IFERROR(DE48/Y48,0)</f>
        <v>0</v>
      </c>
      <c r="GL48" s="70">
        <f>IFERROR(DF48/Z48,0)</f>
        <v>0</v>
      </c>
      <c r="GM48" s="70"/>
      <c r="GN48" s="70"/>
      <c r="GO48" s="70"/>
      <c r="GP48" s="70"/>
      <c r="GQ48" s="70"/>
      <c r="GR48" s="70"/>
      <c r="GS48" s="70"/>
      <c r="GT48" s="70"/>
      <c r="GU48" s="70"/>
      <c r="GV48" s="70"/>
      <c r="GW48" s="70"/>
      <c r="GX48" s="70"/>
      <c r="GY48" s="70"/>
      <c r="GZ48" s="70"/>
      <c r="HA48" s="70"/>
      <c r="HB48" s="70"/>
      <c r="HC48" s="70"/>
      <c r="HD48" s="70"/>
      <c r="HE48" s="70"/>
      <c r="HF48" s="70"/>
      <c r="HG48" s="70"/>
      <c r="HH48" s="70"/>
      <c r="HI48" s="70"/>
      <c r="HJ48" s="70"/>
      <c r="HK48" s="70">
        <f>IFERROR(EE48/AY48,0)</f>
        <v>0</v>
      </c>
      <c r="HL48" s="70">
        <f>IFERROR(EF48/AZ48,0)</f>
        <v>0</v>
      </c>
      <c r="HM48" s="70">
        <f>IFERROR(EG48/BA48,0)</f>
        <v>0</v>
      </c>
      <c r="HN48" s="70">
        <f>IFERROR(EH48/BB48,0)</f>
        <v>0</v>
      </c>
      <c r="HO48" s="70">
        <f>IFERROR(EI48/BC48,0)</f>
        <v>0</v>
      </c>
      <c r="HP48" s="70">
        <f>IFERROR(EJ48/BD48,0)</f>
        <v>0</v>
      </c>
      <c r="HQ48" s="70">
        <f>IFERROR(EK48/BE48,0)</f>
        <v>0</v>
      </c>
      <c r="HR48" s="70">
        <f>IFERROR(EL48/BF48,0)</f>
        <v>0</v>
      </c>
      <c r="HS48" s="70">
        <f>IFERROR(EM48/BG48,0)</f>
        <v>0</v>
      </c>
      <c r="HT48" s="70">
        <f>IFERROR(EN48/BH48,0)</f>
        <v>0</v>
      </c>
      <c r="HU48" s="70">
        <f>IFERROR(EO48/BI48,0)</f>
        <v>0</v>
      </c>
      <c r="HV48" s="70">
        <f>IFERROR(EP48/BJ48,0)</f>
        <v>0</v>
      </c>
      <c r="HW48"/>
      <c r="HX48" s="70"/>
      <c r="HY48" s="57"/>
    </row>
    <row r="49" spans="2:233" s="44" customFormat="1" ht="15" outlineLevel="1" x14ac:dyDescent="0.25">
      <c r="B49" s="80" t="s">
        <v>75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>
        <f>'3.'!D59</f>
        <v>0</v>
      </c>
      <c r="AZ49" s="46">
        <f>'3.'!E59</f>
        <v>0</v>
      </c>
      <c r="BA49" s="46">
        <f>'3.'!F59</f>
        <v>0</v>
      </c>
      <c r="BB49" s="46">
        <f>'3.'!G59</f>
        <v>0</v>
      </c>
      <c r="BC49" s="46">
        <f>'3.'!H59</f>
        <v>0</v>
      </c>
      <c r="BD49" s="46">
        <f>'3.'!I59</f>
        <v>3</v>
      </c>
      <c r="BE49" s="46">
        <f>'3.'!J59</f>
        <v>35</v>
      </c>
      <c r="BF49" s="46">
        <f>'3.'!K59</f>
        <v>12</v>
      </c>
      <c r="BG49" s="46">
        <f>'3.'!L59</f>
        <v>4</v>
      </c>
      <c r="BH49" s="46">
        <f>'3.'!M59</f>
        <v>3</v>
      </c>
      <c r="BI49" s="46">
        <v>12</v>
      </c>
      <c r="BJ49" s="46">
        <v>1</v>
      </c>
      <c r="BK49" s="45">
        <f t="shared" si="38"/>
        <v>0</v>
      </c>
      <c r="BL49" s="46">
        <f t="shared" si="39"/>
        <v>0</v>
      </c>
      <c r="BM49" s="46">
        <f t="shared" si="53"/>
        <v>0</v>
      </c>
      <c r="BN49" s="46">
        <f t="shared" si="54"/>
        <v>0</v>
      </c>
      <c r="BO49" s="46">
        <f t="shared" si="55"/>
        <v>0</v>
      </c>
      <c r="BP49" s="46">
        <f t="shared" si="56"/>
        <v>0</v>
      </c>
      <c r="BQ49" s="46"/>
      <c r="BR49" s="46"/>
      <c r="BS49" s="46"/>
      <c r="BT49" s="46"/>
      <c r="BU49" s="46"/>
      <c r="BV49" s="46"/>
      <c r="BW49" s="46">
        <f t="shared" ca="1" si="57"/>
        <v>0</v>
      </c>
      <c r="BX49" s="46">
        <f t="shared" ca="1" si="58"/>
        <v>0</v>
      </c>
      <c r="BY49" s="46">
        <f t="shared" ca="1" si="59"/>
        <v>0</v>
      </c>
      <c r="BZ49" s="48">
        <f t="shared" ca="1" si="43"/>
        <v>0</v>
      </c>
      <c r="CA49" s="48">
        <f t="shared" ca="1" si="44"/>
        <v>0</v>
      </c>
      <c r="CB49" s="48">
        <f t="shared" ca="1" si="45"/>
        <v>0</v>
      </c>
      <c r="CC49" s="48"/>
      <c r="CD49" s="48"/>
      <c r="CE49" s="48"/>
      <c r="CF49" s="48"/>
      <c r="CG49" s="48"/>
      <c r="CH49" s="48"/>
      <c r="CI49" s="46"/>
      <c r="CJ49" s="46"/>
      <c r="CK49" s="46">
        <v>-4.6100000000000003</v>
      </c>
      <c r="CL49" s="46">
        <v>25.39</v>
      </c>
      <c r="CM49" s="46"/>
      <c r="CN49" s="46"/>
      <c r="CO49" s="46">
        <v>323.79000000000002</v>
      </c>
      <c r="CP49" s="46">
        <v>491.64000000000004</v>
      </c>
      <c r="CQ49" s="46">
        <v>425.69000000000005</v>
      </c>
      <c r="CR49" s="46">
        <v>478.54999999999995</v>
      </c>
      <c r="CS49" s="46">
        <v>109.66999999999999</v>
      </c>
      <c r="CT49" s="46">
        <v>118.59</v>
      </c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>
        <v>663.84</v>
      </c>
      <c r="EF49" s="46">
        <v>3.5600000000000094</v>
      </c>
      <c r="EG49" s="46">
        <v>770.72000000000014</v>
      </c>
      <c r="EH49" s="46">
        <v>203.03</v>
      </c>
      <c r="EI49" s="46"/>
      <c r="EJ49" s="46">
        <v>212.51999999999998</v>
      </c>
      <c r="EK49" s="46">
        <v>236.64000000000001</v>
      </c>
      <c r="EL49" s="46"/>
      <c r="EM49" s="46">
        <v>194.71</v>
      </c>
      <c r="EN49" s="46">
        <v>285.08</v>
      </c>
      <c r="EO49" s="46">
        <v>453.79999999999995</v>
      </c>
      <c r="EP49" s="46">
        <v>25.15</v>
      </c>
      <c r="EQ49" s="46">
        <f t="shared" si="46"/>
        <v>0</v>
      </c>
      <c r="ER49" s="46">
        <f t="shared" si="47"/>
        <v>3.5600000000000094</v>
      </c>
      <c r="ES49" s="46">
        <f t="shared" si="60"/>
        <v>3.5600000000000094</v>
      </c>
      <c r="ET49" s="46">
        <f t="shared" si="71"/>
        <v>0</v>
      </c>
      <c r="EU49" s="46">
        <f t="shared" si="69"/>
        <v>3.5600000000000094</v>
      </c>
      <c r="EV49" s="46">
        <f t="shared" si="70"/>
        <v>3.5600000000000094</v>
      </c>
      <c r="EW49" s="46"/>
      <c r="EX49" s="46"/>
      <c r="EY49" s="46"/>
      <c r="EZ49" s="46"/>
      <c r="FA49" s="46"/>
      <c r="FB49" s="46"/>
      <c r="FC49" s="46">
        <f t="shared" ca="1" si="19"/>
        <v>0</v>
      </c>
      <c r="FD49" s="46">
        <f t="shared" ca="1" si="64"/>
        <v>667.40000000000009</v>
      </c>
      <c r="FE49" s="46">
        <f t="shared" ca="1" si="65"/>
        <v>667.40000000000009</v>
      </c>
      <c r="FF49" s="46">
        <f t="shared" ca="1" si="66"/>
        <v>0</v>
      </c>
      <c r="FG49" s="46">
        <f t="shared" ca="1" si="67"/>
        <v>667.40000000000009</v>
      </c>
      <c r="FH49" s="46">
        <f ca="1">FG49-FF49</f>
        <v>667.40000000000009</v>
      </c>
      <c r="FI49" s="46"/>
      <c r="FJ49" s="46"/>
      <c r="FK49" s="46"/>
      <c r="FL49" s="46"/>
      <c r="FM49" s="46"/>
      <c r="FN49" s="46"/>
      <c r="FO49" s="70">
        <f>IFERROR(CI49/C49,0)</f>
        <v>0</v>
      </c>
      <c r="FP49" s="70">
        <f>IFERROR(CJ49/D49,0)</f>
        <v>0</v>
      </c>
      <c r="FQ49" s="70">
        <f>IFERROR(CK49/E49,0)</f>
        <v>0</v>
      </c>
      <c r="FR49" s="70">
        <f>IFERROR(CL49/F49,0)</f>
        <v>0</v>
      </c>
      <c r="FS49" s="70">
        <f>IFERROR(CM49/G49,0)</f>
        <v>0</v>
      </c>
      <c r="FT49" s="70">
        <f>IFERROR(CN49/H49,0)</f>
        <v>0</v>
      </c>
      <c r="FU49" s="70">
        <f>IFERROR(CO49/I49,0)</f>
        <v>0</v>
      </c>
      <c r="FV49" s="70">
        <f>IFERROR(CP49/J49,0)</f>
        <v>0</v>
      </c>
      <c r="FW49" s="70">
        <f>IFERROR(CQ49/K49,0)</f>
        <v>0</v>
      </c>
      <c r="FX49" s="70">
        <f>IFERROR(CR49/L49,0)</f>
        <v>0</v>
      </c>
      <c r="FY49" s="70">
        <f>IFERROR(CS49/M49,0)</f>
        <v>0</v>
      </c>
      <c r="FZ49" s="70">
        <f>IFERROR(CT49/N49,0)</f>
        <v>0</v>
      </c>
      <c r="GA49" s="70">
        <f>IFERROR(CU49/O49,0)</f>
        <v>0</v>
      </c>
      <c r="GB49" s="70">
        <f>IFERROR(CV49/P49,0)</f>
        <v>0</v>
      </c>
      <c r="GC49" s="70">
        <f>IFERROR(CW49/Q49,0)</f>
        <v>0</v>
      </c>
      <c r="GD49" s="70">
        <f>IFERROR(CX49/R49,0)</f>
        <v>0</v>
      </c>
      <c r="GE49" s="70">
        <f>IFERROR(CY49/S49,0)</f>
        <v>0</v>
      </c>
      <c r="GF49" s="70">
        <f>IFERROR(CZ49/T49,0)</f>
        <v>0</v>
      </c>
      <c r="GG49" s="70">
        <f>IFERROR(DA49/U49,0)</f>
        <v>0</v>
      </c>
      <c r="GH49" s="70">
        <f>IFERROR(DB49/V49,0)</f>
        <v>0</v>
      </c>
      <c r="GI49" s="70">
        <f>IFERROR(DC49/W49,0)</f>
        <v>0</v>
      </c>
      <c r="GJ49" s="70">
        <f>IFERROR(DD49/X49,0)</f>
        <v>0</v>
      </c>
      <c r="GK49" s="70">
        <f>IFERROR(DE49/Y49,0)</f>
        <v>0</v>
      </c>
      <c r="GL49" s="70">
        <f>IFERROR(DF49/Z49,0)</f>
        <v>0</v>
      </c>
      <c r="GM49" s="70"/>
      <c r="GN49" s="70"/>
      <c r="GO49" s="70"/>
      <c r="GP49" s="70"/>
      <c r="GQ49" s="70"/>
      <c r="GR49" s="70"/>
      <c r="GS49" s="70"/>
      <c r="GT49" s="70"/>
      <c r="GU49" s="70"/>
      <c r="GV49" s="70"/>
      <c r="GW49" s="70"/>
      <c r="GX49" s="70"/>
      <c r="GY49" s="70"/>
      <c r="GZ49" s="70"/>
      <c r="HA49" s="70"/>
      <c r="HB49" s="70"/>
      <c r="HC49" s="70"/>
      <c r="HD49" s="70"/>
      <c r="HE49" s="70"/>
      <c r="HF49" s="70"/>
      <c r="HG49" s="70"/>
      <c r="HH49" s="70"/>
      <c r="HI49" s="70"/>
      <c r="HJ49" s="70"/>
      <c r="HK49" s="70">
        <f>IFERROR(EE49/AY49,0)</f>
        <v>0</v>
      </c>
      <c r="HL49" s="70">
        <f>IFERROR(EF49/AZ49,0)</f>
        <v>0</v>
      </c>
      <c r="HM49" s="70">
        <f>IFERROR(EG49/BA49,0)</f>
        <v>0</v>
      </c>
      <c r="HN49" s="70">
        <f>IFERROR(EH49/BB49,0)</f>
        <v>0</v>
      </c>
      <c r="HO49" s="70">
        <f>IFERROR(EI49/BC49,0)</f>
        <v>0</v>
      </c>
      <c r="HP49" s="70">
        <f>IFERROR(EJ49/BD49,0)</f>
        <v>70.839999999999989</v>
      </c>
      <c r="HQ49" s="70">
        <f>IFERROR(EK49/BE49,0)</f>
        <v>6.7611428571428576</v>
      </c>
      <c r="HR49" s="70">
        <f>IFERROR(EL49/BF49,0)</f>
        <v>0</v>
      </c>
      <c r="HS49" s="70">
        <f>IFERROR(EM49/BG49,0)</f>
        <v>48.677500000000002</v>
      </c>
      <c r="HT49" s="70">
        <f>IFERROR(EN49/BH49,0)</f>
        <v>95.026666666666657</v>
      </c>
      <c r="HU49" s="70">
        <f>IFERROR(EO49/BI49,0)</f>
        <v>37.816666666666663</v>
      </c>
      <c r="HV49" s="70">
        <f>IFERROR(EP49/BJ49,0)</f>
        <v>25.15</v>
      </c>
      <c r="HW49"/>
      <c r="HX49" s="70"/>
      <c r="HY49" s="57"/>
    </row>
    <row r="50" spans="2:233" s="44" customFormat="1" ht="15" outlineLevel="1" x14ac:dyDescent="0.25">
      <c r="B50" s="80" t="s">
        <v>78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>
        <f>'3.'!D60</f>
        <v>0</v>
      </c>
      <c r="AZ50" s="46">
        <f>'3.'!E60</f>
        <v>0</v>
      </c>
      <c r="BA50" s="46">
        <f>'3.'!F60</f>
        <v>0</v>
      </c>
      <c r="BB50" s="46">
        <f>'3.'!G60</f>
        <v>0</v>
      </c>
      <c r="BC50" s="46">
        <f>'3.'!H60</f>
        <v>0</v>
      </c>
      <c r="BD50" s="46">
        <f>'3.'!I60</f>
        <v>8</v>
      </c>
      <c r="BE50" s="46">
        <f>'3.'!J60</f>
        <v>0</v>
      </c>
      <c r="BF50" s="46">
        <f>'3.'!K60</f>
        <v>0</v>
      </c>
      <c r="BG50" s="46">
        <f>'3.'!L60</f>
        <v>10</v>
      </c>
      <c r="BH50" s="46">
        <f>'3.'!M60</f>
        <v>18</v>
      </c>
      <c r="BI50" s="46">
        <v>0</v>
      </c>
      <c r="BJ50" s="46">
        <v>0</v>
      </c>
      <c r="BK50" s="45">
        <f t="shared" si="38"/>
        <v>0</v>
      </c>
      <c r="BL50" s="46">
        <f t="shared" si="39"/>
        <v>0</v>
      </c>
      <c r="BM50" s="46">
        <f t="shared" si="53"/>
        <v>0</v>
      </c>
      <c r="BN50" s="46">
        <f t="shared" si="54"/>
        <v>0</v>
      </c>
      <c r="BO50" s="46">
        <f t="shared" si="55"/>
        <v>0</v>
      </c>
      <c r="BP50" s="46">
        <f t="shared" si="56"/>
        <v>0</v>
      </c>
      <c r="BQ50" s="46"/>
      <c r="BR50" s="46"/>
      <c r="BS50" s="46"/>
      <c r="BT50" s="46"/>
      <c r="BU50" s="46"/>
      <c r="BV50" s="46"/>
      <c r="BW50" s="46">
        <f t="shared" ca="1" si="57"/>
        <v>0</v>
      </c>
      <c r="BX50" s="46">
        <f t="shared" ca="1" si="58"/>
        <v>0</v>
      </c>
      <c r="BY50" s="46">
        <f t="shared" ca="1" si="59"/>
        <v>0</v>
      </c>
      <c r="BZ50" s="48">
        <f t="shared" ca="1" si="43"/>
        <v>0</v>
      </c>
      <c r="CA50" s="48">
        <f t="shared" ca="1" si="44"/>
        <v>0</v>
      </c>
      <c r="CB50" s="48">
        <f t="shared" ca="1" si="45"/>
        <v>0</v>
      </c>
      <c r="CC50" s="48"/>
      <c r="CD50" s="48"/>
      <c r="CE50" s="48"/>
      <c r="CF50" s="48"/>
      <c r="CG50" s="48"/>
      <c r="CH50" s="48"/>
      <c r="CI50" s="46">
        <v>759.35</v>
      </c>
      <c r="CJ50" s="46">
        <v>807.66000000000008</v>
      </c>
      <c r="CK50" s="46">
        <v>853.57999999999993</v>
      </c>
      <c r="CL50" s="46">
        <v>993.92999999999984</v>
      </c>
      <c r="CM50" s="46">
        <v>459.21000000000004</v>
      </c>
      <c r="CN50" s="46">
        <v>718.64000000000033</v>
      </c>
      <c r="CO50" s="46">
        <v>743.57</v>
      </c>
      <c r="CP50" s="46">
        <v>821.3399999999998</v>
      </c>
      <c r="CQ50" s="46">
        <v>675.49999999999989</v>
      </c>
      <c r="CR50" s="46">
        <v>949.93</v>
      </c>
      <c r="CS50" s="46">
        <v>648.11999999999978</v>
      </c>
      <c r="CT50" s="46">
        <v>774.39</v>
      </c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>
        <v>1006.92</v>
      </c>
      <c r="EF50" s="46">
        <v>611.98</v>
      </c>
      <c r="EG50" s="46">
        <v>715.16</v>
      </c>
      <c r="EH50" s="46">
        <v>628.37</v>
      </c>
      <c r="EI50" s="46">
        <v>804.28</v>
      </c>
      <c r="EJ50" s="46">
        <v>1342.48</v>
      </c>
      <c r="EK50" s="46">
        <v>1110.01</v>
      </c>
      <c r="EL50" s="46">
        <v>497.52</v>
      </c>
      <c r="EM50" s="46">
        <v>964.33999999999992</v>
      </c>
      <c r="EN50" s="46">
        <v>856.91</v>
      </c>
      <c r="EO50" s="46">
        <v>896.85</v>
      </c>
      <c r="EP50" s="46">
        <v>1171.25</v>
      </c>
      <c r="EQ50" s="46">
        <f t="shared" si="46"/>
        <v>807.66000000000008</v>
      </c>
      <c r="ER50" s="46">
        <f t="shared" si="47"/>
        <v>611.98</v>
      </c>
      <c r="ES50" s="46">
        <f t="shared" si="60"/>
        <v>-195.68000000000006</v>
      </c>
      <c r="ET50" s="46">
        <f t="shared" si="71"/>
        <v>0</v>
      </c>
      <c r="EU50" s="46">
        <f t="shared" si="69"/>
        <v>611.98</v>
      </c>
      <c r="EV50" s="46">
        <f t="shared" si="70"/>
        <v>611.98</v>
      </c>
      <c r="EW50" s="46"/>
      <c r="EX50" s="46"/>
      <c r="EY50" s="46"/>
      <c r="EZ50" s="46"/>
      <c r="FA50" s="46"/>
      <c r="FB50" s="46"/>
      <c r="FC50" s="46">
        <f t="shared" ca="1" si="19"/>
        <v>1567.0100000000002</v>
      </c>
      <c r="FD50" s="46">
        <f t="shared" ca="1" si="64"/>
        <v>1618.9</v>
      </c>
      <c r="FE50" s="46">
        <f t="shared" ca="1" si="65"/>
        <v>51.889999999999873</v>
      </c>
      <c r="FF50" s="46">
        <f t="shared" ca="1" si="66"/>
        <v>0</v>
      </c>
      <c r="FG50" s="46">
        <f t="shared" ca="1" si="67"/>
        <v>1618.9</v>
      </c>
      <c r="FH50" s="46">
        <f ca="1">FG50-FF50</f>
        <v>1618.9</v>
      </c>
      <c r="FI50" s="46"/>
      <c r="FJ50" s="46"/>
      <c r="FK50" s="46"/>
      <c r="FL50" s="46"/>
      <c r="FM50" s="46"/>
      <c r="FN50" s="46"/>
      <c r="FO50" s="70">
        <f>IFERROR(CI50/C50,0)</f>
        <v>0</v>
      </c>
      <c r="FP50" s="70">
        <f>IFERROR(CJ50/D50,0)</f>
        <v>0</v>
      </c>
      <c r="FQ50" s="70">
        <f>IFERROR(CK50/E50,0)</f>
        <v>0</v>
      </c>
      <c r="FR50" s="70">
        <f>IFERROR(CL50/F50,0)</f>
        <v>0</v>
      </c>
      <c r="FS50" s="70">
        <f>IFERROR(CM50/G50,0)</f>
        <v>0</v>
      </c>
      <c r="FT50" s="70">
        <f>IFERROR(CN50/H50,0)</f>
        <v>0</v>
      </c>
      <c r="FU50" s="70">
        <f>IFERROR(CO50/I50,0)</f>
        <v>0</v>
      </c>
      <c r="FV50" s="70">
        <f>IFERROR(CP50/J50,0)</f>
        <v>0</v>
      </c>
      <c r="FW50" s="70">
        <f>IFERROR(CQ50/K50,0)</f>
        <v>0</v>
      </c>
      <c r="FX50" s="70">
        <f>IFERROR(CR50/L50,0)</f>
        <v>0</v>
      </c>
      <c r="FY50" s="70">
        <f>IFERROR(CS50/M50,0)</f>
        <v>0</v>
      </c>
      <c r="FZ50" s="70">
        <f>IFERROR(CT50/N50,0)</f>
        <v>0</v>
      </c>
      <c r="GA50" s="70">
        <f>IFERROR(CU50/O50,0)</f>
        <v>0</v>
      </c>
      <c r="GB50" s="70">
        <f>IFERROR(CV50/P50,0)</f>
        <v>0</v>
      </c>
      <c r="GC50" s="70">
        <f>IFERROR(CW50/Q50,0)</f>
        <v>0</v>
      </c>
      <c r="GD50" s="70">
        <f>IFERROR(CX50/R50,0)</f>
        <v>0</v>
      </c>
      <c r="GE50" s="70">
        <f>IFERROR(CY50/S50,0)</f>
        <v>0</v>
      </c>
      <c r="GF50" s="70">
        <f>IFERROR(CZ50/T50,0)</f>
        <v>0</v>
      </c>
      <c r="GG50" s="70">
        <f>IFERROR(DA50/U50,0)</f>
        <v>0</v>
      </c>
      <c r="GH50" s="70">
        <f>IFERROR(DB50/V50,0)</f>
        <v>0</v>
      </c>
      <c r="GI50" s="70">
        <f>IFERROR(DC50/W50,0)</f>
        <v>0</v>
      </c>
      <c r="GJ50" s="70">
        <f>IFERROR(DD50/X50,0)</f>
        <v>0</v>
      </c>
      <c r="GK50" s="70">
        <f>IFERROR(DE50/Y50,0)</f>
        <v>0</v>
      </c>
      <c r="GL50" s="70">
        <f>IFERROR(DF50/Z50,0)</f>
        <v>0</v>
      </c>
      <c r="GM50" s="70"/>
      <c r="GN50" s="70"/>
      <c r="GO50" s="70"/>
      <c r="GP50" s="70"/>
      <c r="GQ50" s="70"/>
      <c r="GR50" s="70"/>
      <c r="GS50" s="70"/>
      <c r="GT50" s="70"/>
      <c r="GU50" s="70"/>
      <c r="GV50" s="70"/>
      <c r="GW50" s="70"/>
      <c r="GX50" s="70"/>
      <c r="GY50" s="70"/>
      <c r="GZ50" s="70"/>
      <c r="HA50" s="70"/>
      <c r="HB50" s="70"/>
      <c r="HC50" s="70"/>
      <c r="HD50" s="70"/>
      <c r="HE50" s="70"/>
      <c r="HF50" s="70"/>
      <c r="HG50" s="70"/>
      <c r="HH50" s="70"/>
      <c r="HI50" s="70"/>
      <c r="HJ50" s="70"/>
      <c r="HK50" s="70">
        <f>IFERROR(EE50/AY50,0)</f>
        <v>0</v>
      </c>
      <c r="HL50" s="70">
        <f>IFERROR(EF50/AZ50,0)</f>
        <v>0</v>
      </c>
      <c r="HM50" s="70">
        <f>IFERROR(EG50/BA50,0)</f>
        <v>0</v>
      </c>
      <c r="HN50" s="70">
        <f>IFERROR(EH50/BB50,0)</f>
        <v>0</v>
      </c>
      <c r="HO50" s="70">
        <f>IFERROR(EI50/BC50,0)</f>
        <v>0</v>
      </c>
      <c r="HP50" s="70">
        <f>IFERROR(EJ50/BD50,0)</f>
        <v>167.81</v>
      </c>
      <c r="HQ50" s="70">
        <f>IFERROR(EK50/BE50,0)</f>
        <v>0</v>
      </c>
      <c r="HR50" s="70">
        <f>IFERROR(EL50/BF50,0)</f>
        <v>0</v>
      </c>
      <c r="HS50" s="70">
        <f>IFERROR(EM50/BG50,0)</f>
        <v>96.433999999999997</v>
      </c>
      <c r="HT50" s="70">
        <f>IFERROR(EN50/BH50,0)</f>
        <v>47.606111111111112</v>
      </c>
      <c r="HU50" s="70">
        <f>IFERROR(EO50/BI50,0)</f>
        <v>0</v>
      </c>
      <c r="HV50" s="70">
        <f>IFERROR(EP50/BJ50,0)</f>
        <v>0</v>
      </c>
      <c r="HW50"/>
      <c r="HX50" s="70"/>
      <c r="HY50" s="57"/>
    </row>
    <row r="51" spans="2:233" s="44" customFormat="1" ht="15" outlineLevel="1" x14ac:dyDescent="0.25">
      <c r="B51" s="80" t="s">
        <v>76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>
        <f>'3.'!D61</f>
        <v>0</v>
      </c>
      <c r="AZ51" s="46">
        <f>'3.'!E61</f>
        <v>2</v>
      </c>
      <c r="BA51" s="46">
        <f>'3.'!F61</f>
        <v>0</v>
      </c>
      <c r="BB51" s="46">
        <f>'3.'!G61</f>
        <v>3</v>
      </c>
      <c r="BC51" s="46">
        <f>'3.'!H61</f>
        <v>0</v>
      </c>
      <c r="BD51" s="46">
        <f>'3.'!I61</f>
        <v>12</v>
      </c>
      <c r="BE51" s="46">
        <f>'3.'!J61</f>
        <v>0</v>
      </c>
      <c r="BF51" s="46">
        <f>'3.'!K61</f>
        <v>0</v>
      </c>
      <c r="BG51" s="46">
        <f>'3.'!L61</f>
        <v>18</v>
      </c>
      <c r="BH51" s="46">
        <f>'3.'!M61</f>
        <v>0</v>
      </c>
      <c r="BI51" s="46">
        <v>9</v>
      </c>
      <c r="BJ51" s="46">
        <v>0</v>
      </c>
      <c r="BK51" s="45">
        <f t="shared" si="38"/>
        <v>0</v>
      </c>
      <c r="BL51" s="46">
        <f t="shared" si="39"/>
        <v>2</v>
      </c>
      <c r="BM51" s="46">
        <f t="shared" si="53"/>
        <v>2</v>
      </c>
      <c r="BN51" s="46">
        <f t="shared" si="54"/>
        <v>0</v>
      </c>
      <c r="BO51" s="46">
        <f t="shared" si="55"/>
        <v>2</v>
      </c>
      <c r="BP51" s="46">
        <f t="shared" si="56"/>
        <v>2</v>
      </c>
      <c r="BQ51" s="46"/>
      <c r="BR51" s="46"/>
      <c r="BS51" s="46"/>
      <c r="BT51" s="46"/>
      <c r="BU51" s="46"/>
      <c r="BV51" s="46"/>
      <c r="BW51" s="46">
        <f t="shared" ca="1" si="57"/>
        <v>0</v>
      </c>
      <c r="BX51" s="46">
        <f t="shared" ca="1" si="58"/>
        <v>2</v>
      </c>
      <c r="BY51" s="46">
        <f t="shared" ca="1" si="59"/>
        <v>2</v>
      </c>
      <c r="BZ51" s="48">
        <f t="shared" ca="1" si="43"/>
        <v>0</v>
      </c>
      <c r="CA51" s="48">
        <f t="shared" ca="1" si="44"/>
        <v>2</v>
      </c>
      <c r="CB51" s="48">
        <f t="shared" ca="1" si="45"/>
        <v>2</v>
      </c>
      <c r="CC51" s="48"/>
      <c r="CD51" s="48"/>
      <c r="CE51" s="48"/>
      <c r="CF51" s="48"/>
      <c r="CG51" s="48"/>
      <c r="CH51" s="48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>
        <v>292.79999999999995</v>
      </c>
      <c r="EF51" s="46">
        <v>336.40999999999997</v>
      </c>
      <c r="EG51" s="46">
        <v>196.59</v>
      </c>
      <c r="EH51" s="46">
        <v>324.61</v>
      </c>
      <c r="EI51" s="46">
        <v>209.39</v>
      </c>
      <c r="EJ51" s="46">
        <v>181.74</v>
      </c>
      <c r="EK51" s="46">
        <v>218.78</v>
      </c>
      <c r="EL51" s="46">
        <v>228.09</v>
      </c>
      <c r="EM51" s="46">
        <v>228.81000000000003</v>
      </c>
      <c r="EN51" s="46">
        <v>210.49</v>
      </c>
      <c r="EO51" s="46">
        <v>0</v>
      </c>
      <c r="EP51" s="46">
        <v>0</v>
      </c>
      <c r="EQ51" s="46">
        <f t="shared" si="46"/>
        <v>0</v>
      </c>
      <c r="ER51" s="46">
        <f t="shared" si="47"/>
        <v>336.40999999999997</v>
      </c>
      <c r="ES51" s="46">
        <f t="shared" si="60"/>
        <v>336.40999999999997</v>
      </c>
      <c r="ET51" s="46">
        <f t="shared" si="71"/>
        <v>0</v>
      </c>
      <c r="EU51" s="46">
        <f t="shared" si="69"/>
        <v>336.40999999999997</v>
      </c>
      <c r="EV51" s="46">
        <f t="shared" si="70"/>
        <v>336.40999999999997</v>
      </c>
      <c r="EW51" s="46"/>
      <c r="EX51" s="46"/>
      <c r="EY51" s="46"/>
      <c r="EZ51" s="46"/>
      <c r="FA51" s="46"/>
      <c r="FB51" s="46"/>
      <c r="FC51" s="46">
        <f t="shared" ca="1" si="19"/>
        <v>0</v>
      </c>
      <c r="FD51" s="46">
        <f t="shared" ca="1" si="64"/>
        <v>629.20999999999992</v>
      </c>
      <c r="FE51" s="46">
        <f t="shared" ca="1" si="65"/>
        <v>629.20999999999992</v>
      </c>
      <c r="FF51" s="46">
        <f t="shared" ca="1" si="66"/>
        <v>0</v>
      </c>
      <c r="FG51" s="46">
        <f t="shared" ca="1" si="67"/>
        <v>629.20999999999992</v>
      </c>
      <c r="FH51" s="46">
        <f ca="1">FG51-FF51</f>
        <v>629.20999999999992</v>
      </c>
      <c r="FI51" s="46"/>
      <c r="FJ51" s="46"/>
      <c r="FK51" s="46"/>
      <c r="FL51" s="46"/>
      <c r="FM51" s="46"/>
      <c r="FN51" s="46"/>
      <c r="FO51" s="70">
        <f>IFERROR(CI51/C51,0)</f>
        <v>0</v>
      </c>
      <c r="FP51" s="70">
        <f>IFERROR(CJ51/D51,0)</f>
        <v>0</v>
      </c>
      <c r="FQ51" s="70">
        <f>IFERROR(CK51/E51,0)</f>
        <v>0</v>
      </c>
      <c r="FR51" s="70">
        <f>IFERROR(CL51/F51,0)</f>
        <v>0</v>
      </c>
      <c r="FS51" s="70">
        <f>IFERROR(CM51/G51,0)</f>
        <v>0</v>
      </c>
      <c r="FT51" s="70">
        <f>IFERROR(CN51/H51,0)</f>
        <v>0</v>
      </c>
      <c r="FU51" s="70">
        <f>IFERROR(CO51/I51,0)</f>
        <v>0</v>
      </c>
      <c r="FV51" s="70">
        <f>IFERROR(CP51/J51,0)</f>
        <v>0</v>
      </c>
      <c r="FW51" s="70">
        <f>IFERROR(CQ51/K51,0)</f>
        <v>0</v>
      </c>
      <c r="FX51" s="70">
        <f>IFERROR(CR51/L51,0)</f>
        <v>0</v>
      </c>
      <c r="FY51" s="70">
        <f>IFERROR(CS51/M51,0)</f>
        <v>0</v>
      </c>
      <c r="FZ51" s="70">
        <f>IFERROR(CT51/N51,0)</f>
        <v>0</v>
      </c>
      <c r="GA51" s="70">
        <f>IFERROR(CU51/O51,0)</f>
        <v>0</v>
      </c>
      <c r="GB51" s="70">
        <f>IFERROR(CV51/P51,0)</f>
        <v>0</v>
      </c>
      <c r="GC51" s="70">
        <f>IFERROR(CW51/Q51,0)</f>
        <v>0</v>
      </c>
      <c r="GD51" s="70">
        <f>IFERROR(CX51/R51,0)</f>
        <v>0</v>
      </c>
      <c r="GE51" s="70">
        <f>IFERROR(CY51/S51,0)</f>
        <v>0</v>
      </c>
      <c r="GF51" s="70">
        <f>IFERROR(CZ51/T51,0)</f>
        <v>0</v>
      </c>
      <c r="GG51" s="70">
        <f>IFERROR(DA51/U51,0)</f>
        <v>0</v>
      </c>
      <c r="GH51" s="70">
        <f>IFERROR(DB51/V51,0)</f>
        <v>0</v>
      </c>
      <c r="GI51" s="70">
        <f>IFERROR(DC51/W51,0)</f>
        <v>0</v>
      </c>
      <c r="GJ51" s="70">
        <f>IFERROR(DD51/X51,0)</f>
        <v>0</v>
      </c>
      <c r="GK51" s="70">
        <f>IFERROR(DE51/Y51,0)</f>
        <v>0</v>
      </c>
      <c r="GL51" s="70">
        <f>IFERROR(DF51/Z51,0)</f>
        <v>0</v>
      </c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7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70"/>
      <c r="HK51" s="70">
        <f>IFERROR(EE51/AY51,0)</f>
        <v>0</v>
      </c>
      <c r="HL51" s="70">
        <f>IFERROR(EF51/AZ51,0)</f>
        <v>168.20499999999998</v>
      </c>
      <c r="HM51" s="70">
        <f>IFERROR(EG51/BA51,0)</f>
        <v>0</v>
      </c>
      <c r="HN51" s="70">
        <f>IFERROR(EH51/BB51,0)</f>
        <v>108.20333333333333</v>
      </c>
      <c r="HO51" s="70">
        <f>IFERROR(EI51/BC51,0)</f>
        <v>0</v>
      </c>
      <c r="HP51" s="70">
        <f>IFERROR(EJ51/BD51,0)</f>
        <v>15.145000000000001</v>
      </c>
      <c r="HQ51" s="70">
        <f>IFERROR(EK51/BE51,0)</f>
        <v>0</v>
      </c>
      <c r="HR51" s="70">
        <f>IFERROR(EL51/BF51,0)</f>
        <v>0</v>
      </c>
      <c r="HS51" s="70">
        <f>IFERROR(EM51/BG51,0)</f>
        <v>12.711666666666668</v>
      </c>
      <c r="HT51" s="70">
        <f>IFERROR(EN51/BH51,0)</f>
        <v>0</v>
      </c>
      <c r="HU51" s="70">
        <f>IFERROR(EO51/BI51,0)</f>
        <v>0</v>
      </c>
      <c r="HV51" s="70">
        <f>IFERROR(EP51/BJ51,0)</f>
        <v>0</v>
      </c>
      <c r="HW51"/>
      <c r="HX51" s="70"/>
      <c r="HY51" s="57"/>
    </row>
    <row r="52" spans="2:233" s="44" customFormat="1" ht="15" outlineLevel="1" x14ac:dyDescent="0.25">
      <c r="B52" s="80" t="s">
        <v>77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>
        <v>947.49474802849295</v>
      </c>
      <c r="P52" s="46">
        <v>981.34409113093386</v>
      </c>
      <c r="Q52" s="46">
        <v>1043.5924593786428</v>
      </c>
      <c r="R52" s="46">
        <v>1048.1822008162619</v>
      </c>
      <c r="S52" s="46">
        <v>1404.7477387512959</v>
      </c>
      <c r="T52" s="46">
        <v>950.93705410670736</v>
      </c>
      <c r="U52" s="46">
        <v>835.90665932637864</v>
      </c>
      <c r="V52" s="46">
        <v>1137.9690176896856</v>
      </c>
      <c r="W52" s="46">
        <v>1039.289576780875</v>
      </c>
      <c r="X52" s="46">
        <v>984.78639720914816</v>
      </c>
      <c r="Y52" s="46">
        <v>964.99313725941579</v>
      </c>
      <c r="Z52" s="46">
        <v>816.11339937664627</v>
      </c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>
        <f>'3.'!D62</f>
        <v>4</v>
      </c>
      <c r="AZ52" s="46">
        <f>'3.'!E62</f>
        <v>4</v>
      </c>
      <c r="BA52" s="46">
        <f>'3.'!F62</f>
        <v>6</v>
      </c>
      <c r="BB52" s="46">
        <f>'3.'!G62</f>
        <v>4</v>
      </c>
      <c r="BC52" s="46">
        <f>'3.'!H62</f>
        <v>6</v>
      </c>
      <c r="BD52" s="46">
        <f>'3.'!I62</f>
        <v>0</v>
      </c>
      <c r="BE52" s="46">
        <f>'3.'!J62</f>
        <v>4</v>
      </c>
      <c r="BF52" s="46">
        <f>'3.'!K62</f>
        <v>0</v>
      </c>
      <c r="BG52" s="46">
        <f>'3.'!L62</f>
        <v>0</v>
      </c>
      <c r="BH52" s="46">
        <f>'3.'!M62</f>
        <v>2</v>
      </c>
      <c r="BI52" s="46">
        <v>0</v>
      </c>
      <c r="BJ52" s="46">
        <v>0</v>
      </c>
      <c r="BK52" s="45">
        <f t="shared" si="38"/>
        <v>0</v>
      </c>
      <c r="BL52" s="46">
        <f t="shared" si="39"/>
        <v>4</v>
      </c>
      <c r="BM52" s="46">
        <f t="shared" si="53"/>
        <v>4</v>
      </c>
      <c r="BN52" s="46">
        <f t="shared" si="54"/>
        <v>981.34409113093386</v>
      </c>
      <c r="BO52" s="46">
        <f t="shared" si="55"/>
        <v>4</v>
      </c>
      <c r="BP52" s="46">
        <f t="shared" si="56"/>
        <v>-977.34409113093386</v>
      </c>
      <c r="BQ52" s="46"/>
      <c r="BR52" s="46"/>
      <c r="BS52" s="46"/>
      <c r="BT52" s="46"/>
      <c r="BU52" s="46"/>
      <c r="BV52" s="46"/>
      <c r="BW52" s="46">
        <f t="shared" ca="1" si="57"/>
        <v>0</v>
      </c>
      <c r="BX52" s="46">
        <f t="shared" ca="1" si="58"/>
        <v>8</v>
      </c>
      <c r="BY52" s="46">
        <f t="shared" ca="1" si="59"/>
        <v>8</v>
      </c>
      <c r="BZ52" s="48">
        <f t="shared" ca="1" si="43"/>
        <v>1928.8388391594267</v>
      </c>
      <c r="CA52" s="48">
        <f t="shared" ca="1" si="44"/>
        <v>8</v>
      </c>
      <c r="CB52" s="48">
        <f t="shared" ca="1" si="45"/>
        <v>-1920.8388391594267</v>
      </c>
      <c r="CC52" s="48"/>
      <c r="CD52" s="48"/>
      <c r="CE52" s="48"/>
      <c r="CF52" s="48"/>
      <c r="CG52" s="48"/>
      <c r="CH52" s="48"/>
      <c r="CI52" s="46"/>
      <c r="CJ52" s="46"/>
      <c r="CK52" s="46">
        <v>263.61000000000007</v>
      </c>
      <c r="CL52" s="46">
        <v>273.16000000000003</v>
      </c>
      <c r="CM52" s="46">
        <v>436.85999999999996</v>
      </c>
      <c r="CN52" s="46">
        <v>298.77999999999997</v>
      </c>
      <c r="CO52" s="46">
        <v>340.75</v>
      </c>
      <c r="CP52" s="46">
        <v>368.09</v>
      </c>
      <c r="CQ52" s="46">
        <v>353.52000000000004</v>
      </c>
      <c r="CR52" s="46">
        <v>428.78999999999991</v>
      </c>
      <c r="CS52" s="46">
        <v>437.86999999999995</v>
      </c>
      <c r="CT52" s="46">
        <v>374.25</v>
      </c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>
        <v>691.88</v>
      </c>
      <c r="EF52" s="46">
        <v>760.17000000000007</v>
      </c>
      <c r="EG52" s="46">
        <v>699.76</v>
      </c>
      <c r="EH52" s="46">
        <v>714.8900000000001</v>
      </c>
      <c r="EI52" s="46">
        <v>618.37</v>
      </c>
      <c r="EJ52" s="46">
        <v>747.66</v>
      </c>
      <c r="EK52" s="46">
        <v>893.13999999999987</v>
      </c>
      <c r="EL52" s="46">
        <v>900.56</v>
      </c>
      <c r="EM52" s="46">
        <v>734.51</v>
      </c>
      <c r="EN52" s="46">
        <v>707.81999999999994</v>
      </c>
      <c r="EO52" s="46">
        <v>1699.3900000000003</v>
      </c>
      <c r="EP52" s="46">
        <v>933.15000000000009</v>
      </c>
      <c r="EQ52" s="46">
        <f t="shared" si="46"/>
        <v>0</v>
      </c>
      <c r="ER52" s="46">
        <f t="shared" si="47"/>
        <v>760.17000000000007</v>
      </c>
      <c r="ES52" s="46">
        <f t="shared" si="60"/>
        <v>760.17000000000007</v>
      </c>
      <c r="ET52" s="46">
        <f t="shared" si="71"/>
        <v>0</v>
      </c>
      <c r="EU52" s="46">
        <f t="shared" si="69"/>
        <v>760.17000000000007</v>
      </c>
      <c r="EV52" s="46">
        <f t="shared" si="70"/>
        <v>760.17000000000007</v>
      </c>
      <c r="EW52" s="46"/>
      <c r="EX52" s="46"/>
      <c r="EY52" s="46"/>
      <c r="EZ52" s="46"/>
      <c r="FA52" s="46"/>
      <c r="FB52" s="46"/>
      <c r="FC52" s="46">
        <f t="shared" ca="1" si="19"/>
        <v>0</v>
      </c>
      <c r="FD52" s="46">
        <f t="shared" ca="1" si="64"/>
        <v>1452.0500000000002</v>
      </c>
      <c r="FE52" s="46">
        <f t="shared" ca="1" si="65"/>
        <v>1452.0500000000002</v>
      </c>
      <c r="FF52" s="46">
        <f t="shared" ca="1" si="66"/>
        <v>0</v>
      </c>
      <c r="FG52" s="46">
        <f t="shared" ca="1" si="67"/>
        <v>1452.0500000000002</v>
      </c>
      <c r="FH52" s="46">
        <f ca="1">FG52-FF52</f>
        <v>1452.0500000000002</v>
      </c>
      <c r="FI52" s="46"/>
      <c r="FJ52" s="46"/>
      <c r="FK52" s="46"/>
      <c r="FL52" s="46"/>
      <c r="FM52" s="46"/>
      <c r="FN52" s="46"/>
      <c r="FO52" s="70">
        <f>IFERROR(CI52/C52,0)</f>
        <v>0</v>
      </c>
      <c r="FP52" s="70">
        <f>IFERROR(CJ52/D52,0)</f>
        <v>0</v>
      </c>
      <c r="FQ52" s="70">
        <f>IFERROR(CK52/E52,0)</f>
        <v>0</v>
      </c>
      <c r="FR52" s="70">
        <f>IFERROR(CL52/F52,0)</f>
        <v>0</v>
      </c>
      <c r="FS52" s="70">
        <f>IFERROR(CM52/G52,0)</f>
        <v>0</v>
      </c>
      <c r="FT52" s="70">
        <f>IFERROR(CN52/H52,0)</f>
        <v>0</v>
      </c>
      <c r="FU52" s="70">
        <f>IFERROR(CO52/I52,0)</f>
        <v>0</v>
      </c>
      <c r="FV52" s="70">
        <f>IFERROR(CP52/J52,0)</f>
        <v>0</v>
      </c>
      <c r="FW52" s="70">
        <f>IFERROR(CQ52/K52,0)</f>
        <v>0</v>
      </c>
      <c r="FX52" s="70">
        <f>IFERROR(CR52/L52,0)</f>
        <v>0</v>
      </c>
      <c r="FY52" s="70">
        <f>IFERROR(CS52/M52,0)</f>
        <v>0</v>
      </c>
      <c r="FZ52" s="70">
        <f>IFERROR(CT52/N52,0)</f>
        <v>0</v>
      </c>
      <c r="GA52" s="70">
        <f>IFERROR(CU52/O52,0)</f>
        <v>0</v>
      </c>
      <c r="GB52" s="70">
        <f>IFERROR(CV52/P52,0)</f>
        <v>0</v>
      </c>
      <c r="GC52" s="70">
        <f>IFERROR(CW52/Q52,0)</f>
        <v>0</v>
      </c>
      <c r="GD52" s="70">
        <f>IFERROR(CX52/R52,0)</f>
        <v>0</v>
      </c>
      <c r="GE52" s="70">
        <f>IFERROR(CY52/S52,0)</f>
        <v>0</v>
      </c>
      <c r="GF52" s="70">
        <f>IFERROR(CZ52/T52,0)</f>
        <v>0</v>
      </c>
      <c r="GG52" s="70">
        <f>IFERROR(DA52/U52,0)</f>
        <v>0</v>
      </c>
      <c r="GH52" s="70">
        <f>IFERROR(DB52/V52,0)</f>
        <v>0</v>
      </c>
      <c r="GI52" s="70">
        <f>IFERROR(DC52/W52,0)</f>
        <v>0</v>
      </c>
      <c r="GJ52" s="70">
        <f>IFERROR(DD52/X52,0)</f>
        <v>0</v>
      </c>
      <c r="GK52" s="70">
        <f>IFERROR(DE52/Y52,0)</f>
        <v>0</v>
      </c>
      <c r="GL52" s="70">
        <f>IFERROR(DF52/Z52,0)</f>
        <v>0</v>
      </c>
      <c r="GM52" s="70"/>
      <c r="GN52" s="70"/>
      <c r="GO52" s="70"/>
      <c r="GP52" s="70"/>
      <c r="GQ52" s="70"/>
      <c r="GR52" s="70"/>
      <c r="GS52" s="70"/>
      <c r="GT52" s="70"/>
      <c r="GU52" s="70"/>
      <c r="GV52" s="70"/>
      <c r="GW52" s="70"/>
      <c r="GX52" s="70"/>
      <c r="GY52" s="70"/>
      <c r="GZ52" s="70"/>
      <c r="HA52" s="70"/>
      <c r="HB52" s="70"/>
      <c r="HC52" s="70"/>
      <c r="HD52" s="70"/>
      <c r="HE52" s="70"/>
      <c r="HF52" s="70"/>
      <c r="HG52" s="70"/>
      <c r="HH52" s="70"/>
      <c r="HI52" s="70"/>
      <c r="HJ52" s="70"/>
      <c r="HK52" s="70">
        <f>IFERROR(EE52/AY52,0)</f>
        <v>172.97</v>
      </c>
      <c r="HL52" s="70">
        <f>IFERROR(EF52/AZ52,0)</f>
        <v>190.04250000000002</v>
      </c>
      <c r="HM52" s="70">
        <f>IFERROR(EG52/BA52,0)</f>
        <v>116.62666666666667</v>
      </c>
      <c r="HN52" s="70">
        <f>IFERROR(EH52/BB52,0)</f>
        <v>178.72250000000003</v>
      </c>
      <c r="HO52" s="70">
        <f>IFERROR(EI52/BC52,0)</f>
        <v>103.06166666666667</v>
      </c>
      <c r="HP52" s="70">
        <f>IFERROR(EJ52/BD52,0)</f>
        <v>0</v>
      </c>
      <c r="HQ52" s="70">
        <f>IFERROR(EK52/BE52,0)</f>
        <v>223.28499999999997</v>
      </c>
      <c r="HR52" s="70">
        <f>IFERROR(EL52/BF52,0)</f>
        <v>0</v>
      </c>
      <c r="HS52" s="70">
        <f>IFERROR(EM52/BG52,0)</f>
        <v>0</v>
      </c>
      <c r="HT52" s="70">
        <f>IFERROR(EN52/BH52,0)</f>
        <v>353.90999999999997</v>
      </c>
      <c r="HU52" s="70">
        <f>IFERROR(EO52/BI52,0)</f>
        <v>0</v>
      </c>
      <c r="HV52" s="70">
        <f>IFERROR(EP52/BJ52,0)</f>
        <v>0</v>
      </c>
      <c r="HW52"/>
      <c r="HX52" s="70"/>
      <c r="HY52" s="57"/>
    </row>
    <row r="53" spans="2:233" s="44" customFormat="1" ht="15" outlineLevel="1" x14ac:dyDescent="0.25">
      <c r="B53" s="80" t="s">
        <v>81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>
        <f>'3.'!D63</f>
        <v>0</v>
      </c>
      <c r="AZ53" s="46">
        <f>'3.'!E63</f>
        <v>0</v>
      </c>
      <c r="BA53" s="46">
        <f>'3.'!F63</f>
        <v>0</v>
      </c>
      <c r="BB53" s="46">
        <f>'3.'!G63</f>
        <v>0</v>
      </c>
      <c r="BC53" s="46">
        <f>'3.'!H63</f>
        <v>0</v>
      </c>
      <c r="BD53" s="46">
        <f>'3.'!I63</f>
        <v>9</v>
      </c>
      <c r="BE53" s="46">
        <f>'3.'!J63</f>
        <v>0</v>
      </c>
      <c r="BF53" s="46">
        <f>'3.'!K63</f>
        <v>0</v>
      </c>
      <c r="BG53" s="46">
        <f>'3.'!L63</f>
        <v>10</v>
      </c>
      <c r="BH53" s="46">
        <f>'3.'!M63</f>
        <v>6</v>
      </c>
      <c r="BI53" s="46">
        <v>0</v>
      </c>
      <c r="BJ53" s="46">
        <v>4</v>
      </c>
      <c r="BK53" s="45">
        <f t="shared" si="38"/>
        <v>0</v>
      </c>
      <c r="BL53" s="46">
        <f t="shared" si="39"/>
        <v>0</v>
      </c>
      <c r="BM53" s="46">
        <f t="shared" si="53"/>
        <v>0</v>
      </c>
      <c r="BN53" s="46">
        <f t="shared" si="54"/>
        <v>0</v>
      </c>
      <c r="BO53" s="46">
        <f t="shared" si="55"/>
        <v>0</v>
      </c>
      <c r="BP53" s="46">
        <f t="shared" si="56"/>
        <v>0</v>
      </c>
      <c r="BQ53" s="46"/>
      <c r="BR53" s="46"/>
      <c r="BS53" s="46"/>
      <c r="BT53" s="46"/>
      <c r="BU53" s="46"/>
      <c r="BV53" s="46"/>
      <c r="BW53" s="46">
        <f t="shared" ca="1" si="57"/>
        <v>0</v>
      </c>
      <c r="BX53" s="46">
        <f t="shared" ca="1" si="58"/>
        <v>0</v>
      </c>
      <c r="BY53" s="46">
        <f t="shared" ca="1" si="59"/>
        <v>0</v>
      </c>
      <c r="BZ53" s="48">
        <f t="shared" ca="1" si="43"/>
        <v>0</v>
      </c>
      <c r="CA53" s="48">
        <f t="shared" ca="1" si="44"/>
        <v>0</v>
      </c>
      <c r="CB53" s="48">
        <f t="shared" ca="1" si="45"/>
        <v>0</v>
      </c>
      <c r="CC53" s="48"/>
      <c r="CD53" s="48"/>
      <c r="CE53" s="48"/>
      <c r="CF53" s="48"/>
      <c r="CG53" s="48"/>
      <c r="CH53" s="48"/>
      <c r="CI53" s="46">
        <v>837.84999999999991</v>
      </c>
      <c r="CJ53" s="46">
        <v>595.75</v>
      </c>
      <c r="CK53" s="46">
        <v>939.53000000000009</v>
      </c>
      <c r="CL53" s="46">
        <v>1013.7099999999999</v>
      </c>
      <c r="CM53" s="46">
        <v>400.77000000000004</v>
      </c>
      <c r="CN53" s="46">
        <v>965.23999999999978</v>
      </c>
      <c r="CO53" s="46">
        <v>725.7399999999999</v>
      </c>
      <c r="CP53" s="46">
        <v>948.36</v>
      </c>
      <c r="CQ53" s="46">
        <v>665.72</v>
      </c>
      <c r="CR53" s="46">
        <v>844.85</v>
      </c>
      <c r="CS53" s="46">
        <v>806.04000000000008</v>
      </c>
      <c r="CT53" s="46">
        <v>1224.1900000000003</v>
      </c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>
        <v>914.07</v>
      </c>
      <c r="EF53" s="46">
        <v>894.3900000000001</v>
      </c>
      <c r="EG53" s="46">
        <v>632.48</v>
      </c>
      <c r="EH53" s="46">
        <v>777.91000000000008</v>
      </c>
      <c r="EI53" s="46">
        <v>1145.7</v>
      </c>
      <c r="EJ53" s="46">
        <v>1050.1500000000001</v>
      </c>
      <c r="EK53" s="46">
        <v>763.84</v>
      </c>
      <c r="EL53" s="46">
        <v>915.41999999999985</v>
      </c>
      <c r="EM53" s="46">
        <v>779.04</v>
      </c>
      <c r="EN53" s="46">
        <v>915.82999999999993</v>
      </c>
      <c r="EO53" s="46">
        <v>1088.49</v>
      </c>
      <c r="EP53" s="46">
        <v>753.17000000000007</v>
      </c>
      <c r="EQ53" s="46">
        <f t="shared" si="46"/>
        <v>595.75</v>
      </c>
      <c r="ER53" s="46">
        <f t="shared" si="47"/>
        <v>894.3900000000001</v>
      </c>
      <c r="ES53" s="46">
        <f t="shared" si="60"/>
        <v>298.6400000000001</v>
      </c>
      <c r="ET53" s="46">
        <f t="shared" si="71"/>
        <v>0</v>
      </c>
      <c r="EU53" s="46">
        <f t="shared" si="69"/>
        <v>894.3900000000001</v>
      </c>
      <c r="EV53" s="46">
        <f t="shared" si="70"/>
        <v>894.3900000000001</v>
      </c>
      <c r="EW53" s="46"/>
      <c r="EX53" s="46"/>
      <c r="EY53" s="46"/>
      <c r="EZ53" s="46"/>
      <c r="FA53" s="46"/>
      <c r="FB53" s="46"/>
      <c r="FC53" s="46">
        <f t="shared" ca="1" si="19"/>
        <v>1433.6</v>
      </c>
      <c r="FD53" s="46">
        <f t="shared" ca="1" si="64"/>
        <v>1808.46</v>
      </c>
      <c r="FE53" s="46">
        <f t="shared" ca="1" si="65"/>
        <v>374.86000000000013</v>
      </c>
      <c r="FF53" s="46">
        <f t="shared" ca="1" si="66"/>
        <v>0</v>
      </c>
      <c r="FG53" s="46">
        <f t="shared" ca="1" si="67"/>
        <v>1808.46</v>
      </c>
      <c r="FH53" s="46">
        <f ca="1">FG53-FF53</f>
        <v>1808.46</v>
      </c>
      <c r="FI53" s="46"/>
      <c r="FJ53" s="46"/>
      <c r="FK53" s="46"/>
      <c r="FL53" s="46"/>
      <c r="FM53" s="46"/>
      <c r="FN53" s="46"/>
      <c r="FO53" s="70">
        <f>IFERROR(CI53/C53,0)</f>
        <v>0</v>
      </c>
      <c r="FP53" s="70">
        <f>IFERROR(CJ53/D53,0)</f>
        <v>0</v>
      </c>
      <c r="FQ53" s="70">
        <f>IFERROR(CK53/E53,0)</f>
        <v>0</v>
      </c>
      <c r="FR53" s="70">
        <f>IFERROR(CL53/F53,0)</f>
        <v>0</v>
      </c>
      <c r="FS53" s="70">
        <f>IFERROR(CM53/G53,0)</f>
        <v>0</v>
      </c>
      <c r="FT53" s="70">
        <f>IFERROR(CN53/H53,0)</f>
        <v>0</v>
      </c>
      <c r="FU53" s="70">
        <f>IFERROR(CO53/I53,0)</f>
        <v>0</v>
      </c>
      <c r="FV53" s="70">
        <f>IFERROR(CP53/J53,0)</f>
        <v>0</v>
      </c>
      <c r="FW53" s="70">
        <f>IFERROR(CQ53/K53,0)</f>
        <v>0</v>
      </c>
      <c r="FX53" s="70">
        <f>IFERROR(CR53/L53,0)</f>
        <v>0</v>
      </c>
      <c r="FY53" s="70">
        <f>IFERROR(CS53/M53,0)</f>
        <v>0</v>
      </c>
      <c r="FZ53" s="70">
        <f>IFERROR(CT53/N53,0)</f>
        <v>0</v>
      </c>
      <c r="GA53" s="70">
        <f>IFERROR(CU53/O53,0)</f>
        <v>0</v>
      </c>
      <c r="GB53" s="70">
        <f>IFERROR(CV53/P53,0)</f>
        <v>0</v>
      </c>
      <c r="GC53" s="70">
        <f>IFERROR(CW53/Q53,0)</f>
        <v>0</v>
      </c>
      <c r="GD53" s="70">
        <f>IFERROR(CX53/R53,0)</f>
        <v>0</v>
      </c>
      <c r="GE53" s="70">
        <f>IFERROR(CY53/S53,0)</f>
        <v>0</v>
      </c>
      <c r="GF53" s="70">
        <f>IFERROR(CZ53/T53,0)</f>
        <v>0</v>
      </c>
      <c r="GG53" s="70">
        <f>IFERROR(DA53/U53,0)</f>
        <v>0</v>
      </c>
      <c r="GH53" s="70">
        <f>IFERROR(DB53/V53,0)</f>
        <v>0</v>
      </c>
      <c r="GI53" s="70">
        <f>IFERROR(DC53/W53,0)</f>
        <v>0</v>
      </c>
      <c r="GJ53" s="70">
        <f>IFERROR(DD53/X53,0)</f>
        <v>0</v>
      </c>
      <c r="GK53" s="70">
        <f>IFERROR(DE53/Y53,0)</f>
        <v>0</v>
      </c>
      <c r="GL53" s="70">
        <f>IFERROR(DF53/Z53,0)</f>
        <v>0</v>
      </c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70"/>
      <c r="GZ53" s="70"/>
      <c r="HA53" s="70"/>
      <c r="HB53" s="70"/>
      <c r="HC53" s="70"/>
      <c r="HD53" s="70"/>
      <c r="HE53" s="70"/>
      <c r="HF53" s="70"/>
      <c r="HG53" s="70"/>
      <c r="HH53" s="70"/>
      <c r="HI53" s="70"/>
      <c r="HJ53" s="70"/>
      <c r="HK53" s="70">
        <f>IFERROR(EE53/AY53,0)</f>
        <v>0</v>
      </c>
      <c r="HL53" s="70">
        <f>IFERROR(EF53/AZ53,0)</f>
        <v>0</v>
      </c>
      <c r="HM53" s="70">
        <f>IFERROR(EG53/BA53,0)</f>
        <v>0</v>
      </c>
      <c r="HN53" s="70">
        <f>IFERROR(EH53/BB53,0)</f>
        <v>0</v>
      </c>
      <c r="HO53" s="70">
        <f>IFERROR(EI53/BC53,0)</f>
        <v>0</v>
      </c>
      <c r="HP53" s="70">
        <f>IFERROR(EJ53/BD53,0)</f>
        <v>116.68333333333334</v>
      </c>
      <c r="HQ53" s="70">
        <f>IFERROR(EK53/BE53,0)</f>
        <v>0</v>
      </c>
      <c r="HR53" s="70">
        <f>IFERROR(EL53/BF53,0)</f>
        <v>0</v>
      </c>
      <c r="HS53" s="70">
        <f>IFERROR(EM53/BG53,0)</f>
        <v>77.903999999999996</v>
      </c>
      <c r="HT53" s="70">
        <f>IFERROR(EN53/BH53,0)</f>
        <v>152.63833333333332</v>
      </c>
      <c r="HU53" s="70">
        <f>IFERROR(EO53/BI53,0)</f>
        <v>0</v>
      </c>
      <c r="HV53" s="70">
        <f>IFERROR(EP53/BJ53,0)</f>
        <v>188.29250000000002</v>
      </c>
      <c r="HW53"/>
      <c r="HX53" s="70"/>
      <c r="HY53" s="57"/>
    </row>
    <row r="54" spans="2:233" s="44" customFormat="1" ht="15" outlineLevel="1" x14ac:dyDescent="0.25">
      <c r="B54" s="80" t="s">
        <v>82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>
        <f>'3.'!D65</f>
        <v>0</v>
      </c>
      <c r="AZ54" s="46">
        <f>'3.'!E65</f>
        <v>0</v>
      </c>
      <c r="BA54" s="46">
        <f>'3.'!F65</f>
        <v>0</v>
      </c>
      <c r="BB54" s="46">
        <f>'3.'!G65</f>
        <v>0</v>
      </c>
      <c r="BC54" s="46">
        <f>'3.'!H65</f>
        <v>0</v>
      </c>
      <c r="BD54" s="46">
        <f>'3.'!I65</f>
        <v>4</v>
      </c>
      <c r="BE54" s="46">
        <f>'3.'!J65</f>
        <v>0</v>
      </c>
      <c r="BF54" s="46">
        <f>'3.'!K65</f>
        <v>0</v>
      </c>
      <c r="BG54" s="46">
        <f>'3.'!L65</f>
        <v>4</v>
      </c>
      <c r="BH54" s="46">
        <f>'3.'!M65</f>
        <v>14</v>
      </c>
      <c r="BI54" s="46">
        <v>0</v>
      </c>
      <c r="BJ54" s="46">
        <v>6</v>
      </c>
      <c r="BK54" s="45">
        <f t="shared" si="38"/>
        <v>0</v>
      </c>
      <c r="BL54" s="46">
        <f t="shared" si="39"/>
        <v>0</v>
      </c>
      <c r="BM54" s="46">
        <f t="shared" si="53"/>
        <v>0</v>
      </c>
      <c r="BN54" s="46">
        <f t="shared" si="54"/>
        <v>0</v>
      </c>
      <c r="BO54" s="46">
        <f t="shared" si="55"/>
        <v>0</v>
      </c>
      <c r="BP54" s="46">
        <f t="shared" si="56"/>
        <v>0</v>
      </c>
      <c r="BQ54" s="46"/>
      <c r="BR54" s="46"/>
      <c r="BS54" s="46"/>
      <c r="BT54" s="46"/>
      <c r="BU54" s="46"/>
      <c r="BV54" s="46"/>
      <c r="BW54" s="46">
        <f t="shared" ca="1" si="57"/>
        <v>0</v>
      </c>
      <c r="BX54" s="46">
        <f t="shared" ca="1" si="58"/>
        <v>0</v>
      </c>
      <c r="BY54" s="46">
        <f t="shared" ca="1" si="59"/>
        <v>0</v>
      </c>
      <c r="BZ54" s="48">
        <f t="shared" ca="1" si="43"/>
        <v>0</v>
      </c>
      <c r="CA54" s="48">
        <f t="shared" ca="1" si="44"/>
        <v>0</v>
      </c>
      <c r="CB54" s="48">
        <f t="shared" ca="1" si="45"/>
        <v>0</v>
      </c>
      <c r="CC54" s="48"/>
      <c r="CD54" s="48"/>
      <c r="CE54" s="48"/>
      <c r="CF54" s="48"/>
      <c r="CG54" s="48"/>
      <c r="CH54" s="48"/>
      <c r="CI54" s="46">
        <v>828.97999999999979</v>
      </c>
      <c r="CJ54" s="46">
        <v>414.05999999999995</v>
      </c>
      <c r="CK54" s="46">
        <v>406.90000000000003</v>
      </c>
      <c r="CL54" s="46">
        <v>466.72999999999996</v>
      </c>
      <c r="CM54" s="46">
        <v>466.42</v>
      </c>
      <c r="CN54" s="46">
        <v>379.65999999999991</v>
      </c>
      <c r="CO54" s="46">
        <v>478.44999999999987</v>
      </c>
      <c r="CP54" s="46">
        <v>335.78999999999996</v>
      </c>
      <c r="CQ54" s="46">
        <v>586.85000000000014</v>
      </c>
      <c r="CR54" s="46">
        <v>311.15000000000003</v>
      </c>
      <c r="CS54" s="46">
        <v>413.10999999999973</v>
      </c>
      <c r="CT54" s="46">
        <v>328.27</v>
      </c>
      <c r="EE54" s="46">
        <v>201.64</v>
      </c>
      <c r="EF54" s="46">
        <v>786.28999999999974</v>
      </c>
      <c r="EG54" s="46">
        <v>371.9</v>
      </c>
      <c r="EH54" s="46">
        <v>282.87</v>
      </c>
      <c r="EI54" s="46">
        <v>426.11</v>
      </c>
      <c r="EJ54" s="46">
        <v>387.15</v>
      </c>
      <c r="EK54" s="46">
        <v>594.09</v>
      </c>
      <c r="EL54" s="46">
        <v>611.01999999999987</v>
      </c>
      <c r="EM54" s="46">
        <v>403.05</v>
      </c>
      <c r="EN54" s="46">
        <v>375.73999999999995</v>
      </c>
      <c r="EO54" s="46">
        <v>960.69000000000028</v>
      </c>
      <c r="EP54" s="46">
        <v>425.54999999999995</v>
      </c>
      <c r="EQ54" s="46">
        <f t="shared" si="46"/>
        <v>414.05999999999995</v>
      </c>
      <c r="ER54" s="46">
        <f t="shared" si="47"/>
        <v>786.28999999999974</v>
      </c>
      <c r="ES54" s="46">
        <f t="shared" si="60"/>
        <v>372.22999999999979</v>
      </c>
      <c r="ET54" s="46">
        <f>SUMIF($O$11:$Z$11,$B$5,CU60:DF60)</f>
        <v>1581.6567464684008</v>
      </c>
      <c r="EU54" s="46">
        <f t="shared" si="69"/>
        <v>786.28999999999974</v>
      </c>
      <c r="EV54" s="46">
        <f t="shared" si="70"/>
        <v>-795.36674646840106</v>
      </c>
      <c r="EW54" s="46"/>
      <c r="EX54" s="46"/>
      <c r="EY54" s="46"/>
      <c r="EZ54" s="46"/>
      <c r="FA54" s="46"/>
      <c r="FB54" s="46"/>
      <c r="FC54" s="46">
        <f t="shared" ca="1" si="19"/>
        <v>1243.0399999999997</v>
      </c>
      <c r="FD54" s="46">
        <f t="shared" ca="1" si="64"/>
        <v>987.92999999999972</v>
      </c>
      <c r="FE54" s="46">
        <f t="shared" ca="1" si="65"/>
        <v>-255.11</v>
      </c>
      <c r="FF54" s="46">
        <f t="shared" ca="1" si="66"/>
        <v>0</v>
      </c>
      <c r="FG54" s="46">
        <f t="shared" ca="1" si="67"/>
        <v>987.92999999999972</v>
      </c>
      <c r="FH54" s="46">
        <f ca="1">FG54-FF54</f>
        <v>987.92999999999972</v>
      </c>
      <c r="FI54" s="46"/>
      <c r="FJ54" s="46"/>
      <c r="FK54" s="46"/>
      <c r="FL54" s="46"/>
      <c r="FM54" s="46"/>
      <c r="FN54" s="46"/>
      <c r="FO54" s="70">
        <f>IFERROR(CI54/C54,0)</f>
        <v>0</v>
      </c>
      <c r="FP54" s="70">
        <f>IFERROR(CJ54/D54,0)</f>
        <v>0</v>
      </c>
      <c r="FQ54" s="70">
        <f>IFERROR(CK54/E54,0)</f>
        <v>0</v>
      </c>
      <c r="FR54" s="70">
        <f>IFERROR(CL54/F54,0)</f>
        <v>0</v>
      </c>
      <c r="FS54" s="70">
        <f>IFERROR(CM54/G54,0)</f>
        <v>0</v>
      </c>
      <c r="FT54" s="70">
        <f>IFERROR(CN54/H54,0)</f>
        <v>0</v>
      </c>
      <c r="FU54" s="70">
        <f>IFERROR(CO54/I54,0)</f>
        <v>0</v>
      </c>
      <c r="FV54" s="70">
        <f>IFERROR(CP54/J54,0)</f>
        <v>0</v>
      </c>
      <c r="FW54" s="70">
        <f>IFERROR(CQ54/K54,0)</f>
        <v>0</v>
      </c>
      <c r="FX54" s="70">
        <f>IFERROR(CR54/L54,0)</f>
        <v>0</v>
      </c>
      <c r="FY54" s="70">
        <f>IFERROR(CS54/M54,0)</f>
        <v>0</v>
      </c>
      <c r="FZ54" s="70">
        <f>IFERROR(CT54/N54,0)</f>
        <v>0</v>
      </c>
      <c r="GA54" s="70">
        <f>IFERROR(CU54/O54,0)</f>
        <v>0</v>
      </c>
      <c r="GB54" s="70">
        <f>IFERROR(CV54/P54,0)</f>
        <v>0</v>
      </c>
      <c r="GC54" s="70">
        <f>IFERROR(CW54/Q54,0)</f>
        <v>0</v>
      </c>
      <c r="GD54" s="70">
        <f>IFERROR(CX54/R54,0)</f>
        <v>0</v>
      </c>
      <c r="GE54" s="70">
        <f>IFERROR(CY54/S54,0)</f>
        <v>0</v>
      </c>
      <c r="GF54" s="70">
        <f>IFERROR(CZ54/T54,0)</f>
        <v>0</v>
      </c>
      <c r="GG54" s="70">
        <f>IFERROR(DA54/U54,0)</f>
        <v>0</v>
      </c>
      <c r="GH54" s="70">
        <f>IFERROR(DB54/V54,0)</f>
        <v>0</v>
      </c>
      <c r="GI54" s="70">
        <f>IFERROR(DC54/W54,0)</f>
        <v>0</v>
      </c>
      <c r="GJ54" s="70">
        <f>IFERROR(DD54/X54,0)</f>
        <v>0</v>
      </c>
      <c r="GK54" s="70">
        <f>IFERROR(DE54/Y54,0)</f>
        <v>0</v>
      </c>
      <c r="GL54" s="70">
        <f>IFERROR(DF54/Z54,0)</f>
        <v>0</v>
      </c>
      <c r="GM54" s="70"/>
      <c r="GN54" s="70"/>
      <c r="GO54" s="70"/>
      <c r="GP54" s="70"/>
      <c r="GQ54" s="70"/>
      <c r="GR54" s="70"/>
      <c r="GS54" s="70"/>
      <c r="GT54" s="70"/>
      <c r="GU54" s="70"/>
      <c r="GV54" s="70"/>
      <c r="GW54" s="70"/>
      <c r="GX54" s="70"/>
      <c r="GY54" s="70"/>
      <c r="GZ54" s="70"/>
      <c r="HA54" s="70"/>
      <c r="HB54" s="70"/>
      <c r="HC54" s="70"/>
      <c r="HD54" s="70"/>
      <c r="HE54" s="70"/>
      <c r="HF54" s="70"/>
      <c r="HG54" s="70"/>
      <c r="HH54" s="70"/>
      <c r="HI54" s="70"/>
      <c r="HJ54" s="70"/>
      <c r="HK54" s="70">
        <f>IFERROR(EE54/AY54,0)</f>
        <v>0</v>
      </c>
      <c r="HL54" s="70">
        <f>IFERROR(EF54/AZ54,0)</f>
        <v>0</v>
      </c>
      <c r="HM54" s="70">
        <f>IFERROR(EG54/BA54,0)</f>
        <v>0</v>
      </c>
      <c r="HN54" s="70">
        <f>IFERROR(EH54/BB54,0)</f>
        <v>0</v>
      </c>
      <c r="HO54" s="70">
        <f>IFERROR(EI54/BC54,0)</f>
        <v>0</v>
      </c>
      <c r="HP54" s="70">
        <f>IFERROR(EJ54/BD54,0)</f>
        <v>96.787499999999994</v>
      </c>
      <c r="HQ54" s="70">
        <f>IFERROR(EK54/BE54,0)</f>
        <v>0</v>
      </c>
      <c r="HR54" s="70">
        <f>IFERROR(EL54/BF54,0)</f>
        <v>0</v>
      </c>
      <c r="HS54" s="70">
        <f>IFERROR(EM54/BG54,0)</f>
        <v>100.7625</v>
      </c>
      <c r="HT54" s="70">
        <f>IFERROR(EN54/BH54,0)</f>
        <v>26.838571428571424</v>
      </c>
      <c r="HU54" s="70">
        <f>IFERROR(EO54/BI54,0)</f>
        <v>0</v>
      </c>
      <c r="HV54" s="70">
        <f>IFERROR(EP54/BJ54,0)</f>
        <v>70.924999999999997</v>
      </c>
      <c r="HW54"/>
      <c r="HX54" s="70"/>
      <c r="HY54" s="57"/>
    </row>
    <row r="55" spans="2:233" s="44" customFormat="1" ht="15" outlineLevel="1" x14ac:dyDescent="0.25">
      <c r="B55" s="80" t="s">
        <v>83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>
        <f>'3.'!D67</f>
        <v>0</v>
      </c>
      <c r="AZ55" s="46">
        <f>'3.'!E67</f>
        <v>0</v>
      </c>
      <c r="BA55" s="46">
        <f>'3.'!F67</f>
        <v>0</v>
      </c>
      <c r="BB55" s="46">
        <f>'3.'!G67</f>
        <v>0</v>
      </c>
      <c r="BC55" s="46">
        <f>'3.'!H67</f>
        <v>0</v>
      </c>
      <c r="BD55" s="46">
        <f>'3.'!I67</f>
        <v>0</v>
      </c>
      <c r="BE55" s="46">
        <f>'3.'!J67</f>
        <v>0</v>
      </c>
      <c r="BF55" s="46">
        <f>'3.'!K67</f>
        <v>0</v>
      </c>
      <c r="BG55" s="46">
        <f>'3.'!L67</f>
        <v>8</v>
      </c>
      <c r="BH55" s="46">
        <f>'3.'!M67</f>
        <v>0</v>
      </c>
      <c r="BI55" s="46">
        <v>0</v>
      </c>
      <c r="BJ55" s="46">
        <v>0</v>
      </c>
      <c r="BK55" s="45">
        <f t="shared" si="38"/>
        <v>0</v>
      </c>
      <c r="BL55" s="46">
        <f t="shared" si="39"/>
        <v>0</v>
      </c>
      <c r="BM55" s="46">
        <f t="shared" si="53"/>
        <v>0</v>
      </c>
      <c r="BN55" s="46">
        <f t="shared" si="54"/>
        <v>0</v>
      </c>
      <c r="BO55" s="46">
        <f t="shared" si="55"/>
        <v>0</v>
      </c>
      <c r="BP55" s="46">
        <f t="shared" si="56"/>
        <v>0</v>
      </c>
      <c r="BQ55" s="46"/>
      <c r="BR55" s="46"/>
      <c r="BS55" s="46"/>
      <c r="BT55" s="46"/>
      <c r="BU55" s="46"/>
      <c r="BV55" s="46"/>
      <c r="BW55" s="46">
        <f t="shared" ca="1" si="57"/>
        <v>0</v>
      </c>
      <c r="BX55" s="46">
        <f t="shared" ca="1" si="58"/>
        <v>0</v>
      </c>
      <c r="BY55" s="46">
        <f t="shared" ca="1" si="59"/>
        <v>0</v>
      </c>
      <c r="BZ55" s="48">
        <f t="shared" ca="1" si="43"/>
        <v>0</v>
      </c>
      <c r="CA55" s="48">
        <f t="shared" ca="1" si="44"/>
        <v>0</v>
      </c>
      <c r="CB55" s="48">
        <f t="shared" ca="1" si="45"/>
        <v>0</v>
      </c>
      <c r="CC55" s="48"/>
      <c r="CD55" s="48"/>
      <c r="CE55" s="48"/>
      <c r="CF55" s="48"/>
      <c r="CG55" s="48"/>
      <c r="CH55" s="48"/>
      <c r="CI55" s="46">
        <v>375.11999999999995</v>
      </c>
      <c r="CJ55" s="46">
        <v>413.95</v>
      </c>
      <c r="CK55" s="46">
        <v>446.59000000000003</v>
      </c>
      <c r="CL55" s="46">
        <v>1581.8200000000002</v>
      </c>
      <c r="CM55" s="46">
        <v>306.7700000000001</v>
      </c>
      <c r="CN55" s="46">
        <v>333.99999999999994</v>
      </c>
      <c r="CO55" s="46"/>
      <c r="CP55" s="46">
        <v>685.66000000000031</v>
      </c>
      <c r="CQ55" s="46">
        <v>509.90999999999991</v>
      </c>
      <c r="CR55" s="46">
        <v>411.67000000000007</v>
      </c>
      <c r="CS55" s="46">
        <v>471.66999999999996</v>
      </c>
      <c r="CT55" s="46">
        <v>337.26</v>
      </c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>
        <v>376.81</v>
      </c>
      <c r="EF55" s="46">
        <v>507.66</v>
      </c>
      <c r="EG55" s="46">
        <v>345.65</v>
      </c>
      <c r="EH55" s="46">
        <v>357.54999999999995</v>
      </c>
      <c r="EI55" s="46">
        <v>322.68</v>
      </c>
      <c r="EJ55" s="46">
        <v>361.75</v>
      </c>
      <c r="EK55" s="46">
        <v>176.85</v>
      </c>
      <c r="EL55" s="46">
        <v>232.47</v>
      </c>
      <c r="EM55" s="46">
        <v>401.73</v>
      </c>
      <c r="EN55" s="46">
        <v>208.07999999999998</v>
      </c>
      <c r="EO55" s="46">
        <v>253.59000000000003</v>
      </c>
      <c r="EP55" s="46">
        <v>180.87</v>
      </c>
      <c r="EQ55" s="46">
        <f t="shared" si="46"/>
        <v>413.95</v>
      </c>
      <c r="ER55" s="46">
        <f t="shared" si="47"/>
        <v>507.66</v>
      </c>
      <c r="ES55" s="46">
        <f t="shared" si="60"/>
        <v>93.710000000000036</v>
      </c>
      <c r="ET55" s="46">
        <f t="shared" ref="ET55:ET60" si="72">SUMIF($O$11:$Z$11,$B$5,CU55:DF55)</f>
        <v>0</v>
      </c>
      <c r="EU55" s="46">
        <f t="shared" si="69"/>
        <v>507.66</v>
      </c>
      <c r="EV55" s="46">
        <f t="shared" si="70"/>
        <v>507.66</v>
      </c>
      <c r="EW55" s="46"/>
      <c r="EX55" s="46"/>
      <c r="EY55" s="46"/>
      <c r="EZ55" s="46"/>
      <c r="FA55" s="46"/>
      <c r="FB55" s="46"/>
      <c r="FC55" s="46">
        <f t="shared" ca="1" si="19"/>
        <v>789.06999999999994</v>
      </c>
      <c r="FD55" s="46">
        <f t="shared" ca="1" si="64"/>
        <v>884.47</v>
      </c>
      <c r="FE55" s="46">
        <f t="shared" ca="1" si="65"/>
        <v>95.400000000000091</v>
      </c>
      <c r="FF55" s="46">
        <f t="shared" ca="1" si="66"/>
        <v>0</v>
      </c>
      <c r="FG55" s="46">
        <f t="shared" ca="1" si="67"/>
        <v>884.47</v>
      </c>
      <c r="FH55" s="46">
        <f ca="1">FG55-FF55</f>
        <v>884.47</v>
      </c>
      <c r="FI55" s="46"/>
      <c r="FJ55" s="46"/>
      <c r="FK55" s="46"/>
      <c r="FL55" s="46"/>
      <c r="FM55" s="46"/>
      <c r="FN55" s="46"/>
      <c r="FO55" s="70">
        <f>IFERROR(CI55/C55,0)</f>
        <v>0</v>
      </c>
      <c r="FP55" s="70">
        <f>IFERROR(CJ55/D55,0)</f>
        <v>0</v>
      </c>
      <c r="FQ55" s="70">
        <f>IFERROR(CK55/E55,0)</f>
        <v>0</v>
      </c>
      <c r="FR55" s="70">
        <f>IFERROR(CL55/F55,0)</f>
        <v>0</v>
      </c>
      <c r="FS55" s="70">
        <f>IFERROR(CM55/G55,0)</f>
        <v>0</v>
      </c>
      <c r="FT55" s="70">
        <f>IFERROR(CN55/H55,0)</f>
        <v>0</v>
      </c>
      <c r="FU55" s="70">
        <f>IFERROR(CO55/I55,0)</f>
        <v>0</v>
      </c>
      <c r="FV55" s="70">
        <f>IFERROR(CP55/J55,0)</f>
        <v>0</v>
      </c>
      <c r="FW55" s="70">
        <f>IFERROR(CQ55/K55,0)</f>
        <v>0</v>
      </c>
      <c r="FX55" s="70">
        <f>IFERROR(CR55/L55,0)</f>
        <v>0</v>
      </c>
      <c r="FY55" s="70">
        <f>IFERROR(CS55/M55,0)</f>
        <v>0</v>
      </c>
      <c r="FZ55" s="70">
        <f>IFERROR(CT55/N55,0)</f>
        <v>0</v>
      </c>
      <c r="GA55" s="70">
        <f>IFERROR(CU55/O55,0)</f>
        <v>0</v>
      </c>
      <c r="GB55" s="70">
        <f>IFERROR(CV55/P55,0)</f>
        <v>0</v>
      </c>
      <c r="GC55" s="70">
        <f>IFERROR(CW55/Q55,0)</f>
        <v>0</v>
      </c>
      <c r="GD55" s="70">
        <f>IFERROR(CX55/R55,0)</f>
        <v>0</v>
      </c>
      <c r="GE55" s="70">
        <f>IFERROR(CY55/S55,0)</f>
        <v>0</v>
      </c>
      <c r="GF55" s="70">
        <f>IFERROR(CZ55/T55,0)</f>
        <v>0</v>
      </c>
      <c r="GG55" s="70">
        <f>IFERROR(DA55/U55,0)</f>
        <v>0</v>
      </c>
      <c r="GH55" s="70">
        <f>IFERROR(DB55/V55,0)</f>
        <v>0</v>
      </c>
      <c r="GI55" s="70">
        <f>IFERROR(DC55/W55,0)</f>
        <v>0</v>
      </c>
      <c r="GJ55" s="70">
        <f>IFERROR(DD55/X55,0)</f>
        <v>0</v>
      </c>
      <c r="GK55" s="70">
        <f>IFERROR(DE55/Y55,0)</f>
        <v>0</v>
      </c>
      <c r="GL55" s="70">
        <f>IFERROR(DF55/Z55,0)</f>
        <v>0</v>
      </c>
      <c r="GM55" s="70"/>
      <c r="GN55" s="70"/>
      <c r="GO55" s="70"/>
      <c r="GP55" s="70"/>
      <c r="GQ55" s="70"/>
      <c r="GR55" s="70"/>
      <c r="GS55" s="70"/>
      <c r="GT55" s="70"/>
      <c r="GU55" s="70"/>
      <c r="GV55" s="70"/>
      <c r="GW55" s="70"/>
      <c r="GX55" s="70"/>
      <c r="GY55" s="70"/>
      <c r="GZ55" s="70"/>
      <c r="HA55" s="70"/>
      <c r="HB55" s="70"/>
      <c r="HC55" s="70"/>
      <c r="HD55" s="70"/>
      <c r="HE55" s="70"/>
      <c r="HF55" s="70"/>
      <c r="HG55" s="70"/>
      <c r="HH55" s="70"/>
      <c r="HI55" s="70"/>
      <c r="HJ55" s="70"/>
      <c r="HK55" s="70">
        <f>IFERROR(EE55/AY55,0)</f>
        <v>0</v>
      </c>
      <c r="HL55" s="70">
        <f>IFERROR(EF55/AZ55,0)</f>
        <v>0</v>
      </c>
      <c r="HM55" s="70">
        <f>IFERROR(EG55/BA55,0)</f>
        <v>0</v>
      </c>
      <c r="HN55" s="70">
        <f>IFERROR(EH55/BB55,0)</f>
        <v>0</v>
      </c>
      <c r="HO55" s="70">
        <f>IFERROR(EI55/BC55,0)</f>
        <v>0</v>
      </c>
      <c r="HP55" s="70">
        <f>IFERROR(EJ55/BD55,0)</f>
        <v>0</v>
      </c>
      <c r="HQ55" s="70">
        <f>IFERROR(EK55/BE55,0)</f>
        <v>0</v>
      </c>
      <c r="HR55" s="70">
        <f>IFERROR(EL55/BF55,0)</f>
        <v>0</v>
      </c>
      <c r="HS55" s="70">
        <f>IFERROR(EM55/BG55,0)</f>
        <v>50.216250000000002</v>
      </c>
      <c r="HT55" s="70">
        <f>IFERROR(EN55/BH55,0)</f>
        <v>0</v>
      </c>
      <c r="HU55" s="70">
        <f>IFERROR(EO55/BI55,0)</f>
        <v>0</v>
      </c>
      <c r="HV55" s="70">
        <f>IFERROR(EP55/BJ55,0)</f>
        <v>0</v>
      </c>
      <c r="HW55"/>
      <c r="HX55" s="70"/>
      <c r="HY55" s="57"/>
    </row>
    <row r="56" spans="2:233" s="44" customFormat="1" ht="15" outlineLevel="1" x14ac:dyDescent="0.25">
      <c r="B56" s="80" t="s">
        <v>86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>
        <f>'3.'!D70</f>
        <v>0</v>
      </c>
      <c r="AZ56" s="46">
        <f>'3.'!E70</f>
        <v>0</v>
      </c>
      <c r="BA56" s="46">
        <f>'3.'!F70</f>
        <v>0</v>
      </c>
      <c r="BB56" s="46">
        <f>'3.'!G70</f>
        <v>0</v>
      </c>
      <c r="BC56" s="46">
        <f>'3.'!H70</f>
        <v>0</v>
      </c>
      <c r="BD56" s="46">
        <f>'3.'!I70</f>
        <v>0</v>
      </c>
      <c r="BE56" s="46">
        <f>'3.'!J70</f>
        <v>1</v>
      </c>
      <c r="BF56" s="46">
        <f>'3.'!K70</f>
        <v>2</v>
      </c>
      <c r="BG56" s="46">
        <f>'3.'!L70</f>
        <v>0</v>
      </c>
      <c r="BH56" s="46">
        <f>'3.'!M70</f>
        <v>1</v>
      </c>
      <c r="BI56" s="46">
        <v>0</v>
      </c>
      <c r="BJ56" s="46">
        <v>0</v>
      </c>
      <c r="BK56" s="45">
        <f t="shared" si="38"/>
        <v>0</v>
      </c>
      <c r="BL56" s="46">
        <f t="shared" si="39"/>
        <v>0</v>
      </c>
      <c r="BM56" s="46">
        <f t="shared" si="53"/>
        <v>0</v>
      </c>
      <c r="BN56" s="46">
        <f t="shared" si="54"/>
        <v>0</v>
      </c>
      <c r="BO56" s="46">
        <f t="shared" si="55"/>
        <v>0</v>
      </c>
      <c r="BP56" s="46">
        <f t="shared" si="56"/>
        <v>0</v>
      </c>
      <c r="BQ56" s="46"/>
      <c r="BR56" s="46"/>
      <c r="BS56" s="46"/>
      <c r="BT56" s="46"/>
      <c r="BU56" s="46"/>
      <c r="BV56" s="46"/>
      <c r="BW56" s="46">
        <f t="shared" ca="1" si="57"/>
        <v>0</v>
      </c>
      <c r="BX56" s="46">
        <f t="shared" ca="1" si="58"/>
        <v>0</v>
      </c>
      <c r="BY56" s="46">
        <f t="shared" ca="1" si="59"/>
        <v>0</v>
      </c>
      <c r="BZ56" s="48">
        <f t="shared" ca="1" si="43"/>
        <v>0</v>
      </c>
      <c r="CA56" s="48">
        <f t="shared" ca="1" si="44"/>
        <v>0</v>
      </c>
      <c r="CB56" s="48">
        <f t="shared" ca="1" si="45"/>
        <v>0</v>
      </c>
      <c r="CC56" s="48"/>
      <c r="CD56" s="48"/>
      <c r="CE56" s="48"/>
      <c r="CF56" s="48"/>
      <c r="CG56" s="48"/>
      <c r="CH56" s="48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>
        <v>0</v>
      </c>
      <c r="EP56" s="46">
        <v>0</v>
      </c>
      <c r="EQ56" s="46">
        <f t="shared" si="46"/>
        <v>0</v>
      </c>
      <c r="ER56" s="46">
        <f t="shared" si="47"/>
        <v>0</v>
      </c>
      <c r="ES56" s="46">
        <f t="shared" si="60"/>
        <v>0</v>
      </c>
      <c r="ET56" s="46">
        <f t="shared" si="72"/>
        <v>0</v>
      </c>
      <c r="EU56" s="46">
        <f t="shared" si="69"/>
        <v>0</v>
      </c>
      <c r="EV56" s="46">
        <f t="shared" si="70"/>
        <v>0</v>
      </c>
      <c r="EW56" s="46"/>
      <c r="EX56" s="46"/>
      <c r="EY56" s="46"/>
      <c r="EZ56" s="46"/>
      <c r="FA56" s="46"/>
      <c r="FB56" s="46"/>
      <c r="FC56" s="46">
        <f t="shared" ca="1" si="19"/>
        <v>0</v>
      </c>
      <c r="FD56" s="46">
        <f t="shared" ca="1" si="64"/>
        <v>0</v>
      </c>
      <c r="FE56" s="46">
        <f t="shared" ca="1" si="65"/>
        <v>0</v>
      </c>
      <c r="FF56" s="46">
        <f t="shared" ca="1" si="66"/>
        <v>0</v>
      </c>
      <c r="FG56" s="46">
        <f t="shared" ca="1" si="67"/>
        <v>0</v>
      </c>
      <c r="FH56" s="46">
        <f ca="1">FG56-FF56</f>
        <v>0</v>
      </c>
      <c r="FI56" s="46"/>
      <c r="FJ56" s="46"/>
      <c r="FK56" s="46"/>
      <c r="FL56" s="46"/>
      <c r="FM56" s="46"/>
      <c r="FN56" s="46"/>
      <c r="FO56" s="70">
        <f>IFERROR(CI56/C56,0)</f>
        <v>0</v>
      </c>
      <c r="FP56" s="70">
        <f>IFERROR(CJ56/D56,0)</f>
        <v>0</v>
      </c>
      <c r="FQ56" s="70">
        <f>IFERROR(CK56/E56,0)</f>
        <v>0</v>
      </c>
      <c r="FR56" s="70">
        <f>IFERROR(CL56/F56,0)</f>
        <v>0</v>
      </c>
      <c r="FS56" s="70">
        <f>IFERROR(CM56/G56,0)</f>
        <v>0</v>
      </c>
      <c r="FT56" s="70">
        <f>IFERROR(CN56/H56,0)</f>
        <v>0</v>
      </c>
      <c r="FU56" s="70">
        <f>IFERROR(CO56/I56,0)</f>
        <v>0</v>
      </c>
      <c r="FV56" s="70">
        <f>IFERROR(CP56/J56,0)</f>
        <v>0</v>
      </c>
      <c r="FW56" s="70">
        <f>IFERROR(CQ56/K56,0)</f>
        <v>0</v>
      </c>
      <c r="FX56" s="70">
        <f>IFERROR(CR56/L56,0)</f>
        <v>0</v>
      </c>
      <c r="FY56" s="70">
        <f>IFERROR(CS56/M56,0)</f>
        <v>0</v>
      </c>
      <c r="FZ56" s="70">
        <f>IFERROR(CT56/N56,0)</f>
        <v>0</v>
      </c>
      <c r="GA56" s="70">
        <f>IFERROR(CU56/O56,0)</f>
        <v>0</v>
      </c>
      <c r="GB56" s="70">
        <f>IFERROR(CV56/P56,0)</f>
        <v>0</v>
      </c>
      <c r="GC56" s="70">
        <f>IFERROR(CW56/Q56,0)</f>
        <v>0</v>
      </c>
      <c r="GD56" s="70">
        <f>IFERROR(CX56/R56,0)</f>
        <v>0</v>
      </c>
      <c r="GE56" s="70">
        <f>IFERROR(CY56/S56,0)</f>
        <v>0</v>
      </c>
      <c r="GF56" s="70">
        <f>IFERROR(CZ56/T56,0)</f>
        <v>0</v>
      </c>
      <c r="GG56" s="70">
        <f>IFERROR(DA56/U56,0)</f>
        <v>0</v>
      </c>
      <c r="GH56" s="70">
        <f>IFERROR(DB56/V56,0)</f>
        <v>0</v>
      </c>
      <c r="GI56" s="70">
        <f>IFERROR(DC56/W56,0)</f>
        <v>0</v>
      </c>
      <c r="GJ56" s="70">
        <f>IFERROR(DD56/X56,0)</f>
        <v>0</v>
      </c>
      <c r="GK56" s="70">
        <f>IFERROR(DE56/Y56,0)</f>
        <v>0</v>
      </c>
      <c r="GL56" s="70">
        <f>IFERROR(DF56/Z56,0)</f>
        <v>0</v>
      </c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7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70"/>
      <c r="HK56" s="70">
        <f>IFERROR(EE56/AY56,0)</f>
        <v>0</v>
      </c>
      <c r="HL56" s="70">
        <f>IFERROR(EF56/AZ56,0)</f>
        <v>0</v>
      </c>
      <c r="HM56" s="70">
        <f>IFERROR(EG56/BA56,0)</f>
        <v>0</v>
      </c>
      <c r="HN56" s="70">
        <f>IFERROR(EH56/BB56,0)</f>
        <v>0</v>
      </c>
      <c r="HO56" s="70">
        <f>IFERROR(EI56/BC56,0)</f>
        <v>0</v>
      </c>
      <c r="HP56" s="70">
        <f>IFERROR(EJ56/BD56,0)</f>
        <v>0</v>
      </c>
      <c r="HQ56" s="70">
        <f>IFERROR(EK56/BE56,0)</f>
        <v>0</v>
      </c>
      <c r="HR56" s="70">
        <f>IFERROR(EL56/BF56,0)</f>
        <v>0</v>
      </c>
      <c r="HS56" s="70">
        <f>IFERROR(EM56/BG56,0)</f>
        <v>0</v>
      </c>
      <c r="HT56" s="70">
        <f>IFERROR(EN56/BH56,0)</f>
        <v>0</v>
      </c>
      <c r="HU56" s="70">
        <f>IFERROR(EO56/BI56,0)</f>
        <v>0</v>
      </c>
      <c r="HV56" s="70">
        <f>IFERROR(EP56/BJ56,0)</f>
        <v>0</v>
      </c>
      <c r="HW56"/>
      <c r="HX56" s="70"/>
      <c r="HY56" s="57"/>
    </row>
    <row r="57" spans="2:233" s="44" customFormat="1" ht="15" outlineLevel="1" x14ac:dyDescent="0.25">
      <c r="B57" s="80" t="s">
        <v>85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>
        <f>'3.'!D69</f>
        <v>0</v>
      </c>
      <c r="AZ57" s="46">
        <f>'3.'!E69</f>
        <v>0</v>
      </c>
      <c r="BA57" s="46">
        <f>'3.'!F69</f>
        <v>0</v>
      </c>
      <c r="BB57" s="46">
        <f>'3.'!G69</f>
        <v>0</v>
      </c>
      <c r="BC57" s="46">
        <f>'3.'!H69</f>
        <v>0</v>
      </c>
      <c r="BD57" s="46">
        <f>'3.'!I69</f>
        <v>2</v>
      </c>
      <c r="BE57" s="46">
        <f>'3.'!J69</f>
        <v>0</v>
      </c>
      <c r="BF57" s="46">
        <f>'3.'!K69</f>
        <v>0</v>
      </c>
      <c r="BG57" s="46">
        <f>'3.'!L69</f>
        <v>2</v>
      </c>
      <c r="BH57" s="46">
        <f>'3.'!M69</f>
        <v>0</v>
      </c>
      <c r="BI57" s="46">
        <v>0</v>
      </c>
      <c r="BJ57" s="46">
        <v>0</v>
      </c>
      <c r="BK57" s="45">
        <f t="shared" si="38"/>
        <v>0</v>
      </c>
      <c r="BL57" s="46">
        <f t="shared" si="39"/>
        <v>0</v>
      </c>
      <c r="BM57" s="46">
        <f t="shared" si="53"/>
        <v>0</v>
      </c>
      <c r="BN57" s="46">
        <f t="shared" si="54"/>
        <v>0</v>
      </c>
      <c r="BO57" s="46">
        <f t="shared" si="55"/>
        <v>0</v>
      </c>
      <c r="BP57" s="46">
        <f t="shared" si="56"/>
        <v>0</v>
      </c>
      <c r="BQ57" s="46"/>
      <c r="BR57" s="46"/>
      <c r="BS57" s="46"/>
      <c r="BT57" s="46"/>
      <c r="BU57" s="46"/>
      <c r="BV57" s="46"/>
      <c r="BW57" s="46">
        <f t="shared" ca="1" si="57"/>
        <v>0</v>
      </c>
      <c r="BX57" s="46">
        <f t="shared" ca="1" si="58"/>
        <v>0</v>
      </c>
      <c r="BY57" s="46">
        <f t="shared" ca="1" si="59"/>
        <v>0</v>
      </c>
      <c r="BZ57" s="48">
        <f t="shared" ca="1" si="43"/>
        <v>0</v>
      </c>
      <c r="CA57" s="48">
        <f t="shared" ca="1" si="44"/>
        <v>0</v>
      </c>
      <c r="CB57" s="48">
        <f t="shared" ca="1" si="45"/>
        <v>0</v>
      </c>
      <c r="CC57" s="48"/>
      <c r="CD57" s="48"/>
      <c r="CE57" s="48"/>
      <c r="CF57" s="48"/>
      <c r="CG57" s="48"/>
      <c r="CH57" s="48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>
        <v>271.70999999999998</v>
      </c>
      <c r="EG57" s="46"/>
      <c r="EH57" s="46"/>
      <c r="EI57" s="46"/>
      <c r="EJ57" s="46">
        <v>705.8</v>
      </c>
      <c r="EK57" s="46"/>
      <c r="EL57" s="46"/>
      <c r="EM57" s="46"/>
      <c r="EN57" s="46">
        <v>2136.5</v>
      </c>
      <c r="EO57" s="46">
        <v>0</v>
      </c>
      <c r="EP57" s="46">
        <v>1456.1499999999999</v>
      </c>
      <c r="EQ57" s="46">
        <f t="shared" si="46"/>
        <v>0</v>
      </c>
      <c r="ER57" s="46">
        <f t="shared" si="47"/>
        <v>271.70999999999998</v>
      </c>
      <c r="ES57" s="46">
        <f t="shared" si="60"/>
        <v>271.70999999999998</v>
      </c>
      <c r="ET57" s="46">
        <f t="shared" si="72"/>
        <v>0</v>
      </c>
      <c r="EU57" s="46">
        <f t="shared" si="69"/>
        <v>271.70999999999998</v>
      </c>
      <c r="EV57" s="46">
        <f t="shared" si="70"/>
        <v>271.70999999999998</v>
      </c>
      <c r="EW57" s="46"/>
      <c r="EX57" s="46"/>
      <c r="EY57" s="46"/>
      <c r="EZ57" s="46"/>
      <c r="FA57" s="46"/>
      <c r="FB57" s="46"/>
      <c r="FC57" s="46">
        <f t="shared" ca="1" si="19"/>
        <v>0</v>
      </c>
      <c r="FD57" s="46">
        <f t="shared" ca="1" si="64"/>
        <v>271.70999999999998</v>
      </c>
      <c r="FE57" s="46">
        <f t="shared" ca="1" si="65"/>
        <v>271.70999999999998</v>
      </c>
      <c r="FF57" s="46">
        <f t="shared" ca="1" si="66"/>
        <v>0</v>
      </c>
      <c r="FG57" s="46">
        <f t="shared" ca="1" si="67"/>
        <v>271.70999999999998</v>
      </c>
      <c r="FH57" s="46">
        <f ca="1">FG57-FF57</f>
        <v>271.70999999999998</v>
      </c>
      <c r="FI57" s="46"/>
      <c r="FJ57" s="46"/>
      <c r="FK57" s="46"/>
      <c r="FL57" s="46"/>
      <c r="FM57" s="46"/>
      <c r="FN57" s="46"/>
      <c r="FO57" s="70">
        <f>IFERROR(CI57/C57,0)</f>
        <v>0</v>
      </c>
      <c r="FP57" s="70">
        <f>IFERROR(CJ57/D57,0)</f>
        <v>0</v>
      </c>
      <c r="FQ57" s="70">
        <f>IFERROR(CK57/E57,0)</f>
        <v>0</v>
      </c>
      <c r="FR57" s="70">
        <f>IFERROR(CL57/F57,0)</f>
        <v>0</v>
      </c>
      <c r="FS57" s="70">
        <f>IFERROR(CM57/G57,0)</f>
        <v>0</v>
      </c>
      <c r="FT57" s="70">
        <f>IFERROR(CN57/H57,0)</f>
        <v>0</v>
      </c>
      <c r="FU57" s="70">
        <f>IFERROR(CO57/I57,0)</f>
        <v>0</v>
      </c>
      <c r="FV57" s="70">
        <f>IFERROR(CP57/J57,0)</f>
        <v>0</v>
      </c>
      <c r="FW57" s="70">
        <f>IFERROR(CQ57/K57,0)</f>
        <v>0</v>
      </c>
      <c r="FX57" s="70">
        <f>IFERROR(CR57/L57,0)</f>
        <v>0</v>
      </c>
      <c r="FY57" s="70">
        <f>IFERROR(CS57/M57,0)</f>
        <v>0</v>
      </c>
      <c r="FZ57" s="70">
        <f>IFERROR(CT57/N57,0)</f>
        <v>0</v>
      </c>
      <c r="GA57" s="70">
        <f>IFERROR(CU57/O57,0)</f>
        <v>0</v>
      </c>
      <c r="GB57" s="70">
        <f>IFERROR(CV57/P57,0)</f>
        <v>0</v>
      </c>
      <c r="GC57" s="70">
        <f>IFERROR(CW57/Q57,0)</f>
        <v>0</v>
      </c>
      <c r="GD57" s="70">
        <f>IFERROR(CX57/R57,0)</f>
        <v>0</v>
      </c>
      <c r="GE57" s="70">
        <f>IFERROR(CY57/S57,0)</f>
        <v>0</v>
      </c>
      <c r="GF57" s="70">
        <f>IFERROR(CZ57/T57,0)</f>
        <v>0</v>
      </c>
      <c r="GG57" s="70">
        <f>IFERROR(DA57/U57,0)</f>
        <v>0</v>
      </c>
      <c r="GH57" s="70">
        <f>IFERROR(DB57/V57,0)</f>
        <v>0</v>
      </c>
      <c r="GI57" s="70">
        <f>IFERROR(DC57/W57,0)</f>
        <v>0</v>
      </c>
      <c r="GJ57" s="70">
        <f>IFERROR(DD57/X57,0)</f>
        <v>0</v>
      </c>
      <c r="GK57" s="70">
        <f>IFERROR(DE57/Y57,0)</f>
        <v>0</v>
      </c>
      <c r="GL57" s="70">
        <f>IFERROR(DF57/Z57,0)</f>
        <v>0</v>
      </c>
      <c r="GM57" s="70"/>
      <c r="GN57" s="70"/>
      <c r="GO57" s="70"/>
      <c r="GP57" s="70"/>
      <c r="GQ57" s="70"/>
      <c r="GR57" s="70"/>
      <c r="GS57" s="70"/>
      <c r="GT57" s="70"/>
      <c r="GU57" s="70"/>
      <c r="GV57" s="70"/>
      <c r="GW57" s="70"/>
      <c r="GX57" s="70"/>
      <c r="GY57" s="70"/>
      <c r="GZ57" s="70"/>
      <c r="HA57" s="70"/>
      <c r="HB57" s="70"/>
      <c r="HC57" s="70"/>
      <c r="HD57" s="70"/>
      <c r="HE57" s="70"/>
      <c r="HF57" s="70"/>
      <c r="HG57" s="70"/>
      <c r="HH57" s="70"/>
      <c r="HI57" s="70"/>
      <c r="HJ57" s="70"/>
      <c r="HK57" s="70">
        <f>IFERROR(EE57/AY57,0)</f>
        <v>0</v>
      </c>
      <c r="HL57" s="70">
        <f>IFERROR(EF57/AZ57,0)</f>
        <v>0</v>
      </c>
      <c r="HM57" s="70">
        <f>IFERROR(EG57/BA57,0)</f>
        <v>0</v>
      </c>
      <c r="HN57" s="70">
        <f>IFERROR(EH57/BB57,0)</f>
        <v>0</v>
      </c>
      <c r="HO57" s="70">
        <f>IFERROR(EI57/BC57,0)</f>
        <v>0</v>
      </c>
      <c r="HP57" s="70">
        <f>IFERROR(EJ57/BD57,0)</f>
        <v>352.9</v>
      </c>
      <c r="HQ57" s="70">
        <f>IFERROR(EK57/BE57,0)</f>
        <v>0</v>
      </c>
      <c r="HR57" s="70">
        <f>IFERROR(EL57/BF57,0)</f>
        <v>0</v>
      </c>
      <c r="HS57" s="70">
        <f>IFERROR(EM57/BG57,0)</f>
        <v>0</v>
      </c>
      <c r="HT57" s="70">
        <f>IFERROR(EN57/BH57,0)</f>
        <v>0</v>
      </c>
      <c r="HU57" s="70">
        <f>IFERROR(EO57/BI57,0)</f>
        <v>0</v>
      </c>
      <c r="HV57" s="70">
        <f>IFERROR(EP57/BJ57,0)</f>
        <v>0</v>
      </c>
      <c r="HW57"/>
      <c r="HX57" s="70"/>
      <c r="HY57" s="57"/>
    </row>
    <row r="58" spans="2:233" s="44" customFormat="1" ht="15" outlineLevel="1" x14ac:dyDescent="0.25">
      <c r="B58" s="80" t="s">
        <v>88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>
        <f>'3.'!D72</f>
        <v>0</v>
      </c>
      <c r="AZ58" s="46">
        <f>'3.'!E72</f>
        <v>0</v>
      </c>
      <c r="BA58" s="46">
        <f>'3.'!F72</f>
        <v>0</v>
      </c>
      <c r="BB58" s="46">
        <f>'3.'!G72</f>
        <v>0</v>
      </c>
      <c r="BC58" s="46">
        <f>'3.'!H72</f>
        <v>0</v>
      </c>
      <c r="BD58" s="46">
        <f>'3.'!I72</f>
        <v>1</v>
      </c>
      <c r="BE58" s="46">
        <f>'3.'!J72</f>
        <v>0</v>
      </c>
      <c r="BF58" s="46">
        <f>'3.'!K72</f>
        <v>0</v>
      </c>
      <c r="BG58" s="46">
        <f>'3.'!L72</f>
        <v>0</v>
      </c>
      <c r="BH58" s="46">
        <f>'3.'!M72</f>
        <v>0</v>
      </c>
      <c r="BI58" s="46">
        <v>0</v>
      </c>
      <c r="BJ58" s="46">
        <v>0</v>
      </c>
      <c r="BK58" s="45">
        <f t="shared" si="38"/>
        <v>0</v>
      </c>
      <c r="BL58" s="46">
        <f t="shared" si="39"/>
        <v>0</v>
      </c>
      <c r="BM58" s="46">
        <f t="shared" si="53"/>
        <v>0</v>
      </c>
      <c r="BN58" s="46">
        <f t="shared" si="54"/>
        <v>0</v>
      </c>
      <c r="BO58" s="46">
        <f t="shared" si="55"/>
        <v>0</v>
      </c>
      <c r="BP58" s="46">
        <f t="shared" si="56"/>
        <v>0</v>
      </c>
      <c r="BQ58" s="46"/>
      <c r="BR58" s="46"/>
      <c r="BS58" s="46"/>
      <c r="BT58" s="46"/>
      <c r="BU58" s="46"/>
      <c r="BV58" s="46"/>
      <c r="BW58" s="46">
        <f t="shared" ca="1" si="57"/>
        <v>0</v>
      </c>
      <c r="BX58" s="46">
        <f t="shared" ca="1" si="58"/>
        <v>0</v>
      </c>
      <c r="BY58" s="46">
        <f t="shared" ca="1" si="59"/>
        <v>0</v>
      </c>
      <c r="BZ58" s="48">
        <f t="shared" ca="1" si="43"/>
        <v>0</v>
      </c>
      <c r="CA58" s="48">
        <f t="shared" ca="1" si="44"/>
        <v>0</v>
      </c>
      <c r="CB58" s="48">
        <f t="shared" ca="1" si="45"/>
        <v>0</v>
      </c>
      <c r="CC58" s="48"/>
      <c r="CD58" s="48"/>
      <c r="CE58" s="48"/>
      <c r="CF58" s="48"/>
      <c r="CG58" s="48"/>
      <c r="CH58" s="48"/>
      <c r="CI58" s="46">
        <v>540.62000000000012</v>
      </c>
      <c r="CJ58" s="46">
        <v>5467.9599999999991</v>
      </c>
      <c r="CK58" s="46">
        <v>1064.47</v>
      </c>
      <c r="CL58" s="46">
        <v>484.46999999999997</v>
      </c>
      <c r="CM58" s="46">
        <v>2617.4100000000003</v>
      </c>
      <c r="CN58" s="46">
        <v>536.80000000000007</v>
      </c>
      <c r="CO58" s="46">
        <v>185.95999999999998</v>
      </c>
      <c r="CP58" s="46">
        <v>724.78000000000009</v>
      </c>
      <c r="CQ58" s="46">
        <v>451.34000000000003</v>
      </c>
      <c r="CR58" s="46">
        <v>708.83000000000015</v>
      </c>
      <c r="CS58" s="46">
        <v>540.48</v>
      </c>
      <c r="CT58" s="46">
        <v>1012.4099999999999</v>
      </c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>
        <v>456.37</v>
      </c>
      <c r="EF58" s="46">
        <v>705.07999999999993</v>
      </c>
      <c r="EG58" s="46">
        <v>470.09000000000003</v>
      </c>
      <c r="EH58" s="46">
        <v>618.88</v>
      </c>
      <c r="EI58" s="46">
        <v>302</v>
      </c>
      <c r="EJ58" s="46">
        <v>465.3</v>
      </c>
      <c r="EK58" s="46">
        <v>442.29</v>
      </c>
      <c r="EL58" s="46">
        <v>478.21000000000004</v>
      </c>
      <c r="EM58" s="46">
        <v>-138.22</v>
      </c>
      <c r="EN58" s="46"/>
      <c r="EO58" s="46">
        <v>0</v>
      </c>
      <c r="EP58" s="46">
        <v>0</v>
      </c>
      <c r="EQ58" s="46">
        <f t="shared" si="46"/>
        <v>5467.9599999999991</v>
      </c>
      <c r="ER58" s="46">
        <f t="shared" si="47"/>
        <v>705.07999999999993</v>
      </c>
      <c r="ES58" s="46">
        <f t="shared" si="60"/>
        <v>-4762.8799999999992</v>
      </c>
      <c r="ET58" s="46">
        <f t="shared" si="72"/>
        <v>0</v>
      </c>
      <c r="EU58" s="46">
        <f t="shared" si="69"/>
        <v>705.07999999999993</v>
      </c>
      <c r="EV58" s="46">
        <f t="shared" si="70"/>
        <v>705.07999999999993</v>
      </c>
      <c r="EW58" s="46"/>
      <c r="EX58" s="46"/>
      <c r="EY58" s="46"/>
      <c r="EZ58" s="46"/>
      <c r="FA58" s="46"/>
      <c r="FB58" s="46"/>
      <c r="FC58" s="46">
        <f t="shared" ca="1" si="19"/>
        <v>6008.579999999999</v>
      </c>
      <c r="FD58" s="46">
        <f t="shared" ca="1" si="64"/>
        <v>1161.4499999999998</v>
      </c>
      <c r="FE58" s="46">
        <f t="shared" ca="1" si="65"/>
        <v>-4847.1299999999992</v>
      </c>
      <c r="FF58" s="46">
        <f t="shared" ca="1" si="66"/>
        <v>0</v>
      </c>
      <c r="FG58" s="46">
        <f t="shared" ca="1" si="67"/>
        <v>1161.4499999999998</v>
      </c>
      <c r="FH58" s="46">
        <f ca="1">FG58-FF58</f>
        <v>1161.4499999999998</v>
      </c>
      <c r="FI58" s="46"/>
      <c r="FJ58" s="46"/>
      <c r="FK58" s="46"/>
      <c r="FL58" s="46"/>
      <c r="FM58" s="46"/>
      <c r="FN58" s="46"/>
      <c r="FO58" s="70">
        <f>IFERROR(CI58/C58,0)</f>
        <v>0</v>
      </c>
      <c r="FP58" s="70">
        <f>IFERROR(CJ58/D58,0)</f>
        <v>0</v>
      </c>
      <c r="FQ58" s="70">
        <f>IFERROR(CK58/E58,0)</f>
        <v>0</v>
      </c>
      <c r="FR58" s="70">
        <f>IFERROR(CL58/F58,0)</f>
        <v>0</v>
      </c>
      <c r="FS58" s="70">
        <f>IFERROR(CM58/G58,0)</f>
        <v>0</v>
      </c>
      <c r="FT58" s="70">
        <f>IFERROR(CN58/H58,0)</f>
        <v>0</v>
      </c>
      <c r="FU58" s="70">
        <f>IFERROR(CO58/I58,0)</f>
        <v>0</v>
      </c>
      <c r="FV58" s="70">
        <f>IFERROR(CP58/J58,0)</f>
        <v>0</v>
      </c>
      <c r="FW58" s="70">
        <f>IFERROR(CQ58/K58,0)</f>
        <v>0</v>
      </c>
      <c r="FX58" s="70">
        <f>IFERROR(CR58/L58,0)</f>
        <v>0</v>
      </c>
      <c r="FY58" s="70">
        <f>IFERROR(CS58/M58,0)</f>
        <v>0</v>
      </c>
      <c r="FZ58" s="70">
        <f>IFERROR(CT58/N58,0)</f>
        <v>0</v>
      </c>
      <c r="GA58" s="70">
        <f>IFERROR(CU58/O58,0)</f>
        <v>0</v>
      </c>
      <c r="GB58" s="70">
        <f>IFERROR(CV58/P58,0)</f>
        <v>0</v>
      </c>
      <c r="GC58" s="70">
        <f>IFERROR(CW58/Q58,0)</f>
        <v>0</v>
      </c>
      <c r="GD58" s="70">
        <f>IFERROR(CX58/R58,0)</f>
        <v>0</v>
      </c>
      <c r="GE58" s="70">
        <f>IFERROR(CY58/S58,0)</f>
        <v>0</v>
      </c>
      <c r="GF58" s="70">
        <f>IFERROR(CZ58/T58,0)</f>
        <v>0</v>
      </c>
      <c r="GG58" s="70">
        <f>IFERROR(DA58/U58,0)</f>
        <v>0</v>
      </c>
      <c r="GH58" s="70">
        <f>IFERROR(DB58/V58,0)</f>
        <v>0</v>
      </c>
      <c r="GI58" s="70">
        <f>IFERROR(DC58/W58,0)</f>
        <v>0</v>
      </c>
      <c r="GJ58" s="70">
        <f>IFERROR(DD58/X58,0)</f>
        <v>0</v>
      </c>
      <c r="GK58" s="70">
        <f>IFERROR(DE58/Y58,0)</f>
        <v>0</v>
      </c>
      <c r="GL58" s="70">
        <f>IFERROR(DF58/Z58,0)</f>
        <v>0</v>
      </c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70"/>
      <c r="GZ58" s="70"/>
      <c r="HA58" s="70"/>
      <c r="HB58" s="70"/>
      <c r="HC58" s="70"/>
      <c r="HD58" s="70"/>
      <c r="HE58" s="70"/>
      <c r="HF58" s="70"/>
      <c r="HG58" s="70"/>
      <c r="HH58" s="70"/>
      <c r="HI58" s="70"/>
      <c r="HJ58" s="70"/>
      <c r="HK58" s="70">
        <f>IFERROR(EE58/AY58,0)</f>
        <v>0</v>
      </c>
      <c r="HL58" s="70">
        <f>IFERROR(EF58/AZ58,0)</f>
        <v>0</v>
      </c>
      <c r="HM58" s="70">
        <f>IFERROR(EG58/BA58,0)</f>
        <v>0</v>
      </c>
      <c r="HN58" s="70">
        <f>IFERROR(EH58/BB58,0)</f>
        <v>0</v>
      </c>
      <c r="HO58" s="70">
        <f>IFERROR(EI58/BC58,0)</f>
        <v>0</v>
      </c>
      <c r="HP58" s="70">
        <f>IFERROR(EJ58/BD58,0)</f>
        <v>465.3</v>
      </c>
      <c r="HQ58" s="70">
        <f>IFERROR(EK58/BE58,0)</f>
        <v>0</v>
      </c>
      <c r="HR58" s="70">
        <f>IFERROR(EL58/BF58,0)</f>
        <v>0</v>
      </c>
      <c r="HS58" s="70">
        <f>IFERROR(EM58/BG58,0)</f>
        <v>0</v>
      </c>
      <c r="HT58" s="70">
        <f>IFERROR(EN58/BH58,0)</f>
        <v>0</v>
      </c>
      <c r="HU58" s="70">
        <f>IFERROR(EO58/BI58,0)</f>
        <v>0</v>
      </c>
      <c r="HV58" s="70">
        <f>IFERROR(EP58/BJ58,0)</f>
        <v>0</v>
      </c>
      <c r="HW58"/>
      <c r="HX58" s="70"/>
      <c r="HY58" s="57"/>
    </row>
    <row r="59" spans="2:233" s="44" customFormat="1" ht="15" outlineLevel="1" x14ac:dyDescent="0.25">
      <c r="B59" s="80" t="s">
        <v>103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>
        <f>'3.'!D73</f>
        <v>0</v>
      </c>
      <c r="AZ59" s="46">
        <f>'3.'!E73</f>
        <v>0</v>
      </c>
      <c r="BA59" s="46">
        <f>'3.'!F73</f>
        <v>0</v>
      </c>
      <c r="BB59" s="46">
        <f>'3.'!G73</f>
        <v>0</v>
      </c>
      <c r="BC59" s="46">
        <f>'3.'!H73</f>
        <v>0</v>
      </c>
      <c r="BD59" s="46">
        <f>'3.'!I73</f>
        <v>0</v>
      </c>
      <c r="BE59" s="46">
        <f>'3.'!J73</f>
        <v>0</v>
      </c>
      <c r="BF59" s="46">
        <f>'3.'!K73</f>
        <v>0</v>
      </c>
      <c r="BG59" s="46">
        <f>'3.'!L73</f>
        <v>0</v>
      </c>
      <c r="BH59" s="46">
        <f>'3.'!M73</f>
        <v>0</v>
      </c>
      <c r="BI59" s="46">
        <v>0</v>
      </c>
      <c r="BJ59" s="46">
        <v>0</v>
      </c>
      <c r="BK59" s="45">
        <f t="shared" si="38"/>
        <v>0</v>
      </c>
      <c r="BL59" s="46">
        <f t="shared" si="39"/>
        <v>0</v>
      </c>
      <c r="BM59" s="46">
        <f t="shared" si="53"/>
        <v>0</v>
      </c>
      <c r="BN59" s="46">
        <f t="shared" si="54"/>
        <v>0</v>
      </c>
      <c r="BO59" s="46">
        <f t="shared" si="55"/>
        <v>0</v>
      </c>
      <c r="BP59" s="46">
        <f t="shared" si="56"/>
        <v>0</v>
      </c>
      <c r="BQ59" s="46"/>
      <c r="BR59" s="46"/>
      <c r="BS59" s="46"/>
      <c r="BT59" s="46"/>
      <c r="BU59" s="46"/>
      <c r="BV59" s="46"/>
      <c r="BW59" s="46">
        <f t="shared" ca="1" si="57"/>
        <v>0</v>
      </c>
      <c r="BX59" s="46">
        <f t="shared" ca="1" si="58"/>
        <v>0</v>
      </c>
      <c r="BY59" s="46">
        <f t="shared" ca="1" si="59"/>
        <v>0</v>
      </c>
      <c r="BZ59" s="48">
        <f t="shared" ca="1" si="43"/>
        <v>0</v>
      </c>
      <c r="CA59" s="48">
        <f t="shared" ca="1" si="44"/>
        <v>0</v>
      </c>
      <c r="CB59" s="48">
        <f t="shared" ca="1" si="45"/>
        <v>0</v>
      </c>
      <c r="CC59" s="48"/>
      <c r="CD59" s="48"/>
      <c r="CE59" s="48"/>
      <c r="CF59" s="48"/>
      <c r="CG59" s="48"/>
      <c r="CH59" s="48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>
        <v>0</v>
      </c>
      <c r="EP59" s="46">
        <v>0</v>
      </c>
      <c r="EQ59" s="46">
        <f t="shared" si="46"/>
        <v>0</v>
      </c>
      <c r="ER59" s="46">
        <f t="shared" si="47"/>
        <v>0</v>
      </c>
      <c r="ES59" s="46">
        <f t="shared" si="60"/>
        <v>0</v>
      </c>
      <c r="ET59" s="46">
        <f t="shared" si="72"/>
        <v>0</v>
      </c>
      <c r="EU59" s="46">
        <f t="shared" si="69"/>
        <v>0</v>
      </c>
      <c r="EV59" s="46">
        <f t="shared" si="70"/>
        <v>0</v>
      </c>
      <c r="EW59" s="46"/>
      <c r="EX59" s="46"/>
      <c r="EY59" s="46"/>
      <c r="EZ59" s="46"/>
      <c r="FA59" s="46"/>
      <c r="FB59" s="46"/>
      <c r="FC59" s="46">
        <f t="shared" ca="1" si="19"/>
        <v>0</v>
      </c>
      <c r="FD59" s="46">
        <f t="shared" ca="1" si="64"/>
        <v>0</v>
      </c>
      <c r="FE59" s="46">
        <f t="shared" ca="1" si="65"/>
        <v>0</v>
      </c>
      <c r="FF59" s="46">
        <f t="shared" ca="1" si="66"/>
        <v>0</v>
      </c>
      <c r="FG59" s="46">
        <f t="shared" ca="1" si="67"/>
        <v>0</v>
      </c>
      <c r="FH59" s="46">
        <f ca="1">FG59-FF59</f>
        <v>0</v>
      </c>
      <c r="FI59" s="46"/>
      <c r="FJ59" s="46"/>
      <c r="FK59" s="46"/>
      <c r="FL59" s="46"/>
      <c r="FM59" s="46"/>
      <c r="FN59" s="46"/>
      <c r="FO59" s="70">
        <f>IFERROR(CI59/C59,0)</f>
        <v>0</v>
      </c>
      <c r="FP59" s="70">
        <f>IFERROR(CJ59/D59,0)</f>
        <v>0</v>
      </c>
      <c r="FQ59" s="70">
        <f>IFERROR(CK59/E59,0)</f>
        <v>0</v>
      </c>
      <c r="FR59" s="70">
        <f>IFERROR(CL59/F59,0)</f>
        <v>0</v>
      </c>
      <c r="FS59" s="70">
        <f>IFERROR(CM59/G59,0)</f>
        <v>0</v>
      </c>
      <c r="FT59" s="70">
        <f>IFERROR(CN59/H59,0)</f>
        <v>0</v>
      </c>
      <c r="FU59" s="70">
        <f>IFERROR(CO59/I59,0)</f>
        <v>0</v>
      </c>
      <c r="FV59" s="70">
        <f>IFERROR(CP59/J59,0)</f>
        <v>0</v>
      </c>
      <c r="FW59" s="70">
        <f>IFERROR(CQ59/K59,0)</f>
        <v>0</v>
      </c>
      <c r="FX59" s="70">
        <f>IFERROR(CR59/L59,0)</f>
        <v>0</v>
      </c>
      <c r="FY59" s="70">
        <f>IFERROR(CS59/M59,0)</f>
        <v>0</v>
      </c>
      <c r="FZ59" s="70">
        <f>IFERROR(CT59/N59,0)</f>
        <v>0</v>
      </c>
      <c r="GA59" s="70">
        <f>IFERROR(CU59/O59,0)</f>
        <v>0</v>
      </c>
      <c r="GB59" s="70">
        <f>IFERROR(CV59/P59,0)</f>
        <v>0</v>
      </c>
      <c r="GC59" s="70">
        <f>IFERROR(CW59/Q59,0)</f>
        <v>0</v>
      </c>
      <c r="GD59" s="70">
        <f>IFERROR(CX59/R59,0)</f>
        <v>0</v>
      </c>
      <c r="GE59" s="70">
        <f>IFERROR(CY59/S59,0)</f>
        <v>0</v>
      </c>
      <c r="GF59" s="70">
        <f>IFERROR(CZ59/T59,0)</f>
        <v>0</v>
      </c>
      <c r="GG59" s="70">
        <f>IFERROR(DA59/U59,0)</f>
        <v>0</v>
      </c>
      <c r="GH59" s="70">
        <f>IFERROR(DB59/V59,0)</f>
        <v>0</v>
      </c>
      <c r="GI59" s="70">
        <f>IFERROR(DC59/W59,0)</f>
        <v>0</v>
      </c>
      <c r="GJ59" s="70">
        <f>IFERROR(DD59/X59,0)</f>
        <v>0</v>
      </c>
      <c r="GK59" s="70">
        <f>IFERROR(DE59/Y59,0)</f>
        <v>0</v>
      </c>
      <c r="GL59" s="70">
        <f>IFERROR(DF59/Z59,0)</f>
        <v>0</v>
      </c>
      <c r="GM59" s="70"/>
      <c r="GN59" s="70"/>
      <c r="GO59" s="70"/>
      <c r="GP59" s="70"/>
      <c r="GQ59" s="70"/>
      <c r="GR59" s="70"/>
      <c r="GS59" s="70"/>
      <c r="GT59" s="70"/>
      <c r="GU59" s="70"/>
      <c r="GV59" s="70"/>
      <c r="GW59" s="70"/>
      <c r="GX59" s="70"/>
      <c r="GY59" s="70"/>
      <c r="GZ59" s="70"/>
      <c r="HA59" s="70"/>
      <c r="HB59" s="70"/>
      <c r="HC59" s="70"/>
      <c r="HD59" s="70"/>
      <c r="HE59" s="70"/>
      <c r="HF59" s="70"/>
      <c r="HG59" s="70"/>
      <c r="HH59" s="70"/>
      <c r="HI59" s="70"/>
      <c r="HJ59" s="70"/>
      <c r="HK59" s="70">
        <f>IFERROR(EE59/AY59,0)</f>
        <v>0</v>
      </c>
      <c r="HL59" s="70">
        <f>IFERROR(EF59/AZ59,0)</f>
        <v>0</v>
      </c>
      <c r="HM59" s="70">
        <f>IFERROR(EG59/BA59,0)</f>
        <v>0</v>
      </c>
      <c r="HN59" s="70">
        <f>IFERROR(EH59/BB59,0)</f>
        <v>0</v>
      </c>
      <c r="HO59" s="70">
        <f>IFERROR(EI59/BC59,0)</f>
        <v>0</v>
      </c>
      <c r="HP59" s="70">
        <f>IFERROR(EJ59/BD59,0)</f>
        <v>0</v>
      </c>
      <c r="HQ59" s="70">
        <f>IFERROR(EK59/BE59,0)</f>
        <v>0</v>
      </c>
      <c r="HR59" s="70">
        <f>IFERROR(EL59/BF59,0)</f>
        <v>0</v>
      </c>
      <c r="HS59" s="70">
        <f>IFERROR(EM59/BG59,0)</f>
        <v>0</v>
      </c>
      <c r="HT59" s="70">
        <f>IFERROR(EN59/BH59,0)</f>
        <v>0</v>
      </c>
      <c r="HU59" s="70">
        <f>IFERROR(EO59/BI59,0)</f>
        <v>0</v>
      </c>
      <c r="HV59" s="70">
        <f>IFERROR(EP59/BJ59,0)</f>
        <v>0</v>
      </c>
      <c r="HW59"/>
      <c r="HX59" s="70"/>
      <c r="HY59" s="57"/>
    </row>
    <row r="60" spans="2:233" s="44" customFormat="1" ht="15" x14ac:dyDescent="0.25">
      <c r="B60" s="80" t="s">
        <v>185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L60" s="44">
        <f t="shared" si="39"/>
        <v>0</v>
      </c>
      <c r="BO60" s="44">
        <f t="shared" si="55"/>
        <v>0</v>
      </c>
      <c r="BZ60" s="46"/>
      <c r="CA60" s="46"/>
      <c r="CB60" s="46"/>
      <c r="CC60" s="46"/>
      <c r="CD60" s="46"/>
      <c r="CE60" s="46"/>
      <c r="CF60" s="46"/>
      <c r="CG60" s="46"/>
      <c r="CH60" s="46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81">
        <v>1527.1009159851294</v>
      </c>
      <c r="CV60" s="81">
        <v>1581.6567464684008</v>
      </c>
      <c r="CW60" s="81">
        <v>1681.983994052044</v>
      </c>
      <c r="CX60" s="81">
        <v>1689.3813947955382</v>
      </c>
      <c r="CY60" s="81">
        <v>2264.0669650557611</v>
      </c>
      <c r="CZ60" s="81">
        <v>1532.6489665427505</v>
      </c>
      <c r="DA60" s="81">
        <v>1347.2516104089214</v>
      </c>
      <c r="DB60" s="81">
        <v>1834.093046840148</v>
      </c>
      <c r="DC60" s="81">
        <v>1675.0489308550179</v>
      </c>
      <c r="DD60" s="81">
        <v>1587.2047970260217</v>
      </c>
      <c r="DE60" s="81">
        <v>1555.3035063197019</v>
      </c>
      <c r="DF60" s="81">
        <v>1315.3503197026018</v>
      </c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  <c r="DT60" s="81"/>
      <c r="DU60" s="81"/>
      <c r="DV60" s="81"/>
      <c r="DW60" s="81"/>
      <c r="DX60" s="81"/>
      <c r="DY60" s="81"/>
      <c r="DZ60" s="81"/>
      <c r="EA60" s="81"/>
      <c r="EB60" s="81"/>
      <c r="EC60" s="81"/>
      <c r="ED60" s="81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>
        <v>0</v>
      </c>
      <c r="EP60" s="46">
        <v>0</v>
      </c>
      <c r="EQ60" s="46">
        <f t="shared" si="46"/>
        <v>0</v>
      </c>
      <c r="ER60" s="46">
        <f t="shared" si="47"/>
        <v>0</v>
      </c>
      <c r="ES60" s="46">
        <f t="shared" ref="ES60" si="73">ER60-EQ60</f>
        <v>0</v>
      </c>
      <c r="ET60" s="46">
        <f t="shared" si="72"/>
        <v>1581.6567464684008</v>
      </c>
      <c r="EU60" s="46">
        <f t="shared" si="69"/>
        <v>0</v>
      </c>
      <c r="EV60" s="46">
        <f t="shared" si="70"/>
        <v>-1581.6567464684008</v>
      </c>
      <c r="EW60" s="46"/>
      <c r="EX60" s="46"/>
      <c r="EY60" s="46"/>
      <c r="EZ60" s="46"/>
      <c r="FA60" s="46"/>
      <c r="FB60" s="46"/>
      <c r="FC60" s="46">
        <f t="shared" ca="1" si="19"/>
        <v>0</v>
      </c>
      <c r="FD60" s="46">
        <f t="shared" ref="FD60" ca="1" si="74">SUM(OFFSET(EE60,0,0,1,$B$5))</f>
        <v>0</v>
      </c>
      <c r="FE60" s="46">
        <f t="shared" ref="FE60" ca="1" si="75">FD60-FC60</f>
        <v>0</v>
      </c>
      <c r="FF60" s="46">
        <f t="shared" ca="1" si="66"/>
        <v>3108.7576624535304</v>
      </c>
      <c r="FG60" s="46">
        <f t="shared" ca="1" si="67"/>
        <v>0</v>
      </c>
      <c r="FH60" s="46">
        <f ca="1">FG60-FF60</f>
        <v>-3108.7576624535304</v>
      </c>
      <c r="FI60" s="46"/>
      <c r="FJ60" s="46"/>
      <c r="FK60" s="46"/>
      <c r="FL60" s="46"/>
      <c r="FM60" s="46"/>
      <c r="FN60" s="46"/>
      <c r="FO60" s="70">
        <f t="shared" ref="FO60:GL60" si="76">IFERROR(CI60/C60,0)</f>
        <v>0</v>
      </c>
      <c r="FP60" s="70">
        <f t="shared" si="76"/>
        <v>0</v>
      </c>
      <c r="FQ60" s="70">
        <f t="shared" si="76"/>
        <v>0</v>
      </c>
      <c r="FR60" s="70">
        <f t="shared" si="76"/>
        <v>0</v>
      </c>
      <c r="FS60" s="70">
        <f t="shared" si="76"/>
        <v>0</v>
      </c>
      <c r="FT60" s="70">
        <f t="shared" si="76"/>
        <v>0</v>
      </c>
      <c r="FU60" s="70">
        <f t="shared" si="76"/>
        <v>0</v>
      </c>
      <c r="FV60" s="70">
        <f t="shared" si="76"/>
        <v>0</v>
      </c>
      <c r="FW60" s="70">
        <f t="shared" si="76"/>
        <v>0</v>
      </c>
      <c r="FX60" s="70">
        <f t="shared" si="76"/>
        <v>0</v>
      </c>
      <c r="FY60" s="70">
        <f t="shared" si="76"/>
        <v>0</v>
      </c>
      <c r="FZ60" s="70">
        <f t="shared" si="76"/>
        <v>0</v>
      </c>
      <c r="GA60" s="70">
        <f t="shared" si="76"/>
        <v>0</v>
      </c>
      <c r="GB60" s="70">
        <f t="shared" si="76"/>
        <v>0</v>
      </c>
      <c r="GC60" s="70">
        <f t="shared" si="76"/>
        <v>0</v>
      </c>
      <c r="GD60" s="70">
        <f t="shared" si="76"/>
        <v>0</v>
      </c>
      <c r="GE60" s="70">
        <f t="shared" si="76"/>
        <v>0</v>
      </c>
      <c r="GF60" s="70">
        <f t="shared" si="76"/>
        <v>0</v>
      </c>
      <c r="GG60" s="70">
        <f t="shared" si="76"/>
        <v>0</v>
      </c>
      <c r="GH60" s="70">
        <f t="shared" si="76"/>
        <v>0</v>
      </c>
      <c r="GI60" s="70">
        <f t="shared" si="76"/>
        <v>0</v>
      </c>
      <c r="GJ60" s="70">
        <f t="shared" si="76"/>
        <v>0</v>
      </c>
      <c r="GK60" s="70">
        <f t="shared" si="76"/>
        <v>0</v>
      </c>
      <c r="GL60" s="70">
        <f t="shared" si="76"/>
        <v>0</v>
      </c>
      <c r="GM60" s="70"/>
      <c r="GN60" s="70"/>
      <c r="GO60" s="70"/>
      <c r="GP60" s="70"/>
      <c r="GQ60" s="70"/>
      <c r="GR60" s="70"/>
      <c r="GS60" s="70"/>
      <c r="GT60" s="70"/>
      <c r="GU60" s="70"/>
      <c r="GV60" s="70"/>
      <c r="GW60" s="70"/>
      <c r="GX60" s="70"/>
      <c r="GY60" s="70"/>
      <c r="GZ60" s="70"/>
      <c r="HA60" s="70"/>
      <c r="HB60" s="70"/>
      <c r="HC60" s="70"/>
      <c r="HD60" s="70"/>
      <c r="HE60" s="70"/>
      <c r="HF60" s="70"/>
      <c r="HG60" s="70"/>
      <c r="HH60" s="70"/>
      <c r="HI60" s="70"/>
      <c r="HJ60" s="70"/>
      <c r="HK60" s="70">
        <f>IFERROR(EE60/AY60,0)</f>
        <v>0</v>
      </c>
      <c r="HL60" s="70">
        <f>IFERROR(EF60/AZ60,0)</f>
        <v>0</v>
      </c>
      <c r="HM60" s="70">
        <f>IFERROR(EG60/BA60,0)</f>
        <v>0</v>
      </c>
      <c r="HN60" s="70">
        <f>IFERROR(EH60/BB60,0)</f>
        <v>0</v>
      </c>
      <c r="HO60" s="70">
        <f>IFERROR(EI60/BC60,0)</f>
        <v>0</v>
      </c>
      <c r="HP60" s="70">
        <f>IFERROR(EJ60/BD60,0)</f>
        <v>0</v>
      </c>
      <c r="HQ60" s="70">
        <f>IFERROR(EK60/BE60,0)</f>
        <v>0</v>
      </c>
      <c r="HR60" s="70">
        <f>IFERROR(EL60/BF60,0)</f>
        <v>0</v>
      </c>
      <c r="HS60" s="70">
        <f>IFERROR(EM60/BG60,0)</f>
        <v>0</v>
      </c>
      <c r="HT60" s="70">
        <f>IFERROR(EN60/BH60,0)</f>
        <v>0</v>
      </c>
      <c r="HU60" s="70">
        <f>IFERROR(EO60/BI60,0)</f>
        <v>0</v>
      </c>
      <c r="HV60" s="70">
        <f>IFERROR(EP60/BJ60,0)</f>
        <v>0</v>
      </c>
      <c r="HW60"/>
    </row>
    <row r="61" spans="2:233" x14ac:dyDescent="0.2"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EE61" s="199"/>
      <c r="EF61" s="199"/>
      <c r="EG61" s="199"/>
      <c r="EH61" s="199"/>
      <c r="EI61" s="199"/>
      <c r="EJ61" s="199"/>
      <c r="EK61" s="199"/>
      <c r="EL61" s="199"/>
      <c r="EM61" s="199"/>
      <c r="EN61" s="199"/>
      <c r="ER61" s="199"/>
    </row>
    <row r="62" spans="2:233" x14ac:dyDescent="0.2"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EE62" s="199"/>
      <c r="EF62" s="199"/>
      <c r="EG62" s="199"/>
      <c r="EH62" s="199"/>
      <c r="EI62" s="199"/>
      <c r="EJ62" s="199"/>
      <c r="EK62" s="199"/>
      <c r="EL62" s="199"/>
      <c r="EM62" s="199"/>
      <c r="EN62" s="199"/>
      <c r="ER62" s="199"/>
    </row>
    <row r="63" spans="2:233" x14ac:dyDescent="0.2">
      <c r="EE63" s="199"/>
      <c r="EF63" s="199"/>
      <c r="EG63" s="199"/>
      <c r="EH63" s="199"/>
      <c r="EI63" s="199"/>
      <c r="EJ63" s="199"/>
      <c r="EK63" s="199"/>
      <c r="EL63" s="199"/>
      <c r="EM63" s="199"/>
      <c r="EN63" s="199"/>
      <c r="ER63" s="199"/>
    </row>
    <row r="64" spans="2:233" x14ac:dyDescent="0.2">
      <c r="ER64" s="199"/>
    </row>
    <row r="65" spans="2:148" x14ac:dyDescent="0.2">
      <c r="ER65" s="199"/>
    </row>
    <row r="66" spans="2:148" ht="15" x14ac:dyDescent="0.25">
      <c r="B66" s="200"/>
      <c r="CI66" s="200"/>
      <c r="CJ66" s="200"/>
      <c r="CK66" s="200"/>
      <c r="CL66" s="200"/>
      <c r="CM66" s="200"/>
      <c r="CN66" s="200"/>
      <c r="CO66" s="200"/>
      <c r="CP66" s="200"/>
      <c r="CQ66" s="200"/>
      <c r="CR66" s="200"/>
      <c r="CS66" s="200"/>
      <c r="CT66" s="200"/>
      <c r="CU66" s="200"/>
      <c r="CV66" s="200"/>
      <c r="CW66" s="200"/>
      <c r="CX66" s="200"/>
      <c r="CY66" s="200"/>
      <c r="CZ66" s="200"/>
      <c r="DA66" s="200"/>
      <c r="DB66" s="200"/>
      <c r="DC66" s="200"/>
      <c r="DD66" s="200"/>
      <c r="DE66" s="200"/>
      <c r="DF66" s="200"/>
      <c r="DG66" s="200"/>
      <c r="DH66" s="200"/>
      <c r="DI66" s="200"/>
      <c r="DJ66" s="200"/>
      <c r="DK66" s="200"/>
      <c r="DL66" s="200"/>
      <c r="DM66" s="200"/>
      <c r="DN66" s="200"/>
      <c r="DO66" s="200"/>
      <c r="DP66" s="200"/>
      <c r="DQ66" s="200"/>
      <c r="DR66" s="200"/>
      <c r="DS66" s="200"/>
      <c r="DT66" s="200"/>
      <c r="DU66" s="200"/>
      <c r="DV66" s="200"/>
      <c r="DW66" s="200"/>
      <c r="DX66" s="200"/>
      <c r="DY66" s="200"/>
      <c r="DZ66" s="200"/>
      <c r="EA66" s="200"/>
      <c r="EB66" s="200"/>
      <c r="EC66" s="200"/>
      <c r="ED66" s="200"/>
      <c r="ER66" s="199"/>
    </row>
    <row r="67" spans="2:148" ht="15" x14ac:dyDescent="0.25">
      <c r="B67" s="200"/>
      <c r="CI67" s="200"/>
      <c r="CJ67" s="200"/>
      <c r="CK67" s="200"/>
      <c r="CL67" s="200"/>
      <c r="CM67" s="200"/>
      <c r="CN67" s="200"/>
      <c r="CO67" s="200"/>
      <c r="CP67" s="200"/>
      <c r="CQ67" s="200"/>
      <c r="CR67" s="200"/>
      <c r="CS67" s="200"/>
      <c r="CT67" s="200"/>
      <c r="CU67" s="200"/>
      <c r="CV67" s="200"/>
      <c r="CW67" s="200"/>
      <c r="CX67" s="200"/>
      <c r="CY67" s="200"/>
      <c r="CZ67" s="200"/>
      <c r="DA67" s="200"/>
      <c r="DB67" s="200"/>
      <c r="DC67" s="200"/>
      <c r="DD67" s="200"/>
      <c r="DE67" s="200"/>
      <c r="DF67" s="200"/>
      <c r="DG67" s="200"/>
      <c r="DH67" s="200"/>
      <c r="DI67" s="200"/>
      <c r="DJ67" s="200"/>
      <c r="DK67" s="200"/>
      <c r="DL67" s="200"/>
      <c r="DM67" s="200"/>
      <c r="DN67" s="200"/>
      <c r="DO67" s="200"/>
      <c r="DP67" s="200"/>
      <c r="DQ67" s="200"/>
      <c r="DR67" s="200"/>
      <c r="DS67" s="200"/>
      <c r="DT67" s="200"/>
      <c r="DU67" s="200"/>
      <c r="DV67" s="200"/>
      <c r="DW67" s="200"/>
      <c r="DX67" s="200"/>
      <c r="DY67" s="200"/>
      <c r="DZ67" s="200"/>
      <c r="EA67" s="200"/>
      <c r="EB67" s="200"/>
      <c r="EC67" s="200"/>
      <c r="ED67" s="200"/>
      <c r="ER67" s="199"/>
    </row>
    <row r="68" spans="2:148" ht="15" x14ac:dyDescent="0.25">
      <c r="B68" s="200"/>
      <c r="CI68" s="200"/>
      <c r="CJ68" s="200"/>
      <c r="CK68" s="200"/>
      <c r="CL68" s="200"/>
      <c r="CM68" s="200"/>
      <c r="CN68" s="200"/>
      <c r="CO68" s="200"/>
      <c r="CP68" s="200"/>
      <c r="CQ68" s="200"/>
      <c r="CR68" s="200"/>
      <c r="CS68" s="200"/>
      <c r="CT68" s="200"/>
      <c r="CU68" s="200"/>
      <c r="CV68" s="200"/>
      <c r="CW68" s="200"/>
      <c r="CX68" s="200"/>
      <c r="CY68" s="200"/>
      <c r="CZ68" s="200"/>
      <c r="DA68" s="200"/>
      <c r="DB68" s="200"/>
      <c r="DC68" s="200"/>
      <c r="DD68" s="200"/>
      <c r="DE68" s="200"/>
      <c r="DF68" s="200"/>
      <c r="DG68" s="200"/>
      <c r="DH68" s="200"/>
      <c r="DI68" s="200"/>
      <c r="DJ68" s="200"/>
      <c r="DK68" s="200"/>
      <c r="DL68" s="200"/>
      <c r="DM68" s="200"/>
      <c r="DN68" s="200"/>
      <c r="DO68" s="200"/>
      <c r="DP68" s="200"/>
      <c r="DQ68" s="200"/>
      <c r="DR68" s="200"/>
      <c r="DS68" s="200"/>
      <c r="DT68" s="200"/>
      <c r="DU68" s="200"/>
      <c r="DV68" s="200"/>
      <c r="DW68" s="200"/>
      <c r="DX68" s="200"/>
      <c r="DY68" s="200"/>
      <c r="DZ68" s="200"/>
      <c r="EA68" s="200"/>
      <c r="EB68" s="200"/>
      <c r="EC68" s="200"/>
      <c r="ED68" s="200"/>
      <c r="ER68" s="199"/>
    </row>
    <row r="69" spans="2:148" ht="15" x14ac:dyDescent="0.25">
      <c r="B69" s="200"/>
      <c r="CI69" s="200"/>
      <c r="CJ69" s="200"/>
      <c r="CK69" s="200"/>
      <c r="CL69" s="200"/>
      <c r="CM69" s="200"/>
      <c r="CN69" s="200"/>
      <c r="CO69" s="200"/>
      <c r="CP69" s="200"/>
      <c r="CQ69" s="200"/>
      <c r="CR69" s="200"/>
      <c r="CS69" s="200"/>
      <c r="CT69" s="200"/>
      <c r="CU69" s="200"/>
      <c r="CV69" s="200"/>
      <c r="CW69" s="200"/>
      <c r="CX69" s="200"/>
      <c r="CY69" s="200"/>
      <c r="CZ69" s="200"/>
      <c r="DA69" s="200"/>
      <c r="DB69" s="200"/>
      <c r="DC69" s="200"/>
      <c r="DD69" s="200"/>
      <c r="DE69" s="200"/>
      <c r="DF69" s="200"/>
      <c r="DG69" s="200"/>
      <c r="DH69" s="200"/>
      <c r="DI69" s="200"/>
      <c r="DJ69" s="200"/>
      <c r="DK69" s="200"/>
      <c r="DL69" s="200"/>
      <c r="DM69" s="200"/>
      <c r="DN69" s="200"/>
      <c r="DO69" s="200"/>
      <c r="DP69" s="200"/>
      <c r="DQ69" s="200"/>
      <c r="DR69" s="200"/>
      <c r="DS69" s="200"/>
      <c r="DT69" s="200"/>
      <c r="DU69" s="200"/>
      <c r="DV69" s="200"/>
      <c r="DW69" s="200"/>
      <c r="DX69" s="200"/>
      <c r="DY69" s="200"/>
      <c r="DZ69" s="200"/>
      <c r="EA69" s="200"/>
      <c r="EB69" s="200"/>
      <c r="EC69" s="200"/>
      <c r="ED69" s="200"/>
      <c r="ER69" s="199"/>
    </row>
    <row r="70" spans="2:148" ht="15" x14ac:dyDescent="0.25">
      <c r="B70" s="200"/>
      <c r="CI70" s="200"/>
      <c r="CJ70" s="200"/>
      <c r="CK70" s="200"/>
      <c r="CL70" s="200"/>
      <c r="CM70" s="200"/>
      <c r="CN70" s="200"/>
      <c r="CO70" s="200"/>
      <c r="CP70" s="200"/>
      <c r="CQ70" s="200"/>
      <c r="CR70" s="200"/>
      <c r="CS70" s="200"/>
      <c r="CT70" s="200"/>
      <c r="CU70" s="200"/>
      <c r="CV70" s="200"/>
      <c r="CW70" s="200"/>
      <c r="CX70" s="200"/>
      <c r="CY70" s="200"/>
      <c r="CZ70" s="200"/>
      <c r="DA70" s="200"/>
      <c r="DB70" s="200"/>
      <c r="DC70" s="200"/>
      <c r="DD70" s="200"/>
      <c r="DE70" s="200"/>
      <c r="DF70" s="200"/>
      <c r="DG70" s="200"/>
      <c r="DH70" s="200"/>
      <c r="DI70" s="200"/>
      <c r="DJ70" s="200"/>
      <c r="DK70" s="200"/>
      <c r="DL70" s="200"/>
      <c r="DM70" s="200"/>
      <c r="DN70" s="200"/>
      <c r="DO70" s="200"/>
      <c r="DP70" s="200"/>
      <c r="DQ70" s="200"/>
      <c r="DR70" s="200"/>
      <c r="DS70" s="200"/>
      <c r="DT70" s="200"/>
      <c r="DU70" s="200"/>
      <c r="DV70" s="200"/>
      <c r="DW70" s="200"/>
      <c r="DX70" s="200"/>
      <c r="DY70" s="200"/>
      <c r="DZ70" s="200"/>
      <c r="EA70" s="200"/>
      <c r="EB70" s="200"/>
      <c r="EC70" s="200"/>
      <c r="ED70" s="200"/>
      <c r="ER70" s="199"/>
    </row>
    <row r="71" spans="2:148" ht="15" x14ac:dyDescent="0.25">
      <c r="B71" s="200"/>
      <c r="CI71" s="200"/>
      <c r="CJ71" s="200"/>
      <c r="CK71" s="200"/>
      <c r="CL71" s="200"/>
      <c r="CM71" s="200"/>
      <c r="CN71" s="200"/>
      <c r="CO71" s="200"/>
      <c r="CP71" s="200"/>
      <c r="CQ71" s="200"/>
      <c r="CR71" s="200"/>
      <c r="CS71" s="200"/>
      <c r="CT71" s="200"/>
      <c r="CU71" s="200"/>
      <c r="CV71" s="200"/>
      <c r="CW71" s="200"/>
      <c r="CX71" s="200"/>
      <c r="CY71" s="200"/>
      <c r="CZ71" s="200"/>
      <c r="DA71" s="200"/>
      <c r="DB71" s="200"/>
      <c r="DC71" s="200"/>
      <c r="DD71" s="200"/>
      <c r="DE71" s="200"/>
      <c r="DF71" s="200"/>
      <c r="DG71" s="200"/>
      <c r="DH71" s="200"/>
      <c r="DI71" s="200"/>
      <c r="DJ71" s="200"/>
      <c r="DK71" s="200"/>
      <c r="DL71" s="200"/>
      <c r="DM71" s="200"/>
      <c r="DN71" s="200"/>
      <c r="DO71" s="200"/>
      <c r="DP71" s="200"/>
      <c r="DQ71" s="200"/>
      <c r="DR71" s="200"/>
      <c r="DS71" s="200"/>
      <c r="DT71" s="200"/>
      <c r="DU71" s="200"/>
      <c r="DV71" s="200"/>
      <c r="DW71" s="200"/>
      <c r="DX71" s="200"/>
      <c r="DY71" s="200"/>
      <c r="DZ71" s="200"/>
      <c r="EA71" s="200"/>
      <c r="EB71" s="200"/>
      <c r="EC71" s="200"/>
      <c r="ED71" s="200"/>
      <c r="ER71" s="199"/>
    </row>
    <row r="72" spans="2:148" ht="15" x14ac:dyDescent="0.25">
      <c r="B72" s="200"/>
      <c r="CI72" s="200"/>
      <c r="CJ72" s="200"/>
      <c r="CK72" s="200"/>
      <c r="CL72" s="200"/>
      <c r="CM72" s="200"/>
      <c r="CN72" s="200"/>
      <c r="CO72" s="200"/>
      <c r="CP72" s="200"/>
      <c r="CQ72" s="200"/>
      <c r="CR72" s="200"/>
      <c r="CS72" s="200"/>
      <c r="CT72" s="200"/>
      <c r="CU72" s="200"/>
      <c r="CV72" s="200"/>
      <c r="CW72" s="200"/>
      <c r="CX72" s="200"/>
      <c r="CY72" s="200"/>
      <c r="CZ72" s="200"/>
      <c r="DA72" s="200"/>
      <c r="DB72" s="200"/>
      <c r="DC72" s="200"/>
      <c r="DD72" s="200"/>
      <c r="DE72" s="200"/>
      <c r="DF72" s="200"/>
      <c r="DG72" s="200"/>
      <c r="DH72" s="200"/>
      <c r="DI72" s="200"/>
      <c r="DJ72" s="200"/>
      <c r="DK72" s="200"/>
      <c r="DL72" s="200"/>
      <c r="DM72" s="200"/>
      <c r="DN72" s="200"/>
      <c r="DO72" s="200"/>
      <c r="DP72" s="200"/>
      <c r="DQ72" s="200"/>
      <c r="DR72" s="200"/>
      <c r="DS72" s="200"/>
      <c r="DT72" s="200"/>
      <c r="DU72" s="200"/>
      <c r="DV72" s="200"/>
      <c r="DW72" s="200"/>
      <c r="DX72" s="200"/>
      <c r="DY72" s="200"/>
      <c r="DZ72" s="200"/>
      <c r="EA72" s="200"/>
      <c r="EB72" s="200"/>
      <c r="EC72" s="200"/>
      <c r="ED72" s="200"/>
      <c r="ER72" s="199"/>
    </row>
    <row r="73" spans="2:148" ht="15" x14ac:dyDescent="0.25">
      <c r="B73" s="200"/>
      <c r="CI73" s="200"/>
      <c r="CJ73" s="200"/>
      <c r="CK73" s="200"/>
      <c r="CL73" s="200"/>
      <c r="CM73" s="200"/>
      <c r="CN73" s="200"/>
      <c r="CO73" s="200"/>
      <c r="CP73" s="200"/>
      <c r="CQ73" s="200"/>
      <c r="CR73" s="200"/>
      <c r="CS73" s="200"/>
      <c r="CT73" s="200"/>
      <c r="CU73" s="200"/>
      <c r="CV73" s="200"/>
      <c r="CW73" s="200"/>
      <c r="CX73" s="200"/>
      <c r="CY73" s="200"/>
      <c r="CZ73" s="200"/>
      <c r="DA73" s="200"/>
      <c r="DB73" s="200"/>
      <c r="DC73" s="200"/>
      <c r="DD73" s="200"/>
      <c r="DE73" s="200"/>
      <c r="DF73" s="200"/>
      <c r="DG73" s="200"/>
      <c r="DH73" s="200"/>
      <c r="DI73" s="200"/>
      <c r="DJ73" s="200"/>
      <c r="DK73" s="200"/>
      <c r="DL73" s="200"/>
      <c r="DM73" s="200"/>
      <c r="DN73" s="200"/>
      <c r="DO73" s="200"/>
      <c r="DP73" s="200"/>
      <c r="DQ73" s="200"/>
      <c r="DR73" s="200"/>
      <c r="DS73" s="200"/>
      <c r="DT73" s="200"/>
      <c r="DU73" s="200"/>
      <c r="DV73" s="200"/>
      <c r="DW73" s="200"/>
      <c r="DX73" s="200"/>
      <c r="DY73" s="200"/>
      <c r="DZ73" s="200"/>
      <c r="EA73" s="200"/>
      <c r="EB73" s="200"/>
      <c r="EC73" s="200"/>
      <c r="ED73" s="200"/>
      <c r="ER73" s="199"/>
    </row>
    <row r="74" spans="2:148" ht="15" x14ac:dyDescent="0.25">
      <c r="B74" s="200"/>
      <c r="CI74" s="200"/>
      <c r="CJ74" s="200"/>
      <c r="CK74" s="200"/>
      <c r="CL74" s="200"/>
      <c r="CM74" s="200"/>
      <c r="CN74" s="200"/>
      <c r="CO74" s="200"/>
      <c r="CP74" s="200"/>
      <c r="CQ74" s="200"/>
      <c r="CR74" s="200"/>
      <c r="CS74" s="200"/>
      <c r="CT74" s="200"/>
      <c r="CU74" s="200"/>
      <c r="CV74" s="200"/>
      <c r="CW74" s="200"/>
      <c r="CX74" s="200"/>
      <c r="CY74" s="200"/>
      <c r="CZ74" s="200"/>
      <c r="DA74" s="200"/>
      <c r="DB74" s="200"/>
      <c r="DC74" s="200"/>
      <c r="DD74" s="200"/>
      <c r="DE74" s="200"/>
      <c r="DF74" s="200"/>
      <c r="DG74" s="200"/>
      <c r="DH74" s="200"/>
      <c r="DI74" s="200"/>
      <c r="DJ74" s="200"/>
      <c r="DK74" s="200"/>
      <c r="DL74" s="200"/>
      <c r="DM74" s="200"/>
      <c r="DN74" s="200"/>
      <c r="DO74" s="200"/>
      <c r="DP74" s="200"/>
      <c r="DQ74" s="200"/>
      <c r="DR74" s="200"/>
      <c r="DS74" s="200"/>
      <c r="DT74" s="200"/>
      <c r="DU74" s="200"/>
      <c r="DV74" s="200"/>
      <c r="DW74" s="200"/>
      <c r="DX74" s="200"/>
      <c r="DY74" s="200"/>
      <c r="DZ74" s="200"/>
      <c r="EA74" s="200"/>
      <c r="EB74" s="200"/>
      <c r="EC74" s="200"/>
      <c r="ED74" s="200"/>
      <c r="ER74" s="199"/>
    </row>
    <row r="75" spans="2:148" ht="15" x14ac:dyDescent="0.25">
      <c r="B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 s="200"/>
    </row>
    <row r="76" spans="2:148" ht="15" x14ac:dyDescent="0.25">
      <c r="B76" s="200"/>
      <c r="CI76" s="200"/>
      <c r="CJ76" s="200"/>
      <c r="CK76" s="200"/>
      <c r="CL76" s="200"/>
      <c r="CM76" s="200"/>
      <c r="CN76" s="200"/>
      <c r="CO76" s="200"/>
      <c r="CP76" s="200"/>
      <c r="CQ76" s="200"/>
      <c r="CR76" s="200"/>
      <c r="CS76" s="200"/>
      <c r="CT76" s="200"/>
      <c r="CU76" s="200"/>
      <c r="CV76" s="200"/>
      <c r="CW76" s="200"/>
      <c r="CX76" s="200"/>
      <c r="CY76" s="200"/>
      <c r="CZ76" s="200"/>
      <c r="DA76" s="200"/>
      <c r="DB76" s="200"/>
      <c r="DC76" s="200"/>
      <c r="DD76" s="200"/>
      <c r="DE76" s="200"/>
      <c r="DF76" s="200"/>
      <c r="DG76" s="200"/>
      <c r="DH76" s="200"/>
      <c r="DI76" s="200"/>
      <c r="DJ76" s="200"/>
      <c r="DK76" s="200"/>
      <c r="DL76" s="200"/>
      <c r="DM76" s="200"/>
      <c r="DN76" s="200"/>
      <c r="DO76" s="200"/>
      <c r="DP76" s="200"/>
      <c r="DQ76" s="200"/>
      <c r="DR76" s="200"/>
      <c r="DS76" s="200"/>
      <c r="DT76" s="200"/>
      <c r="DU76" s="200"/>
      <c r="DV76" s="200"/>
      <c r="DW76" s="200"/>
      <c r="DX76" s="200"/>
      <c r="DY76" s="200"/>
      <c r="DZ76" s="200"/>
      <c r="EA76" s="200"/>
      <c r="EB76" s="200"/>
      <c r="EC76" s="200"/>
      <c r="ED76" s="200"/>
    </row>
    <row r="77" spans="2:148" ht="15" x14ac:dyDescent="0.25">
      <c r="B77" s="200"/>
      <c r="CI77" s="200"/>
      <c r="CJ77" s="200"/>
      <c r="CK77" s="200"/>
      <c r="CL77" s="200"/>
      <c r="CM77" s="200"/>
      <c r="CN77" s="200"/>
      <c r="CO77" s="200"/>
      <c r="CP77" s="200"/>
      <c r="CQ77" s="200"/>
      <c r="CR77" s="200"/>
      <c r="CS77" s="200"/>
      <c r="CT77" s="200"/>
      <c r="CU77" s="200"/>
      <c r="CV77" s="200"/>
      <c r="CW77" s="200"/>
      <c r="CX77" s="200"/>
      <c r="CY77" s="200"/>
      <c r="CZ77" s="200"/>
      <c r="DA77" s="200"/>
      <c r="DB77" s="200"/>
      <c r="DC77" s="200"/>
      <c r="DD77" s="200"/>
      <c r="DE77" s="200"/>
      <c r="DF77" s="200"/>
      <c r="DG77" s="200"/>
      <c r="DH77" s="200"/>
      <c r="DI77" s="200"/>
      <c r="DJ77" s="200"/>
      <c r="DK77" s="200"/>
      <c r="DL77" s="200"/>
      <c r="DM77" s="200"/>
      <c r="DN77" s="200"/>
      <c r="DO77" s="200"/>
      <c r="DP77" s="200"/>
      <c r="DQ77" s="200"/>
      <c r="DR77" s="200"/>
      <c r="DS77" s="200"/>
      <c r="DT77" s="200"/>
      <c r="DU77" s="200"/>
      <c r="DV77" s="200"/>
      <c r="DW77" s="200"/>
      <c r="DX77" s="200"/>
      <c r="DY77" s="200"/>
      <c r="DZ77" s="200"/>
      <c r="EA77" s="200"/>
      <c r="EB77" s="200"/>
      <c r="EC77" s="200"/>
      <c r="ED77" s="200"/>
    </row>
    <row r="78" spans="2:148" ht="15" x14ac:dyDescent="0.25">
      <c r="B78" s="200"/>
      <c r="CI78" s="200"/>
      <c r="CJ78" s="200"/>
      <c r="CK78" s="200"/>
      <c r="CL78" s="200"/>
      <c r="CM78" s="200"/>
      <c r="CN78" s="200"/>
      <c r="CO78" s="200"/>
      <c r="CP78" s="200"/>
      <c r="CQ78" s="200"/>
      <c r="CR78" s="200"/>
      <c r="CS78" s="200"/>
      <c r="CT78" s="200"/>
      <c r="CU78" s="200"/>
      <c r="CV78" s="200"/>
      <c r="CW78" s="200"/>
      <c r="CX78" s="200"/>
      <c r="CY78" s="200"/>
      <c r="CZ78" s="200"/>
      <c r="DA78" s="200"/>
      <c r="DB78" s="200"/>
      <c r="DC78" s="200"/>
      <c r="DD78" s="200"/>
      <c r="DE78" s="200"/>
      <c r="DF78" s="200"/>
      <c r="DG78" s="200"/>
      <c r="DH78" s="200"/>
      <c r="DI78" s="200"/>
      <c r="DJ78" s="200"/>
      <c r="DK78" s="200"/>
      <c r="DL78" s="200"/>
      <c r="DM78" s="200"/>
      <c r="DN78" s="200"/>
      <c r="DO78" s="200"/>
      <c r="DP78" s="200"/>
      <c r="DQ78" s="200"/>
      <c r="DR78" s="200"/>
      <c r="DS78" s="200"/>
      <c r="DT78" s="200"/>
      <c r="DU78" s="200"/>
      <c r="DV78" s="200"/>
      <c r="DW78" s="200"/>
      <c r="DX78" s="200"/>
      <c r="DY78" s="200"/>
      <c r="DZ78" s="200"/>
      <c r="EA78" s="200"/>
      <c r="EB78" s="200"/>
      <c r="EC78" s="200"/>
      <c r="ED78" s="200"/>
    </row>
    <row r="79" spans="2:148" ht="15" x14ac:dyDescent="0.25">
      <c r="B79" s="200"/>
      <c r="CI79" s="200"/>
      <c r="CJ79" s="200"/>
      <c r="CK79" s="200"/>
      <c r="CL79" s="200"/>
      <c r="CM79" s="200"/>
      <c r="CN79" s="200"/>
      <c r="CO79" s="200"/>
      <c r="CP79" s="200"/>
      <c r="CQ79" s="200"/>
      <c r="CR79" s="200"/>
      <c r="CS79" s="200"/>
      <c r="CT79" s="200"/>
      <c r="CU79" s="200"/>
      <c r="CV79" s="200"/>
      <c r="CW79" s="200"/>
      <c r="CX79" s="200"/>
      <c r="CY79" s="200"/>
      <c r="CZ79" s="200"/>
      <c r="DA79" s="200"/>
      <c r="DB79" s="200"/>
      <c r="DC79" s="200"/>
      <c r="DD79" s="200"/>
      <c r="DE79" s="200"/>
      <c r="DF79" s="200"/>
      <c r="DG79" s="200"/>
      <c r="DH79" s="200"/>
      <c r="DI79" s="200"/>
      <c r="DJ79" s="200"/>
      <c r="DK79" s="200"/>
      <c r="DL79" s="200"/>
      <c r="DM79" s="200"/>
      <c r="DN79" s="200"/>
      <c r="DO79" s="200"/>
      <c r="DP79" s="200"/>
      <c r="DQ79" s="200"/>
      <c r="DR79" s="200"/>
      <c r="DS79" s="200"/>
      <c r="DT79" s="200"/>
      <c r="DU79" s="200"/>
      <c r="DV79" s="200"/>
      <c r="DW79" s="200"/>
      <c r="DX79" s="200"/>
      <c r="DY79" s="200"/>
      <c r="DZ79" s="200"/>
      <c r="EA79" s="200"/>
      <c r="EB79" s="200"/>
      <c r="EC79" s="200"/>
      <c r="ED79" s="200"/>
    </row>
    <row r="80" spans="2:148" ht="15" x14ac:dyDescent="0.25">
      <c r="B80" s="200"/>
      <c r="CI80" s="200"/>
      <c r="CJ80" s="200"/>
      <c r="CK80" s="200"/>
      <c r="CL80" s="200"/>
      <c r="CM80" s="200"/>
      <c r="CN80" s="200"/>
      <c r="CO80" s="200"/>
      <c r="CP80" s="200"/>
      <c r="CQ80" s="200"/>
      <c r="CR80" s="200"/>
      <c r="CS80" s="200"/>
      <c r="CT80" s="200"/>
      <c r="CU80" s="200"/>
      <c r="CV80" s="200"/>
      <c r="CW80" s="200"/>
      <c r="CX80" s="200"/>
      <c r="CY80" s="200"/>
      <c r="CZ80" s="200"/>
      <c r="DA80" s="200"/>
      <c r="DB80" s="200"/>
      <c r="DC80" s="200"/>
      <c r="DD80" s="200"/>
      <c r="DE80" s="200"/>
      <c r="DF80" s="200"/>
      <c r="DG80" s="200"/>
      <c r="DH80" s="200"/>
      <c r="DI80" s="200"/>
      <c r="DJ80" s="200"/>
      <c r="DK80" s="200"/>
      <c r="DL80" s="200"/>
      <c r="DM80" s="200"/>
      <c r="DN80" s="200"/>
      <c r="DO80" s="200"/>
      <c r="DP80" s="200"/>
      <c r="DQ80" s="200"/>
      <c r="DR80" s="200"/>
      <c r="DS80" s="200"/>
      <c r="DT80" s="200"/>
      <c r="DU80" s="200"/>
      <c r="DV80" s="200"/>
      <c r="DW80" s="200"/>
      <c r="DX80" s="200"/>
      <c r="DY80" s="200"/>
      <c r="DZ80" s="200"/>
      <c r="EA80" s="200"/>
      <c r="EB80" s="200"/>
      <c r="EC80" s="200"/>
      <c r="ED80" s="200"/>
    </row>
    <row r="81" spans="2:134" ht="15" x14ac:dyDescent="0.25">
      <c r="B81" s="200"/>
      <c r="CI81" s="200"/>
      <c r="CJ81" s="200"/>
      <c r="CK81" s="200"/>
      <c r="CL81" s="200"/>
      <c r="CM81" s="200"/>
      <c r="CN81" s="200"/>
      <c r="CO81" s="200"/>
      <c r="CP81" s="200"/>
      <c r="CQ81" s="200"/>
      <c r="CR81" s="200"/>
      <c r="CS81" s="200"/>
      <c r="CT81" s="200"/>
      <c r="CU81" s="200"/>
      <c r="CV81" s="200"/>
      <c r="CW81" s="200"/>
      <c r="CX81" s="200"/>
      <c r="CY81" s="200"/>
      <c r="CZ81" s="200"/>
      <c r="DA81" s="200"/>
      <c r="DB81" s="200"/>
      <c r="DC81" s="200"/>
      <c r="DD81" s="200"/>
      <c r="DE81" s="200"/>
      <c r="DF81" s="200"/>
      <c r="DG81" s="200"/>
      <c r="DH81" s="200"/>
      <c r="DI81" s="200"/>
      <c r="DJ81" s="200"/>
      <c r="DK81" s="200"/>
      <c r="DL81" s="200"/>
      <c r="DM81" s="200"/>
      <c r="DN81" s="200"/>
      <c r="DO81" s="200"/>
      <c r="DP81" s="200"/>
      <c r="DQ81" s="200"/>
      <c r="DR81" s="200"/>
      <c r="DS81" s="200"/>
      <c r="DT81" s="200"/>
      <c r="DU81" s="200"/>
      <c r="DV81" s="200"/>
      <c r="DW81" s="200"/>
      <c r="DX81" s="200"/>
      <c r="DY81" s="200"/>
      <c r="DZ81" s="200"/>
      <c r="EA81" s="200"/>
      <c r="EB81" s="200"/>
      <c r="EC81" s="200"/>
      <c r="ED81" s="200"/>
    </row>
    <row r="82" spans="2:134" ht="15" x14ac:dyDescent="0.25">
      <c r="B82" s="200"/>
      <c r="CI82" s="200"/>
      <c r="CJ82" s="200"/>
      <c r="CK82" s="200"/>
      <c r="CL82" s="200"/>
      <c r="CM82" s="200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  <c r="CY82" s="200"/>
      <c r="CZ82" s="200"/>
      <c r="DA82" s="200"/>
      <c r="DB82" s="200"/>
      <c r="DC82" s="200"/>
      <c r="DD82" s="200"/>
      <c r="DE82" s="200"/>
      <c r="DF82" s="200"/>
      <c r="DG82" s="200"/>
      <c r="DH82" s="200"/>
      <c r="DI82" s="200"/>
      <c r="DJ82" s="200"/>
      <c r="DK82" s="200"/>
      <c r="DL82" s="200"/>
      <c r="DM82" s="200"/>
      <c r="DN82" s="200"/>
      <c r="DO82" s="200"/>
      <c r="DP82" s="200"/>
      <c r="DQ82" s="200"/>
      <c r="DR82" s="200"/>
      <c r="DS82" s="200"/>
      <c r="DT82" s="200"/>
      <c r="DU82" s="200"/>
      <c r="DV82" s="200"/>
      <c r="DW82" s="200"/>
      <c r="DX82" s="200"/>
      <c r="DY82" s="200"/>
      <c r="DZ82" s="200"/>
      <c r="EA82" s="200"/>
      <c r="EB82" s="200"/>
      <c r="EC82" s="200"/>
      <c r="ED82" s="200"/>
    </row>
    <row r="83" spans="2:134" ht="15" x14ac:dyDescent="0.25">
      <c r="B83" s="200"/>
      <c r="CI83" s="200"/>
      <c r="CJ83" s="200"/>
      <c r="CK83" s="200"/>
      <c r="CL83" s="200"/>
      <c r="CM83" s="200"/>
      <c r="CN83" s="200"/>
      <c r="CO83" s="200"/>
      <c r="CP83" s="200"/>
      <c r="CQ83" s="200"/>
      <c r="CR83" s="200"/>
      <c r="CS83" s="200"/>
      <c r="CT83" s="200"/>
      <c r="CU83" s="200"/>
      <c r="CV83" s="200"/>
      <c r="CW83" s="200"/>
      <c r="CX83" s="200"/>
      <c r="CY83" s="200"/>
      <c r="CZ83" s="200"/>
      <c r="DA83" s="200"/>
      <c r="DB83" s="200"/>
      <c r="DC83" s="200"/>
      <c r="DD83" s="200"/>
      <c r="DE83" s="200"/>
      <c r="DF83" s="200"/>
      <c r="DG83" s="200"/>
      <c r="DH83" s="200"/>
      <c r="DI83" s="200"/>
      <c r="DJ83" s="200"/>
      <c r="DK83" s="200"/>
      <c r="DL83" s="200"/>
      <c r="DM83" s="200"/>
      <c r="DN83" s="200"/>
      <c r="DO83" s="200"/>
      <c r="DP83" s="200"/>
      <c r="DQ83" s="200"/>
      <c r="DR83" s="200"/>
      <c r="DS83" s="200"/>
      <c r="DT83" s="200"/>
      <c r="DU83" s="200"/>
      <c r="DV83" s="200"/>
      <c r="DW83" s="200"/>
      <c r="DX83" s="200"/>
      <c r="DY83" s="200"/>
      <c r="DZ83" s="200"/>
      <c r="EA83" s="200"/>
      <c r="EB83" s="200"/>
      <c r="EC83" s="200"/>
      <c r="ED83" s="200"/>
    </row>
    <row r="84" spans="2:134" ht="15" x14ac:dyDescent="0.25">
      <c r="B84" s="200"/>
      <c r="CI84" s="200"/>
      <c r="CJ84" s="200"/>
      <c r="CK84" s="200"/>
      <c r="CL84" s="200"/>
      <c r="CM84" s="200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  <c r="CY84" s="200"/>
      <c r="CZ84" s="200"/>
      <c r="DA84" s="200"/>
      <c r="DB84" s="200"/>
      <c r="DC84" s="200"/>
      <c r="DD84" s="200"/>
      <c r="DE84" s="200"/>
      <c r="DF84" s="200"/>
      <c r="DG84" s="200"/>
      <c r="DH84" s="200"/>
      <c r="DI84" s="200"/>
      <c r="DJ84" s="200"/>
      <c r="DK84" s="200"/>
      <c r="DL84" s="200"/>
      <c r="DM84" s="200"/>
      <c r="DN84" s="200"/>
      <c r="DO84" s="200"/>
      <c r="DP84" s="200"/>
      <c r="DQ84" s="200"/>
      <c r="DR84" s="200"/>
      <c r="DS84" s="200"/>
      <c r="DT84" s="200"/>
      <c r="DU84" s="200"/>
      <c r="DV84" s="200"/>
      <c r="DW84" s="200"/>
      <c r="DX84" s="200"/>
      <c r="DY84" s="200"/>
      <c r="DZ84" s="200"/>
      <c r="EA84" s="200"/>
      <c r="EB84" s="200"/>
      <c r="EC84" s="200"/>
      <c r="ED84" s="200"/>
    </row>
  </sheetData>
  <mergeCells count="31">
    <mergeCell ref="FI4:FK4"/>
    <mergeCell ref="FL4:FN4"/>
    <mergeCell ref="BK4:BM4"/>
    <mergeCell ref="BN4:BP4"/>
    <mergeCell ref="BQ4:BS4"/>
    <mergeCell ref="BT4:BV4"/>
    <mergeCell ref="BW4:BY4"/>
    <mergeCell ref="BZ4:CB4"/>
    <mergeCell ref="CC4:CE4"/>
    <mergeCell ref="CF4:CH4"/>
    <mergeCell ref="ET4:EV4"/>
    <mergeCell ref="EW4:EY4"/>
    <mergeCell ref="EZ4:FB4"/>
    <mergeCell ref="FC4:FE4"/>
    <mergeCell ref="FF4:FH4"/>
    <mergeCell ref="FO4:FZ4"/>
    <mergeCell ref="GA4:GL4"/>
    <mergeCell ref="HK4:HV4"/>
    <mergeCell ref="C4:N4"/>
    <mergeCell ref="O4:Z4"/>
    <mergeCell ref="AY4:BJ4"/>
    <mergeCell ref="CI4:CT4"/>
    <mergeCell ref="CU4:DF4"/>
    <mergeCell ref="AA4:AL4"/>
    <mergeCell ref="AM4:AX4"/>
    <mergeCell ref="DG4:DR4"/>
    <mergeCell ref="DS4:ED4"/>
    <mergeCell ref="EE4:EP4"/>
    <mergeCell ref="GM4:GX4"/>
    <mergeCell ref="GY4:HJ4"/>
    <mergeCell ref="EQ4:ES4"/>
  </mergeCells>
  <pageMargins left="0.7" right="0.7" top="0.75" bottom="0.75" header="0.3" footer="0.3"/>
  <ignoredErrors>
    <ignoredError sqref="CU17:DF17" formulaRange="1"/>
    <ignoredError sqref="ET5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C66F-8630-41CB-A20A-B665B7C0A162}">
  <sheetPr codeName="Hoja2">
    <tabColor rgb="FF92D050"/>
  </sheetPr>
  <dimension ref="A1:CH35"/>
  <sheetViews>
    <sheetView showGridLines="0" zoomScaleNormal="100" workbookViewId="0">
      <pane xSplit="1" topLeftCell="Z1" activePane="topRight" state="frozen"/>
      <selection pane="topRight" activeCell="AI19" sqref="AI19"/>
    </sheetView>
  </sheetViews>
  <sheetFormatPr baseColWidth="10" defaultRowHeight="15" x14ac:dyDescent="0.25"/>
  <cols>
    <col min="1" max="1" width="29.5703125" customWidth="1"/>
    <col min="2" max="2" width="12.85546875" customWidth="1"/>
    <col min="3" max="5" width="9" bestFit="1" customWidth="1"/>
    <col min="6" max="6" width="9.85546875" customWidth="1"/>
    <col min="7" max="25" width="9" bestFit="1" customWidth="1"/>
    <col min="26" max="26" width="9.140625" customWidth="1"/>
    <col min="27" max="38" width="12.85546875" customWidth="1"/>
    <col min="39" max="41" width="12.5703125" bestFit="1" customWidth="1"/>
    <col min="42" max="42" width="12.42578125" bestFit="1" customWidth="1"/>
    <col min="43" max="43" width="12.5703125" bestFit="1" customWidth="1"/>
    <col min="44" max="68" width="12.28515625" bestFit="1" customWidth="1"/>
    <col min="69" max="72" width="12.42578125" bestFit="1" customWidth="1"/>
    <col min="73" max="74" width="11.5703125" bestFit="1" customWidth="1"/>
    <col min="75" max="76" width="12" bestFit="1" customWidth="1"/>
    <col min="81" max="81" width="13.28515625" customWidth="1"/>
    <col min="82" max="82" width="14.28515625" bestFit="1" customWidth="1"/>
    <col min="83" max="83" width="14" bestFit="1" customWidth="1"/>
    <col min="84" max="84" width="12.28515625" bestFit="1" customWidth="1"/>
  </cols>
  <sheetData>
    <row r="1" spans="1:86" x14ac:dyDescent="0.25">
      <c r="AM1" s="96">
        <v>1</v>
      </c>
      <c r="AN1" s="96">
        <v>2</v>
      </c>
      <c r="AO1" s="96">
        <v>3</v>
      </c>
      <c r="AP1" s="96">
        <v>4</v>
      </c>
      <c r="AQ1" s="96">
        <v>5</v>
      </c>
      <c r="AR1" s="96">
        <v>6</v>
      </c>
      <c r="AS1" s="96">
        <v>7</v>
      </c>
      <c r="AT1" s="96">
        <v>8</v>
      </c>
      <c r="AU1" s="96">
        <v>9</v>
      </c>
      <c r="AV1" s="96">
        <v>10</v>
      </c>
      <c r="AW1" s="96">
        <v>11</v>
      </c>
      <c r="AX1" s="96">
        <v>12</v>
      </c>
      <c r="AY1" s="96">
        <v>1</v>
      </c>
      <c r="AZ1" s="96">
        <v>2</v>
      </c>
      <c r="BA1" s="96">
        <v>3</v>
      </c>
      <c r="BB1" s="96">
        <v>4</v>
      </c>
      <c r="BC1" s="96">
        <v>5</v>
      </c>
      <c r="BD1" s="96">
        <v>6</v>
      </c>
      <c r="BE1" s="96">
        <v>7</v>
      </c>
      <c r="BF1" s="96">
        <v>8</v>
      </c>
      <c r="BG1" s="96">
        <v>9</v>
      </c>
      <c r="BH1" s="96">
        <v>10</v>
      </c>
      <c r="BI1" s="96">
        <v>11</v>
      </c>
      <c r="BJ1" s="96">
        <v>12</v>
      </c>
      <c r="BK1" s="96">
        <v>1</v>
      </c>
      <c r="BL1" s="96">
        <v>2</v>
      </c>
      <c r="BM1" s="96">
        <v>3</v>
      </c>
      <c r="BN1" s="96">
        <v>4</v>
      </c>
      <c r="BO1" s="96">
        <v>5</v>
      </c>
      <c r="BP1" s="96">
        <v>6</v>
      </c>
      <c r="BQ1" s="96">
        <v>7</v>
      </c>
      <c r="BR1" s="96">
        <v>8</v>
      </c>
      <c r="BS1" s="96">
        <v>9</v>
      </c>
      <c r="BT1" s="96">
        <v>10</v>
      </c>
      <c r="BU1" s="96">
        <v>11</v>
      </c>
      <c r="BV1" s="96">
        <v>12</v>
      </c>
    </row>
    <row r="2" spans="1:86" x14ac:dyDescent="0.25">
      <c r="C2" s="99" t="s">
        <v>270</v>
      </c>
      <c r="D2" s="99" t="s">
        <v>271</v>
      </c>
      <c r="E2" s="99" t="s">
        <v>272</v>
      </c>
      <c r="F2" s="99" t="s">
        <v>273</v>
      </c>
      <c r="G2" s="99" t="s">
        <v>274</v>
      </c>
      <c r="H2" s="99" t="s">
        <v>275</v>
      </c>
      <c r="I2" s="99" t="s">
        <v>276</v>
      </c>
      <c r="J2" s="99" t="s">
        <v>277</v>
      </c>
      <c r="K2" s="99" t="s">
        <v>278</v>
      </c>
      <c r="L2" s="99" t="s">
        <v>279</v>
      </c>
      <c r="M2" s="99" t="s">
        <v>280</v>
      </c>
      <c r="N2" s="99" t="s">
        <v>281</v>
      </c>
      <c r="O2" s="74" t="s">
        <v>169</v>
      </c>
      <c r="P2" s="74" t="s">
        <v>170</v>
      </c>
      <c r="Q2" s="74" t="s">
        <v>171</v>
      </c>
      <c r="R2" s="74" t="s">
        <v>172</v>
      </c>
      <c r="S2" s="74" t="s">
        <v>173</v>
      </c>
      <c r="T2" s="74" t="s">
        <v>174</v>
      </c>
      <c r="U2" s="74" t="s">
        <v>175</v>
      </c>
      <c r="V2" s="74" t="s">
        <v>176</v>
      </c>
      <c r="W2" s="74" t="s">
        <v>177</v>
      </c>
      <c r="X2" s="74" t="s">
        <v>178</v>
      </c>
      <c r="Y2" s="74" t="s">
        <v>179</v>
      </c>
      <c r="Z2" s="74" t="s">
        <v>180</v>
      </c>
      <c r="AA2" s="99" t="s">
        <v>282</v>
      </c>
      <c r="AB2" s="99" t="s">
        <v>283</v>
      </c>
      <c r="AC2" s="99" t="s">
        <v>284</v>
      </c>
      <c r="AD2" s="99" t="s">
        <v>285</v>
      </c>
      <c r="AE2" s="99" t="s">
        <v>286</v>
      </c>
      <c r="AF2" s="99" t="s">
        <v>287</v>
      </c>
      <c r="AG2" s="99" t="s">
        <v>288</v>
      </c>
      <c r="AH2" s="99" t="s">
        <v>289</v>
      </c>
      <c r="AI2" s="99" t="s">
        <v>290</v>
      </c>
      <c r="AJ2" s="99" t="s">
        <v>291</v>
      </c>
      <c r="AK2" s="99" t="s">
        <v>292</v>
      </c>
      <c r="AL2" s="99" t="s">
        <v>293</v>
      </c>
      <c r="AM2" s="117" t="s">
        <v>270</v>
      </c>
      <c r="AN2" s="117" t="s">
        <v>271</v>
      </c>
      <c r="AO2" s="117" t="s">
        <v>272</v>
      </c>
      <c r="AP2" s="117" t="s">
        <v>273</v>
      </c>
      <c r="AQ2" s="117" t="s">
        <v>274</v>
      </c>
      <c r="AR2" s="117" t="s">
        <v>275</v>
      </c>
      <c r="AS2" s="117" t="s">
        <v>276</v>
      </c>
      <c r="AT2" s="117" t="s">
        <v>277</v>
      </c>
      <c r="AU2" s="117" t="s">
        <v>278</v>
      </c>
      <c r="AV2" s="117" t="s">
        <v>279</v>
      </c>
      <c r="AW2" s="117" t="s">
        <v>280</v>
      </c>
      <c r="AX2" s="117" t="s">
        <v>281</v>
      </c>
      <c r="AY2" s="74" t="s">
        <v>169</v>
      </c>
      <c r="AZ2" s="74" t="s">
        <v>170</v>
      </c>
      <c r="BA2" s="74" t="s">
        <v>171</v>
      </c>
      <c r="BB2" s="74" t="s">
        <v>172</v>
      </c>
      <c r="BC2" s="74" t="s">
        <v>173</v>
      </c>
      <c r="BD2" s="74" t="s">
        <v>174</v>
      </c>
      <c r="BE2" s="74" t="s">
        <v>175</v>
      </c>
      <c r="BF2" s="74" t="s">
        <v>176</v>
      </c>
      <c r="BG2" s="74" t="s">
        <v>177</v>
      </c>
      <c r="BH2" s="74" t="s">
        <v>178</v>
      </c>
      <c r="BI2" s="74" t="s">
        <v>179</v>
      </c>
      <c r="BJ2" s="74" t="s">
        <v>180</v>
      </c>
      <c r="BK2" s="117" t="s">
        <v>282</v>
      </c>
      <c r="BL2" s="117" t="s">
        <v>283</v>
      </c>
      <c r="BM2" s="117" t="s">
        <v>284</v>
      </c>
      <c r="BN2" s="117" t="s">
        <v>285</v>
      </c>
      <c r="BO2" s="117" t="s">
        <v>286</v>
      </c>
      <c r="BP2" s="117" t="s">
        <v>287</v>
      </c>
      <c r="BQ2" s="117" t="s">
        <v>288</v>
      </c>
      <c r="BR2" s="117" t="s">
        <v>289</v>
      </c>
      <c r="BS2" s="117" t="s">
        <v>290</v>
      </c>
      <c r="BT2" s="117" t="s">
        <v>291</v>
      </c>
      <c r="BU2" s="117" t="s">
        <v>292</v>
      </c>
      <c r="BV2" s="117" t="s">
        <v>293</v>
      </c>
    </row>
    <row r="3" spans="1:86" x14ac:dyDescent="0.25">
      <c r="A3" s="15" t="s">
        <v>341</v>
      </c>
      <c r="AM3" s="94">
        <f t="shared" ref="AM3:BV3" si="0">IFERROR(AM4/C10,0)</f>
        <v>0.31839991478357971</v>
      </c>
      <c r="AN3" s="94">
        <f t="shared" si="0"/>
        <v>0.33358471847121723</v>
      </c>
      <c r="AO3" s="94">
        <f>IFERROR(AO4/E10,0)</f>
        <v>0.35964961572296594</v>
      </c>
      <c r="AP3" s="94">
        <f t="shared" si="0"/>
        <v>0.37880243588810447</v>
      </c>
      <c r="AQ3" s="94">
        <f t="shared" si="0"/>
        <v>0.35742520920502091</v>
      </c>
      <c r="AR3" s="94">
        <f t="shared" si="0"/>
        <v>0.24999179093236937</v>
      </c>
      <c r="AS3" s="94">
        <f t="shared" si="0"/>
        <v>0.42959163023496516</v>
      </c>
      <c r="AT3" s="94">
        <f t="shared" si="0"/>
        <v>0.23455931299893387</v>
      </c>
      <c r="AU3" s="94">
        <f t="shared" si="0"/>
        <v>0.45150375994111108</v>
      </c>
      <c r="AV3" s="94">
        <f t="shared" si="0"/>
        <v>0.41687180468600488</v>
      </c>
      <c r="AW3" s="94">
        <f t="shared" si="0"/>
        <v>0.36736929632352483</v>
      </c>
      <c r="AX3" s="94">
        <f t="shared" si="0"/>
        <v>0.3854594480761323</v>
      </c>
      <c r="AY3" s="94">
        <f t="shared" si="0"/>
        <v>0.19908937003783875</v>
      </c>
      <c r="AZ3" s="94">
        <f t="shared" si="0"/>
        <v>0.19776983093328371</v>
      </c>
      <c r="BA3" s="94">
        <f t="shared" si="0"/>
        <v>0.19022768645063903</v>
      </c>
      <c r="BB3" s="94">
        <f t="shared" si="0"/>
        <v>0.19004798641150808</v>
      </c>
      <c r="BC3" s="94">
        <f t="shared" si="0"/>
        <v>0.18549264930035</v>
      </c>
      <c r="BD3" s="94">
        <f t="shared" si="0"/>
        <v>0.19899192327213819</v>
      </c>
      <c r="BE3" s="94">
        <f t="shared" si="0"/>
        <v>0.19419712820794213</v>
      </c>
      <c r="BF3" s="94">
        <f t="shared" si="0"/>
        <v>0.17715345514771075</v>
      </c>
      <c r="BG3" s="94">
        <f t="shared" si="0"/>
        <v>0.17651986186581947</v>
      </c>
      <c r="BH3" s="94">
        <f t="shared" si="0"/>
        <v>0.17653965928269538</v>
      </c>
      <c r="BI3" s="94">
        <f t="shared" si="0"/>
        <v>0.18032602566138523</v>
      </c>
      <c r="BJ3" s="94">
        <f t="shared" si="0"/>
        <v>0.18525793592334364</v>
      </c>
      <c r="BK3" s="94">
        <f t="shared" si="0"/>
        <v>0.20035425668465981</v>
      </c>
      <c r="BL3" s="94">
        <f t="shared" si="0"/>
        <v>0.2441811545113251</v>
      </c>
      <c r="BM3" s="94">
        <f t="shared" si="0"/>
        <v>0.20259504714074733</v>
      </c>
      <c r="BN3" s="94">
        <f t="shared" si="0"/>
        <v>0.16655891744310278</v>
      </c>
      <c r="BO3" s="94">
        <f t="shared" si="0"/>
        <v>0.137486105418098</v>
      </c>
      <c r="BP3" s="94">
        <f t="shared" si="0"/>
        <v>0.19941387323555934</v>
      </c>
      <c r="BQ3" s="94">
        <f t="shared" si="0"/>
        <v>0.12796564144536043</v>
      </c>
      <c r="BR3" s="94">
        <f t="shared" si="0"/>
        <v>0.11190452372392809</v>
      </c>
      <c r="BS3" s="94">
        <f t="shared" si="0"/>
        <v>0.13273718912850141</v>
      </c>
      <c r="BT3" s="94">
        <f t="shared" si="0"/>
        <v>0.1656488256075675</v>
      </c>
      <c r="BU3" s="94">
        <f t="shared" si="0"/>
        <v>0.10931110014562695</v>
      </c>
      <c r="BV3" s="94">
        <f t="shared" si="0"/>
        <v>0.1486756352765321</v>
      </c>
    </row>
    <row r="4" spans="1:86" x14ac:dyDescent="0.25">
      <c r="A4" s="15" t="s">
        <v>334</v>
      </c>
      <c r="AM4" s="130">
        <v>43341.87</v>
      </c>
      <c r="AN4" s="130">
        <v>42366.26</v>
      </c>
      <c r="AO4" s="130">
        <v>52738.66</v>
      </c>
      <c r="AP4" s="130">
        <v>46839.3</v>
      </c>
      <c r="AQ4" s="130">
        <v>47837.79</v>
      </c>
      <c r="AR4" s="130">
        <v>33193.910000000003</v>
      </c>
      <c r="AS4" s="130">
        <v>55617.51</v>
      </c>
      <c r="AT4" s="130">
        <v>36081.79</v>
      </c>
      <c r="AU4" s="130">
        <v>62563.07</v>
      </c>
      <c r="AV4" s="130">
        <v>60991.68</v>
      </c>
      <c r="AW4" s="130">
        <v>51471.010000000097</v>
      </c>
      <c r="AX4" s="130">
        <v>49778.6185839998</v>
      </c>
      <c r="AY4" s="130">
        <v>48220</v>
      </c>
      <c r="AZ4" s="130">
        <v>48220</v>
      </c>
      <c r="BA4" s="130">
        <v>48220</v>
      </c>
      <c r="BB4" s="130">
        <v>48220</v>
      </c>
      <c r="BC4" s="130">
        <v>48220</v>
      </c>
      <c r="BD4" s="130">
        <v>48220</v>
      </c>
      <c r="BE4" s="130">
        <v>48220</v>
      </c>
      <c r="BF4" s="130">
        <v>48220</v>
      </c>
      <c r="BG4" s="130">
        <v>48220</v>
      </c>
      <c r="BH4" s="130">
        <v>48220</v>
      </c>
      <c r="BI4" s="130">
        <v>48220</v>
      </c>
      <c r="BJ4" s="130">
        <v>48220</v>
      </c>
      <c r="BK4" s="130">
        <v>51072.704279999998</v>
      </c>
      <c r="BL4" s="130">
        <v>60683.656338000001</v>
      </c>
      <c r="BM4" s="130">
        <v>51030.450854000002</v>
      </c>
      <c r="BN4" s="130">
        <v>41312.441088</v>
      </c>
      <c r="BO4" s="130">
        <v>33579.193929000001</v>
      </c>
      <c r="BP4" s="130">
        <v>42014.508951999996</v>
      </c>
      <c r="BQ4" s="130">
        <v>21592.026578000001</v>
      </c>
      <c r="BR4" s="130">
        <v>17431.479565000001</v>
      </c>
      <c r="BS4" s="130">
        <v>21044.552176000001</v>
      </c>
      <c r="BT4" s="130">
        <v>27598.253887999999</v>
      </c>
      <c r="BU4" s="130">
        <v>18165.099999999995</v>
      </c>
      <c r="BV4" s="130">
        <v>22379.399999999994</v>
      </c>
    </row>
    <row r="5" spans="1:86" x14ac:dyDescent="0.25">
      <c r="A5" s="15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</row>
    <row r="6" spans="1:86" x14ac:dyDescent="0.25">
      <c r="A6" t="s">
        <v>335</v>
      </c>
      <c r="C6" s="96">
        <f>'Costo reactivo'!C7</f>
        <v>0</v>
      </c>
      <c r="D6" s="96">
        <f>'Costo reactivo'!D7</f>
        <v>0</v>
      </c>
      <c r="E6" s="96">
        <f>'Costo reactivo'!E7</f>
        <v>0</v>
      </c>
      <c r="F6" s="96">
        <f>'Costo reactivo'!F7</f>
        <v>0</v>
      </c>
      <c r="G6" s="96">
        <f>'Costo reactivo'!G7</f>
        <v>0</v>
      </c>
      <c r="H6" s="96">
        <f>'Costo reactivo'!H7</f>
        <v>0</v>
      </c>
      <c r="I6" s="96">
        <f>'Costo reactivo'!I7</f>
        <v>0</v>
      </c>
      <c r="J6" s="96">
        <f>'Costo reactivo'!J7</f>
        <v>0</v>
      </c>
      <c r="K6" s="96">
        <f>'Costo reactivo'!K7</f>
        <v>0</v>
      </c>
      <c r="L6" s="96">
        <f>'Costo reactivo'!L7</f>
        <v>0</v>
      </c>
      <c r="M6" s="96">
        <f>'Costo reactivo'!M7</f>
        <v>0</v>
      </c>
      <c r="N6" s="96">
        <f>'Costo reactivo'!N7</f>
        <v>0</v>
      </c>
      <c r="O6" s="96">
        <f>'Costo reactivo'!O7</f>
        <v>0</v>
      </c>
      <c r="P6" s="96">
        <f>'Costo reactivo'!P7</f>
        <v>0</v>
      </c>
      <c r="Q6" s="96">
        <f>'Costo reactivo'!Q7</f>
        <v>0</v>
      </c>
      <c r="R6" s="96">
        <f>'Costo reactivo'!R7</f>
        <v>0</v>
      </c>
      <c r="S6" s="96">
        <f>'Costo reactivo'!S7</f>
        <v>0</v>
      </c>
      <c r="T6" s="96">
        <f>'Costo reactivo'!T7</f>
        <v>0</v>
      </c>
      <c r="U6" s="96">
        <f>'Costo reactivo'!U7</f>
        <v>0</v>
      </c>
      <c r="V6" s="96">
        <f>'Costo reactivo'!V7</f>
        <v>0</v>
      </c>
      <c r="W6" s="96">
        <f>'Costo reactivo'!W7</f>
        <v>0</v>
      </c>
      <c r="X6" s="96">
        <f>'Costo reactivo'!X7</f>
        <v>0</v>
      </c>
      <c r="Y6" s="96">
        <f>'Costo reactivo'!Y7</f>
        <v>0</v>
      </c>
      <c r="Z6" s="96">
        <f>'Costo reactivo'!Z7</f>
        <v>0</v>
      </c>
      <c r="AA6" s="96">
        <f>'Costo reactivo'!AY7</f>
        <v>0</v>
      </c>
      <c r="AB6" s="96">
        <f>'Costo reactivo'!AZ7</f>
        <v>0</v>
      </c>
      <c r="AC6" s="96">
        <f>'Costo reactivo'!BA7</f>
        <v>0</v>
      </c>
      <c r="AD6" s="96">
        <f>'Costo reactivo'!BB7</f>
        <v>0</v>
      </c>
      <c r="AE6" s="96">
        <f>'Costo reactivo'!BC7</f>
        <v>0</v>
      </c>
      <c r="AF6" s="96">
        <f>'Costo reactivo'!BD7</f>
        <v>0</v>
      </c>
      <c r="AG6" s="96">
        <f>'Costo reactivo'!BE7</f>
        <v>0</v>
      </c>
      <c r="AH6" s="96">
        <f>'Costo reactivo'!BF7</f>
        <v>0</v>
      </c>
      <c r="AI6" s="96">
        <f>'Costo reactivo'!BG7</f>
        <v>0</v>
      </c>
      <c r="AJ6" s="96">
        <f>'Costo reactivo'!BH7</f>
        <v>0</v>
      </c>
      <c r="AK6" s="96">
        <f>'Costo reactivo'!BI7</f>
        <v>0</v>
      </c>
      <c r="AL6" s="96">
        <f>'Costo reactivo'!BJ7</f>
        <v>0</v>
      </c>
      <c r="AM6" s="132">
        <f>AM3*C6</f>
        <v>0</v>
      </c>
      <c r="AN6" s="132">
        <f t="shared" ref="AN6:BV6" si="1">AN3*D6</f>
        <v>0</v>
      </c>
      <c r="AO6" s="132">
        <f t="shared" si="1"/>
        <v>0</v>
      </c>
      <c r="AP6" s="132">
        <f t="shared" si="1"/>
        <v>0</v>
      </c>
      <c r="AQ6" s="132">
        <f t="shared" si="1"/>
        <v>0</v>
      </c>
      <c r="AR6" s="132">
        <f t="shared" si="1"/>
        <v>0</v>
      </c>
      <c r="AS6" s="132">
        <f t="shared" si="1"/>
        <v>0</v>
      </c>
      <c r="AT6" s="132">
        <f t="shared" si="1"/>
        <v>0</v>
      </c>
      <c r="AU6" s="132">
        <f t="shared" si="1"/>
        <v>0</v>
      </c>
      <c r="AV6" s="132">
        <f t="shared" si="1"/>
        <v>0</v>
      </c>
      <c r="AW6" s="132">
        <f t="shared" si="1"/>
        <v>0</v>
      </c>
      <c r="AX6" s="132">
        <f t="shared" si="1"/>
        <v>0</v>
      </c>
      <c r="AY6" s="132">
        <f t="shared" si="1"/>
        <v>0</v>
      </c>
      <c r="AZ6" s="132">
        <f t="shared" si="1"/>
        <v>0</v>
      </c>
      <c r="BA6" s="132">
        <f t="shared" si="1"/>
        <v>0</v>
      </c>
      <c r="BB6" s="132">
        <f t="shared" si="1"/>
        <v>0</v>
      </c>
      <c r="BC6" s="132">
        <f t="shared" si="1"/>
        <v>0</v>
      </c>
      <c r="BD6" s="132">
        <f t="shared" si="1"/>
        <v>0</v>
      </c>
      <c r="BE6" s="132">
        <f t="shared" si="1"/>
        <v>0</v>
      </c>
      <c r="BF6" s="132">
        <f t="shared" si="1"/>
        <v>0</v>
      </c>
      <c r="BG6" s="132">
        <f t="shared" si="1"/>
        <v>0</v>
      </c>
      <c r="BH6" s="132">
        <f t="shared" si="1"/>
        <v>0</v>
      </c>
      <c r="BI6" s="132">
        <f t="shared" si="1"/>
        <v>0</v>
      </c>
      <c r="BJ6" s="132">
        <f t="shared" si="1"/>
        <v>0</v>
      </c>
      <c r="BK6" s="132">
        <f t="shared" si="1"/>
        <v>0</v>
      </c>
      <c r="BL6" s="132">
        <f t="shared" si="1"/>
        <v>0</v>
      </c>
      <c r="BM6" s="132">
        <f t="shared" si="1"/>
        <v>0</v>
      </c>
      <c r="BN6" s="132">
        <f t="shared" si="1"/>
        <v>0</v>
      </c>
      <c r="BO6" s="132">
        <f t="shared" si="1"/>
        <v>0</v>
      </c>
      <c r="BP6" s="132">
        <f t="shared" si="1"/>
        <v>0</v>
      </c>
      <c r="BQ6" s="132">
        <f t="shared" si="1"/>
        <v>0</v>
      </c>
      <c r="BR6" s="132">
        <f t="shared" si="1"/>
        <v>0</v>
      </c>
      <c r="BS6" s="132">
        <f t="shared" si="1"/>
        <v>0</v>
      </c>
      <c r="BT6" s="132">
        <f t="shared" si="1"/>
        <v>0</v>
      </c>
      <c r="BU6" s="132">
        <f t="shared" si="1"/>
        <v>0</v>
      </c>
      <c r="BV6" s="132">
        <f t="shared" si="1"/>
        <v>0</v>
      </c>
    </row>
    <row r="7" spans="1:86" x14ac:dyDescent="0.25">
      <c r="A7" t="s">
        <v>336</v>
      </c>
      <c r="C7" s="96">
        <f>'Costo reactivo'!C20+'Costo reactivo'!C34</f>
        <v>0</v>
      </c>
      <c r="D7" s="96">
        <f>'Costo reactivo'!D20+'Costo reactivo'!D34</f>
        <v>0</v>
      </c>
      <c r="E7" s="96">
        <f>'Costo reactivo'!E20+'Costo reactivo'!E34</f>
        <v>0</v>
      </c>
      <c r="F7" s="96">
        <f>'Costo reactivo'!F20+'Costo reactivo'!F34</f>
        <v>0</v>
      </c>
      <c r="G7" s="96">
        <f>'Costo reactivo'!G20+'Costo reactivo'!G34</f>
        <v>0</v>
      </c>
      <c r="H7" s="96">
        <f>'Costo reactivo'!H20+'Costo reactivo'!H34</f>
        <v>0</v>
      </c>
      <c r="I7" s="96">
        <f>'Costo reactivo'!I20+'Costo reactivo'!I34</f>
        <v>0</v>
      </c>
      <c r="J7" s="96">
        <f>'Costo reactivo'!J20+'Costo reactivo'!J34</f>
        <v>0</v>
      </c>
      <c r="K7" s="96">
        <f>'Costo reactivo'!K20+'Costo reactivo'!K34</f>
        <v>0</v>
      </c>
      <c r="L7" s="96">
        <f>'Costo reactivo'!L20+'Costo reactivo'!L34</f>
        <v>0</v>
      </c>
      <c r="M7" s="96">
        <f>'Costo reactivo'!M20+'Costo reactivo'!M34</f>
        <v>0</v>
      </c>
      <c r="N7" s="96">
        <f>'Costo reactivo'!N20+'Costo reactivo'!N34</f>
        <v>0</v>
      </c>
      <c r="O7" s="96">
        <f>'Costo reactivo'!O20+'Costo reactivo'!O34</f>
        <v>0</v>
      </c>
      <c r="P7" s="96">
        <f>'Costo reactivo'!P20+'Costo reactivo'!P34</f>
        <v>0</v>
      </c>
      <c r="Q7" s="96">
        <f>'Costo reactivo'!Q20+'Costo reactivo'!Q34</f>
        <v>0</v>
      </c>
      <c r="R7" s="96">
        <f>'Costo reactivo'!R20+'Costo reactivo'!R34</f>
        <v>0</v>
      </c>
      <c r="S7" s="96">
        <f>'Costo reactivo'!S20+'Costo reactivo'!S34</f>
        <v>0</v>
      </c>
      <c r="T7" s="96">
        <f>'Costo reactivo'!T20+'Costo reactivo'!T34</f>
        <v>0</v>
      </c>
      <c r="U7" s="96">
        <f>'Costo reactivo'!U20+'Costo reactivo'!U34</f>
        <v>0</v>
      </c>
      <c r="V7" s="96">
        <f>'Costo reactivo'!V20+'Costo reactivo'!V34</f>
        <v>0</v>
      </c>
      <c r="W7" s="96">
        <f>'Costo reactivo'!W20+'Costo reactivo'!W34</f>
        <v>0</v>
      </c>
      <c r="X7" s="96">
        <f>'Costo reactivo'!X20+'Costo reactivo'!X34</f>
        <v>0</v>
      </c>
      <c r="Y7" s="96">
        <f>'Costo reactivo'!Y20+'Costo reactivo'!Y34</f>
        <v>0</v>
      </c>
      <c r="Z7" s="96">
        <f>'Costo reactivo'!Z20+'Costo reactivo'!Z34</f>
        <v>0</v>
      </c>
      <c r="AA7" s="96">
        <f>'Costo reactivo'!AY20+'Costo reactivo'!AY34</f>
        <v>0</v>
      </c>
      <c r="AB7" s="96">
        <f>'Costo reactivo'!AZ20+'Costo reactivo'!AZ34</f>
        <v>0</v>
      </c>
      <c r="AC7" s="96">
        <f>'Costo reactivo'!BA20+'Costo reactivo'!BA34</f>
        <v>0</v>
      </c>
      <c r="AD7" s="96">
        <f>'Costo reactivo'!BB20+'Costo reactivo'!BB34</f>
        <v>0</v>
      </c>
      <c r="AE7" s="96">
        <f>'Costo reactivo'!BC20+'Costo reactivo'!BC34</f>
        <v>0</v>
      </c>
      <c r="AF7" s="96">
        <f>'Costo reactivo'!BD20+'Costo reactivo'!BD34</f>
        <v>0</v>
      </c>
      <c r="AG7" s="96">
        <f>'Costo reactivo'!BE20+'Costo reactivo'!BE34</f>
        <v>0</v>
      </c>
      <c r="AH7" s="96">
        <f>'Costo reactivo'!BF20+'Costo reactivo'!BF34</f>
        <v>0</v>
      </c>
      <c r="AI7" s="131">
        <f>'Costo reactivo'!BG20+'Costo reactivo'!BG34</f>
        <v>6833</v>
      </c>
      <c r="AJ7" s="131">
        <f>'Costo reactivo'!BH20+'Costo reactivo'!BH34</f>
        <v>13957</v>
      </c>
      <c r="AK7" s="131">
        <f>'Costo reactivo'!BI20+'Costo reactivo'!BI34</f>
        <v>11541</v>
      </c>
      <c r="AL7" s="131">
        <f>'Costo reactivo'!BJ20+'Costo reactivo'!BJ34</f>
        <v>11277</v>
      </c>
      <c r="AM7" s="132">
        <f>AM3*C7</f>
        <v>0</v>
      </c>
      <c r="AN7" s="132">
        <f t="shared" ref="AN7:BV7" si="2">AN3*D7</f>
        <v>0</v>
      </c>
      <c r="AO7" s="132">
        <f t="shared" si="2"/>
        <v>0</v>
      </c>
      <c r="AP7" s="132">
        <f t="shared" si="2"/>
        <v>0</v>
      </c>
      <c r="AQ7" s="132">
        <f t="shared" si="2"/>
        <v>0</v>
      </c>
      <c r="AR7" s="132">
        <f t="shared" si="2"/>
        <v>0</v>
      </c>
      <c r="AS7" s="132">
        <f t="shared" si="2"/>
        <v>0</v>
      </c>
      <c r="AT7" s="132">
        <f t="shared" si="2"/>
        <v>0</v>
      </c>
      <c r="AU7" s="132">
        <f t="shared" si="2"/>
        <v>0</v>
      </c>
      <c r="AV7" s="132">
        <f t="shared" si="2"/>
        <v>0</v>
      </c>
      <c r="AW7" s="132">
        <f t="shared" si="2"/>
        <v>0</v>
      </c>
      <c r="AX7" s="132">
        <f t="shared" si="2"/>
        <v>0</v>
      </c>
      <c r="AY7" s="132">
        <f t="shared" si="2"/>
        <v>0</v>
      </c>
      <c r="AZ7" s="132">
        <f t="shared" si="2"/>
        <v>0</v>
      </c>
      <c r="BA7" s="132">
        <f t="shared" si="2"/>
        <v>0</v>
      </c>
      <c r="BB7" s="132">
        <f t="shared" si="2"/>
        <v>0</v>
      </c>
      <c r="BC7" s="132">
        <f t="shared" si="2"/>
        <v>0</v>
      </c>
      <c r="BD7" s="132">
        <f t="shared" si="2"/>
        <v>0</v>
      </c>
      <c r="BE7" s="132">
        <f t="shared" si="2"/>
        <v>0</v>
      </c>
      <c r="BF7" s="132">
        <f t="shared" si="2"/>
        <v>0</v>
      </c>
      <c r="BG7" s="132">
        <f t="shared" si="2"/>
        <v>0</v>
      </c>
      <c r="BH7" s="132">
        <f t="shared" si="2"/>
        <v>0</v>
      </c>
      <c r="BI7" s="132">
        <f t="shared" si="2"/>
        <v>0</v>
      </c>
      <c r="BJ7" s="132">
        <f t="shared" si="2"/>
        <v>0</v>
      </c>
      <c r="BK7" s="132">
        <f t="shared" si="2"/>
        <v>0</v>
      </c>
      <c r="BL7" s="132">
        <f t="shared" si="2"/>
        <v>0</v>
      </c>
      <c r="BM7" s="132">
        <f t="shared" si="2"/>
        <v>0</v>
      </c>
      <c r="BN7" s="132">
        <f t="shared" si="2"/>
        <v>0</v>
      </c>
      <c r="BO7" s="132">
        <f t="shared" si="2"/>
        <v>0</v>
      </c>
      <c r="BP7" s="132">
        <f t="shared" si="2"/>
        <v>0</v>
      </c>
      <c r="BQ7" s="132">
        <f t="shared" si="2"/>
        <v>0</v>
      </c>
      <c r="BR7" s="132">
        <f t="shared" si="2"/>
        <v>0</v>
      </c>
      <c r="BS7" s="132">
        <f t="shared" si="2"/>
        <v>906.99321331505018</v>
      </c>
      <c r="BT7" s="132">
        <f t="shared" si="2"/>
        <v>2311.9606590048197</v>
      </c>
      <c r="BU7" s="132">
        <f t="shared" si="2"/>
        <v>1261.5594067806805</v>
      </c>
      <c r="BV7" s="132">
        <f t="shared" si="2"/>
        <v>1676.6151390134526</v>
      </c>
    </row>
    <row r="8" spans="1:86" x14ac:dyDescent="0.25">
      <c r="A8" t="s">
        <v>337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96">
        <v>0</v>
      </c>
      <c r="S8" s="96">
        <v>0</v>
      </c>
      <c r="T8" s="96">
        <v>0</v>
      </c>
      <c r="U8" s="96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131">
        <v>0</v>
      </c>
      <c r="AF8" s="131">
        <v>2727</v>
      </c>
      <c r="AG8" s="131">
        <v>13788</v>
      </c>
      <c r="AH8" s="131">
        <v>12982</v>
      </c>
      <c r="AI8" s="131">
        <v>8909</v>
      </c>
      <c r="AJ8" s="131">
        <v>5542</v>
      </c>
      <c r="AK8" s="131">
        <v>4102</v>
      </c>
      <c r="AL8" s="131">
        <v>2628</v>
      </c>
      <c r="AM8" s="132">
        <f>AM3*C8</f>
        <v>0</v>
      </c>
      <c r="AN8" s="132">
        <f t="shared" ref="AN8:BV8" si="3">AN3*D8</f>
        <v>0</v>
      </c>
      <c r="AO8" s="132">
        <f t="shared" si="3"/>
        <v>0</v>
      </c>
      <c r="AP8" s="132">
        <f t="shared" si="3"/>
        <v>0</v>
      </c>
      <c r="AQ8" s="132">
        <f t="shared" si="3"/>
        <v>0</v>
      </c>
      <c r="AR8" s="132">
        <f t="shared" si="3"/>
        <v>0</v>
      </c>
      <c r="AS8" s="132">
        <f>AS3*I8</f>
        <v>0</v>
      </c>
      <c r="AT8" s="132">
        <f t="shared" si="3"/>
        <v>0</v>
      </c>
      <c r="AU8" s="132">
        <f t="shared" si="3"/>
        <v>0</v>
      </c>
      <c r="AV8" s="132">
        <f t="shared" si="3"/>
        <v>0</v>
      </c>
      <c r="AW8" s="132">
        <f t="shared" si="3"/>
        <v>0</v>
      </c>
      <c r="AX8" s="132">
        <f t="shared" si="3"/>
        <v>0</v>
      </c>
      <c r="AY8" s="132">
        <f t="shared" si="3"/>
        <v>0</v>
      </c>
      <c r="AZ8" s="132">
        <f t="shared" si="3"/>
        <v>0</v>
      </c>
      <c r="BA8" s="132">
        <f t="shared" si="3"/>
        <v>0</v>
      </c>
      <c r="BB8" s="132">
        <f t="shared" si="3"/>
        <v>0</v>
      </c>
      <c r="BC8" s="132">
        <f t="shared" si="3"/>
        <v>0</v>
      </c>
      <c r="BD8" s="132">
        <f t="shared" si="3"/>
        <v>0</v>
      </c>
      <c r="BE8" s="132">
        <f t="shared" si="3"/>
        <v>0</v>
      </c>
      <c r="BF8" s="132">
        <f t="shared" si="3"/>
        <v>0</v>
      </c>
      <c r="BG8" s="132">
        <f t="shared" si="3"/>
        <v>0</v>
      </c>
      <c r="BH8" s="132">
        <f t="shared" si="3"/>
        <v>0</v>
      </c>
      <c r="BI8" s="132">
        <f t="shared" si="3"/>
        <v>0</v>
      </c>
      <c r="BJ8" s="132">
        <f t="shared" si="3"/>
        <v>0</v>
      </c>
      <c r="BK8" s="132">
        <f t="shared" si="3"/>
        <v>0</v>
      </c>
      <c r="BL8" s="132">
        <f t="shared" si="3"/>
        <v>0</v>
      </c>
      <c r="BM8" s="132">
        <f t="shared" si="3"/>
        <v>0</v>
      </c>
      <c r="BN8" s="132">
        <f t="shared" si="3"/>
        <v>0</v>
      </c>
      <c r="BO8" s="132">
        <f t="shared" si="3"/>
        <v>0</v>
      </c>
      <c r="BP8" s="132">
        <f t="shared" si="3"/>
        <v>543.80163231337031</v>
      </c>
      <c r="BQ8" s="132">
        <f t="shared" si="3"/>
        <v>1764.3902642486296</v>
      </c>
      <c r="BR8" s="132">
        <f t="shared" si="3"/>
        <v>1452.7445269840346</v>
      </c>
      <c r="BS8" s="132">
        <f t="shared" si="3"/>
        <v>1182.555617945819</v>
      </c>
      <c r="BT8" s="132">
        <f t="shared" si="3"/>
        <v>918.02579151713906</v>
      </c>
      <c r="BU8" s="132">
        <f t="shared" si="3"/>
        <v>448.39413279736175</v>
      </c>
      <c r="BV8" s="132">
        <f t="shared" si="3"/>
        <v>390.71956950672637</v>
      </c>
    </row>
    <row r="9" spans="1:86" x14ac:dyDescent="0.25">
      <c r="C9" s="96"/>
      <c r="D9" s="96"/>
      <c r="E9" s="96"/>
      <c r="F9" s="96"/>
      <c r="G9" s="96"/>
      <c r="H9" s="96"/>
      <c r="I9" s="96"/>
      <c r="J9" s="96"/>
      <c r="K9" s="96"/>
      <c r="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7"/>
    </row>
    <row r="10" spans="1:86" x14ac:dyDescent="0.25">
      <c r="A10" t="s">
        <v>268</v>
      </c>
      <c r="C10" s="96">
        <f>'Costo reactivo'!C13</f>
        <v>136124</v>
      </c>
      <c r="D10" s="96">
        <f>'Costo reactivo'!D13</f>
        <v>127003</v>
      </c>
      <c r="E10" s="96">
        <f>'Costo reactivo'!E13</f>
        <v>146639</v>
      </c>
      <c r="F10" s="96">
        <f>'Costo reactivo'!F13</f>
        <v>123651</v>
      </c>
      <c r="G10" s="96">
        <f>'Costo reactivo'!G13</f>
        <v>133840</v>
      </c>
      <c r="H10" s="96">
        <f>'Costo reactivo'!H13</f>
        <v>132780</v>
      </c>
      <c r="I10" s="96">
        <f>'Costo reactivo'!I13</f>
        <v>129466</v>
      </c>
      <c r="J10" s="96">
        <f>'Costo reactivo'!J13</f>
        <v>153828</v>
      </c>
      <c r="K10" s="96">
        <f>'Costo reactivo'!K13</f>
        <v>138566</v>
      </c>
      <c r="L10" s="96">
        <f>'Costo reactivo'!L13</f>
        <v>146308</v>
      </c>
      <c r="M10" s="96">
        <f>'Costo reactivo'!M13</f>
        <v>140107</v>
      </c>
      <c r="N10" s="96">
        <f>'Costo reactivo'!N13</f>
        <v>129141</v>
      </c>
      <c r="O10" s="96">
        <f>'Costo reactivo'!O13</f>
        <v>242202.78556728244</v>
      </c>
      <c r="P10" s="96">
        <f>'Costo reactivo'!P13</f>
        <v>243818.78556728244</v>
      </c>
      <c r="Q10" s="96">
        <f>'Costo reactivo'!Q13</f>
        <v>253485.70915050423</v>
      </c>
      <c r="R10" s="96">
        <f>'Costo reactivo'!R13</f>
        <v>253725.39278364123</v>
      </c>
      <c r="S10" s="96">
        <f>'Costo reactivo'!S13</f>
        <v>259956.39278364123</v>
      </c>
      <c r="T10" s="96">
        <f>'Costo reactivo'!T13</f>
        <v>242321.39278364123</v>
      </c>
      <c r="U10" s="96">
        <f>'Costo reactivo'!U13</f>
        <v>248304.39278364123</v>
      </c>
      <c r="V10" s="96">
        <f>'Costo reactivo'!V13</f>
        <v>272193.39278364123</v>
      </c>
      <c r="W10" s="96">
        <f>'Costo reactivo'!W13</f>
        <v>273170.39278364123</v>
      </c>
      <c r="X10" s="96">
        <f>'Costo reactivo'!X13</f>
        <v>273139.75905427942</v>
      </c>
      <c r="Y10" s="96">
        <f>'Costo reactivo'!Y13</f>
        <v>267404.55141260161</v>
      </c>
      <c r="Z10" s="96">
        <f>'Costo reactivo'!Z13</f>
        <v>260285.74570728542</v>
      </c>
      <c r="AA10" s="96">
        <f>'Costo reactivo'!AY13</f>
        <v>254912</v>
      </c>
      <c r="AB10" s="96">
        <f>'Costo reactivo'!AZ13</f>
        <v>248519</v>
      </c>
      <c r="AC10" s="96">
        <f>'Costo reactivo'!BA13</f>
        <v>251884</v>
      </c>
      <c r="AD10" s="96">
        <f>'Costo reactivo'!BB13</f>
        <v>248035</v>
      </c>
      <c r="AE10" s="96">
        <f>'Costo reactivo'!BC13</f>
        <v>244237</v>
      </c>
      <c r="AF10" s="96">
        <f>'Costo reactivo'!BD13</f>
        <v>210690</v>
      </c>
      <c r="AG10" s="96">
        <f>'Costo reactivo'!BE13</f>
        <v>168733</v>
      </c>
      <c r="AH10" s="96">
        <f>'Costo reactivo'!BF13</f>
        <v>155771</v>
      </c>
      <c r="AI10" s="96">
        <f>'Costo reactivo'!BG13</f>
        <v>158543</v>
      </c>
      <c r="AJ10" s="96">
        <f>'Costo reactivo'!BH13</f>
        <v>166607</v>
      </c>
      <c r="AK10" s="96">
        <f>'Costo reactivo'!BI13</f>
        <v>166178</v>
      </c>
      <c r="AL10" s="96">
        <f>'Costo reactivo'!BJ13</f>
        <v>150525</v>
      </c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7"/>
      <c r="BK10" s="96"/>
      <c r="BL10" s="96"/>
      <c r="BM10" s="96"/>
      <c r="BN10" s="96"/>
      <c r="BO10" s="96"/>
      <c r="BP10" s="96"/>
      <c r="BQ10" s="96"/>
      <c r="BR10" s="96"/>
      <c r="BS10" s="96"/>
      <c r="BT10" s="96"/>
    </row>
    <row r="11" spans="1:86" x14ac:dyDescent="0.25"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7"/>
    </row>
    <row r="12" spans="1:86" x14ac:dyDescent="0.25">
      <c r="A12" s="100">
        <v>12</v>
      </c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7"/>
      <c r="BK12" s="98"/>
      <c r="BL12" s="98"/>
      <c r="BM12" s="98"/>
      <c r="BN12" s="98"/>
      <c r="BO12" s="98"/>
      <c r="BP12" s="98"/>
      <c r="BQ12" s="98"/>
      <c r="BR12" s="98">
        <v>0</v>
      </c>
      <c r="BS12" s="98">
        <v>0</v>
      </c>
      <c r="BT12" s="98">
        <v>0</v>
      </c>
    </row>
    <row r="13" spans="1:86" x14ac:dyDescent="0.25">
      <c r="AM13" s="96">
        <v>1</v>
      </c>
      <c r="AN13" s="96">
        <v>2</v>
      </c>
      <c r="AO13" s="96">
        <v>3</v>
      </c>
      <c r="AP13" s="96">
        <v>4</v>
      </c>
      <c r="AQ13" s="96">
        <v>5</v>
      </c>
      <c r="AR13" s="96">
        <v>6</v>
      </c>
      <c r="AS13" s="96">
        <v>7</v>
      </c>
      <c r="AT13" s="96">
        <v>8</v>
      </c>
      <c r="AU13" s="96">
        <v>9</v>
      </c>
      <c r="AV13" s="96">
        <v>10</v>
      </c>
      <c r="AW13" s="96">
        <v>11</v>
      </c>
      <c r="AX13" s="96">
        <v>12</v>
      </c>
      <c r="AY13" s="96">
        <v>1</v>
      </c>
      <c r="AZ13" s="96">
        <v>2</v>
      </c>
      <c r="BA13" s="96">
        <v>3</v>
      </c>
      <c r="BB13" s="96">
        <v>4</v>
      </c>
      <c r="BC13" s="96">
        <v>5</v>
      </c>
      <c r="BD13" s="96">
        <v>6</v>
      </c>
      <c r="BE13" s="96">
        <v>7</v>
      </c>
      <c r="BF13" s="96">
        <v>8</v>
      </c>
      <c r="BG13" s="96">
        <v>9</v>
      </c>
      <c r="BH13" s="96">
        <v>10</v>
      </c>
      <c r="BI13" s="96">
        <v>11</v>
      </c>
      <c r="BJ13" s="96">
        <v>12</v>
      </c>
      <c r="BK13" s="96">
        <v>1</v>
      </c>
      <c r="BL13" s="96">
        <v>2</v>
      </c>
      <c r="BM13" s="96">
        <v>3</v>
      </c>
      <c r="BN13" s="96">
        <v>4</v>
      </c>
      <c r="BO13" s="96">
        <v>5</v>
      </c>
      <c r="BP13" s="96">
        <v>6</v>
      </c>
      <c r="BQ13" s="96">
        <v>7</v>
      </c>
      <c r="BR13" s="96">
        <v>8</v>
      </c>
      <c r="BS13" s="96">
        <v>9</v>
      </c>
      <c r="BT13" s="96">
        <v>10</v>
      </c>
      <c r="BU13" s="96">
        <v>11</v>
      </c>
      <c r="BV13" s="96">
        <v>12</v>
      </c>
    </row>
    <row r="14" spans="1:86" ht="24" x14ac:dyDescent="0.25">
      <c r="C14" s="99" t="s">
        <v>270</v>
      </c>
      <c r="D14" s="99" t="s">
        <v>271</v>
      </c>
      <c r="E14" s="99" t="s">
        <v>272</v>
      </c>
      <c r="F14" s="99" t="s">
        <v>273</v>
      </c>
      <c r="G14" s="99" t="s">
        <v>274</v>
      </c>
      <c r="H14" s="99" t="s">
        <v>275</v>
      </c>
      <c r="I14" s="99" t="s">
        <v>276</v>
      </c>
      <c r="J14" s="99" t="s">
        <v>277</v>
      </c>
      <c r="K14" s="99" t="s">
        <v>278</v>
      </c>
      <c r="L14" s="99" t="s">
        <v>279</v>
      </c>
      <c r="M14" s="99" t="s">
        <v>280</v>
      </c>
      <c r="N14" s="99" t="s">
        <v>281</v>
      </c>
      <c r="O14" s="74" t="s">
        <v>169</v>
      </c>
      <c r="P14" s="74" t="s">
        <v>170</v>
      </c>
      <c r="Q14" s="74" t="s">
        <v>171</v>
      </c>
      <c r="R14" s="74" t="s">
        <v>172</v>
      </c>
      <c r="S14" s="74" t="s">
        <v>173</v>
      </c>
      <c r="T14" s="74" t="s">
        <v>174</v>
      </c>
      <c r="U14" s="74" t="s">
        <v>175</v>
      </c>
      <c r="V14" s="74" t="s">
        <v>176</v>
      </c>
      <c r="W14" s="74" t="s">
        <v>177</v>
      </c>
      <c r="X14" s="74" t="s">
        <v>178</v>
      </c>
      <c r="Y14" s="74" t="s">
        <v>179</v>
      </c>
      <c r="Z14" s="74" t="s">
        <v>180</v>
      </c>
      <c r="AA14" s="99" t="s">
        <v>282</v>
      </c>
      <c r="AB14" s="99" t="s">
        <v>283</v>
      </c>
      <c r="AC14" s="99" t="s">
        <v>284</v>
      </c>
      <c r="AD14" s="99" t="s">
        <v>285</v>
      </c>
      <c r="AE14" s="99" t="s">
        <v>286</v>
      </c>
      <c r="AF14" s="99" t="s">
        <v>287</v>
      </c>
      <c r="AG14" s="99" t="s">
        <v>288</v>
      </c>
      <c r="AH14" s="99" t="s">
        <v>289</v>
      </c>
      <c r="AI14" s="99" t="s">
        <v>290</v>
      </c>
      <c r="AJ14" s="99" t="s">
        <v>291</v>
      </c>
      <c r="AK14" s="99" t="s">
        <v>292</v>
      </c>
      <c r="AL14" s="99" t="s">
        <v>293</v>
      </c>
      <c r="AM14" s="117" t="s">
        <v>270</v>
      </c>
      <c r="AN14" s="117" t="s">
        <v>271</v>
      </c>
      <c r="AO14" s="117" t="s">
        <v>272</v>
      </c>
      <c r="AP14" s="117" t="s">
        <v>273</v>
      </c>
      <c r="AQ14" s="117" t="s">
        <v>274</v>
      </c>
      <c r="AR14" s="117" t="s">
        <v>275</v>
      </c>
      <c r="AS14" s="117" t="s">
        <v>276</v>
      </c>
      <c r="AT14" s="117" t="s">
        <v>277</v>
      </c>
      <c r="AU14" s="117" t="s">
        <v>278</v>
      </c>
      <c r="AV14" s="117" t="s">
        <v>279</v>
      </c>
      <c r="AW14" s="117" t="s">
        <v>280</v>
      </c>
      <c r="AX14" s="117" t="s">
        <v>281</v>
      </c>
      <c r="AY14" s="74" t="s">
        <v>169</v>
      </c>
      <c r="AZ14" s="74" t="s">
        <v>170</v>
      </c>
      <c r="BA14" s="74" t="s">
        <v>171</v>
      </c>
      <c r="BB14" s="74" t="s">
        <v>172</v>
      </c>
      <c r="BC14" s="74" t="s">
        <v>173</v>
      </c>
      <c r="BD14" s="74" t="s">
        <v>174</v>
      </c>
      <c r="BE14" s="74" t="s">
        <v>175</v>
      </c>
      <c r="BF14" s="74" t="s">
        <v>176</v>
      </c>
      <c r="BG14" s="74" t="s">
        <v>177</v>
      </c>
      <c r="BH14" s="74" t="s">
        <v>178</v>
      </c>
      <c r="BI14" s="74" t="s">
        <v>179</v>
      </c>
      <c r="BJ14" s="74" t="s">
        <v>180</v>
      </c>
      <c r="BK14" s="117" t="s">
        <v>282</v>
      </c>
      <c r="BL14" s="117" t="s">
        <v>283</v>
      </c>
      <c r="BM14" s="117" t="s">
        <v>284</v>
      </c>
      <c r="BN14" s="117" t="s">
        <v>285</v>
      </c>
      <c r="BO14" s="117" t="s">
        <v>286</v>
      </c>
      <c r="BP14" s="117" t="s">
        <v>287</v>
      </c>
      <c r="BQ14" s="117" t="s">
        <v>288</v>
      </c>
      <c r="BR14" s="117" t="s">
        <v>289</v>
      </c>
      <c r="BS14" s="117" t="s">
        <v>290</v>
      </c>
      <c r="BT14" s="117" t="s">
        <v>291</v>
      </c>
      <c r="BU14" s="117" t="s">
        <v>292</v>
      </c>
      <c r="BV14" s="117" t="s">
        <v>293</v>
      </c>
      <c r="BW14" s="69" t="s">
        <v>161</v>
      </c>
      <c r="BX14" s="69" t="s">
        <v>162</v>
      </c>
      <c r="BY14" s="69" t="s">
        <v>163</v>
      </c>
      <c r="BZ14" s="74" t="s">
        <v>181</v>
      </c>
      <c r="CA14" s="74" t="s">
        <v>182</v>
      </c>
      <c r="CB14" s="74" t="s">
        <v>163</v>
      </c>
      <c r="CC14" s="69" t="s">
        <v>164</v>
      </c>
      <c r="CD14" s="69" t="s">
        <v>165</v>
      </c>
      <c r="CE14" s="69" t="s">
        <v>166</v>
      </c>
      <c r="CF14" s="74" t="s">
        <v>183</v>
      </c>
      <c r="CG14" s="74" t="s">
        <v>184</v>
      </c>
      <c r="CH14" s="74" t="s">
        <v>166</v>
      </c>
    </row>
    <row r="15" spans="1:86" x14ac:dyDescent="0.25"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</row>
    <row r="16" spans="1:86" x14ac:dyDescent="0.25">
      <c r="A16" s="15" t="s">
        <v>338</v>
      </c>
      <c r="AM16" s="88">
        <f t="shared" ref="AM16:AW16" si="4">AM3*C6</f>
        <v>0</v>
      </c>
      <c r="AN16" s="88">
        <f t="shared" si="4"/>
        <v>0</v>
      </c>
      <c r="AO16" s="88">
        <f t="shared" si="4"/>
        <v>0</v>
      </c>
      <c r="AP16" s="88">
        <f t="shared" si="4"/>
        <v>0</v>
      </c>
      <c r="AQ16" s="88">
        <f t="shared" si="4"/>
        <v>0</v>
      </c>
      <c r="AR16" s="88">
        <f t="shared" si="4"/>
        <v>0</v>
      </c>
      <c r="AS16" s="88">
        <f t="shared" si="4"/>
        <v>0</v>
      </c>
      <c r="AT16" s="88">
        <f t="shared" si="4"/>
        <v>0</v>
      </c>
      <c r="AU16" s="88">
        <f t="shared" si="4"/>
        <v>0</v>
      </c>
      <c r="AV16" s="88">
        <f t="shared" si="4"/>
        <v>0</v>
      </c>
      <c r="AW16" s="88">
        <f t="shared" si="4"/>
        <v>0</v>
      </c>
      <c r="AX16" s="88">
        <f>AX3*N6</f>
        <v>0</v>
      </c>
      <c r="AY16" s="88">
        <f t="shared" ref="AY16" si="5">AY3*O6</f>
        <v>0</v>
      </c>
      <c r="AZ16" s="88">
        <f t="shared" ref="AZ16" si="6">AZ3*P6</f>
        <v>0</v>
      </c>
      <c r="BA16" s="88">
        <f t="shared" ref="BA16" si="7">BA3*Q6</f>
        <v>0</v>
      </c>
      <c r="BB16" s="88">
        <f t="shared" ref="BB16" si="8">BB3*R6</f>
        <v>0</v>
      </c>
      <c r="BC16" s="88">
        <f t="shared" ref="BC16" si="9">BC3*S6</f>
        <v>0</v>
      </c>
      <c r="BD16" s="88">
        <f t="shared" ref="BD16" si="10">BD3*T6</f>
        <v>0</v>
      </c>
      <c r="BE16" s="88">
        <f t="shared" ref="BE16" si="11">BE3*U6</f>
        <v>0</v>
      </c>
      <c r="BF16" s="88">
        <f t="shared" ref="BF16" si="12">BF3*V6</f>
        <v>0</v>
      </c>
      <c r="BG16" s="88">
        <f t="shared" ref="BG16" si="13">BG3*W6</f>
        <v>0</v>
      </c>
      <c r="BH16" s="88">
        <f t="shared" ref="BH16" si="14">BH3*X6</f>
        <v>0</v>
      </c>
      <c r="BI16" s="88">
        <f t="shared" ref="BI16" si="15">BI3*Y6</f>
        <v>0</v>
      </c>
      <c r="BJ16" s="88">
        <f t="shared" ref="BJ16" si="16">BJ3*Z6</f>
        <v>0</v>
      </c>
      <c r="BK16" s="88">
        <f t="shared" ref="BK16:BV16" si="17">BK3*AA6</f>
        <v>0</v>
      </c>
      <c r="BL16" s="88">
        <f t="shared" si="17"/>
        <v>0</v>
      </c>
      <c r="BM16" s="88">
        <f t="shared" si="17"/>
        <v>0</v>
      </c>
      <c r="BN16" s="88">
        <f t="shared" si="17"/>
        <v>0</v>
      </c>
      <c r="BO16" s="88">
        <f t="shared" si="17"/>
        <v>0</v>
      </c>
      <c r="BP16" s="88">
        <f t="shared" si="17"/>
        <v>0</v>
      </c>
      <c r="BQ16" s="88">
        <f t="shared" si="17"/>
        <v>0</v>
      </c>
      <c r="BR16" s="88">
        <f t="shared" si="17"/>
        <v>0</v>
      </c>
      <c r="BS16" s="88">
        <f t="shared" si="17"/>
        <v>0</v>
      </c>
      <c r="BT16" s="88">
        <f t="shared" si="17"/>
        <v>0</v>
      </c>
      <c r="BU16" s="88">
        <f t="shared" si="17"/>
        <v>0</v>
      </c>
      <c r="BV16" s="88">
        <f t="shared" si="17"/>
        <v>0</v>
      </c>
      <c r="BW16" s="88">
        <f>SUMIF($AM$13:$AX$13,$A$12,AM16:AX16)</f>
        <v>0</v>
      </c>
      <c r="BX16" s="88">
        <f>SUMIF($BK$13:$BV$13,$A$12,BK16:BV16)</f>
        <v>0</v>
      </c>
      <c r="BY16" s="102">
        <f>BX16-BW16</f>
        <v>0</v>
      </c>
      <c r="BZ16" s="88">
        <f>SUMIF($AY$13:$BJ$13,$A$12,AY16:BJ16)</f>
        <v>0</v>
      </c>
      <c r="CA16" s="88">
        <f>SUMIF($BK$13:$BV$13,$A$12,BK16:BV16)</f>
        <v>0</v>
      </c>
      <c r="CB16" s="102">
        <f>CA16-BZ16</f>
        <v>0</v>
      </c>
      <c r="CC16" s="88">
        <f ca="1">SUM(OFFSET(AM16,0,0,1,$A$12))</f>
        <v>0</v>
      </c>
      <c r="CD16" s="88">
        <f ca="1">SUM(OFFSET(BK16,0,0,1,$A$12))</f>
        <v>0</v>
      </c>
      <c r="CE16" s="102">
        <f ca="1">CD16-CC16</f>
        <v>0</v>
      </c>
      <c r="CF16" s="88">
        <f ca="1">SUM(OFFSET(AY16,0,0,1,$A$12))</f>
        <v>0</v>
      </c>
      <c r="CG16" s="88">
        <f ca="1">SUM(OFFSET(BK16,0,0,1,$A$12))</f>
        <v>0</v>
      </c>
      <c r="CH16" s="102">
        <f ca="1">CG16-CF16</f>
        <v>0</v>
      </c>
    </row>
    <row r="17" spans="1:86" x14ac:dyDescent="0.25">
      <c r="A17" s="15" t="s">
        <v>339</v>
      </c>
      <c r="AM17" s="88">
        <f>AM3*C7</f>
        <v>0</v>
      </c>
      <c r="AN17" s="88">
        <f>AN3*D7</f>
        <v>0</v>
      </c>
      <c r="AO17" s="88">
        <f t="shared" ref="AO17:BV17" si="18">AO3*E7</f>
        <v>0</v>
      </c>
      <c r="AP17" s="88">
        <f t="shared" si="18"/>
        <v>0</v>
      </c>
      <c r="AQ17" s="88">
        <f t="shared" si="18"/>
        <v>0</v>
      </c>
      <c r="AR17" s="88">
        <f t="shared" si="18"/>
        <v>0</v>
      </c>
      <c r="AS17" s="88">
        <f t="shared" si="18"/>
        <v>0</v>
      </c>
      <c r="AT17" s="88">
        <f t="shared" si="18"/>
        <v>0</v>
      </c>
      <c r="AU17" s="88">
        <f t="shared" si="18"/>
        <v>0</v>
      </c>
      <c r="AV17" s="88">
        <f t="shared" si="18"/>
        <v>0</v>
      </c>
      <c r="AW17" s="88">
        <f t="shared" si="18"/>
        <v>0</v>
      </c>
      <c r="AX17" s="88">
        <f t="shared" si="18"/>
        <v>0</v>
      </c>
      <c r="AY17" s="88">
        <f t="shared" si="18"/>
        <v>0</v>
      </c>
      <c r="AZ17" s="88">
        <f t="shared" si="18"/>
        <v>0</v>
      </c>
      <c r="BA17" s="88">
        <f t="shared" si="18"/>
        <v>0</v>
      </c>
      <c r="BB17" s="88">
        <f t="shared" si="18"/>
        <v>0</v>
      </c>
      <c r="BC17" s="88">
        <f t="shared" si="18"/>
        <v>0</v>
      </c>
      <c r="BD17" s="88">
        <f t="shared" si="18"/>
        <v>0</v>
      </c>
      <c r="BE17" s="88">
        <f t="shared" si="18"/>
        <v>0</v>
      </c>
      <c r="BF17" s="88">
        <f t="shared" si="18"/>
        <v>0</v>
      </c>
      <c r="BG17" s="88">
        <f t="shared" si="18"/>
        <v>0</v>
      </c>
      <c r="BH17" s="88">
        <f t="shared" si="18"/>
        <v>0</v>
      </c>
      <c r="BI17" s="88">
        <f t="shared" si="18"/>
        <v>0</v>
      </c>
      <c r="BJ17" s="88">
        <f t="shared" si="18"/>
        <v>0</v>
      </c>
      <c r="BK17" s="88">
        <f t="shared" si="18"/>
        <v>0</v>
      </c>
      <c r="BL17" s="88">
        <f t="shared" si="18"/>
        <v>0</v>
      </c>
      <c r="BM17" s="88">
        <f t="shared" si="18"/>
        <v>0</v>
      </c>
      <c r="BN17" s="88">
        <f t="shared" si="18"/>
        <v>0</v>
      </c>
      <c r="BO17" s="88">
        <f t="shared" si="18"/>
        <v>0</v>
      </c>
      <c r="BP17" s="88">
        <f t="shared" si="18"/>
        <v>0</v>
      </c>
      <c r="BQ17" s="88">
        <f t="shared" si="18"/>
        <v>0</v>
      </c>
      <c r="BR17" s="88">
        <f t="shared" si="18"/>
        <v>0</v>
      </c>
      <c r="BS17" s="88">
        <f t="shared" si="18"/>
        <v>906.99321331505018</v>
      </c>
      <c r="BT17" s="88">
        <f t="shared" si="18"/>
        <v>2311.9606590048197</v>
      </c>
      <c r="BU17" s="88">
        <f t="shared" si="18"/>
        <v>1261.5594067806805</v>
      </c>
      <c r="BV17" s="88">
        <f t="shared" si="18"/>
        <v>1676.6151390134526</v>
      </c>
      <c r="BW17" s="88">
        <f t="shared" ref="BW17:BW18" si="19">SUMIF($AM$13:$AX$13,$A$12,AM17:AX17)</f>
        <v>0</v>
      </c>
      <c r="BX17" s="88">
        <f t="shared" ref="BX17:BX18" si="20">SUMIF($BK$13:$BV$13,$A$12,BK17:BV17)</f>
        <v>1676.6151390134526</v>
      </c>
      <c r="BY17" s="102">
        <f t="shared" ref="BY17:BY18" si="21">BX17-BW17</f>
        <v>1676.6151390134526</v>
      </c>
      <c r="BZ17" s="88">
        <f t="shared" ref="BZ17:BZ18" si="22">SUMIF($AY$13:$BJ$13,$A$12,AY17:BJ17)</f>
        <v>0</v>
      </c>
      <c r="CA17" s="88">
        <f t="shared" ref="CA17:CA18" si="23">SUMIF($BK$13:$BV$13,$A$12,BK17:BV17)</f>
        <v>1676.6151390134526</v>
      </c>
      <c r="CB17" s="102">
        <f t="shared" ref="CB17:CB18" si="24">CA17-BZ17</f>
        <v>1676.6151390134526</v>
      </c>
      <c r="CC17" s="88">
        <f t="shared" ref="CC17" ca="1" si="25">SUM(OFFSET(AM17,0,0,1,$A$12))</f>
        <v>0</v>
      </c>
      <c r="CD17" s="88">
        <f t="shared" ref="CD17:CD18" ca="1" si="26">SUM(OFFSET(BK17,0,0,1,$A$12))</f>
        <v>6157.1284181140036</v>
      </c>
      <c r="CE17" s="102">
        <f ca="1">CD17-CC17</f>
        <v>6157.1284181140036</v>
      </c>
      <c r="CF17" s="88">
        <f t="shared" ref="CF17:CF18" ca="1" si="27">SUM(OFFSET(AY17,0,0,1,$A$12))</f>
        <v>0</v>
      </c>
      <c r="CG17" s="88">
        <f t="shared" ref="CG17:CG18" ca="1" si="28">SUM(OFFSET(BK17,0,0,1,$A$12))</f>
        <v>6157.1284181140036</v>
      </c>
      <c r="CH17" s="102">
        <f t="shared" ref="CH17:CH18" ca="1" si="29">CG17-CF17</f>
        <v>6157.1284181140036</v>
      </c>
    </row>
    <row r="18" spans="1:86" x14ac:dyDescent="0.25">
      <c r="A18" s="15" t="s">
        <v>340</v>
      </c>
      <c r="AM18" s="88">
        <f>AM3*C8</f>
        <v>0</v>
      </c>
      <c r="AN18" s="88">
        <f t="shared" ref="AN18:BV18" si="30">AN3*D8</f>
        <v>0</v>
      </c>
      <c r="AO18" s="88">
        <f t="shared" si="30"/>
        <v>0</v>
      </c>
      <c r="AP18" s="88">
        <f t="shared" si="30"/>
        <v>0</v>
      </c>
      <c r="AQ18" s="88">
        <f t="shared" si="30"/>
        <v>0</v>
      </c>
      <c r="AR18" s="88">
        <f t="shared" si="30"/>
        <v>0</v>
      </c>
      <c r="AS18" s="88">
        <f t="shared" si="30"/>
        <v>0</v>
      </c>
      <c r="AT18" s="88">
        <f t="shared" si="30"/>
        <v>0</v>
      </c>
      <c r="AU18" s="88">
        <f t="shared" si="30"/>
        <v>0</v>
      </c>
      <c r="AV18" s="88">
        <f t="shared" si="30"/>
        <v>0</v>
      </c>
      <c r="AW18" s="88">
        <f t="shared" si="30"/>
        <v>0</v>
      </c>
      <c r="AX18" s="88">
        <f t="shared" si="30"/>
        <v>0</v>
      </c>
      <c r="AY18" s="88">
        <f t="shared" si="30"/>
        <v>0</v>
      </c>
      <c r="AZ18" s="88">
        <f t="shared" si="30"/>
        <v>0</v>
      </c>
      <c r="BA18" s="88">
        <f t="shared" si="30"/>
        <v>0</v>
      </c>
      <c r="BB18" s="88">
        <f t="shared" si="30"/>
        <v>0</v>
      </c>
      <c r="BC18" s="88">
        <f t="shared" si="30"/>
        <v>0</v>
      </c>
      <c r="BD18" s="88">
        <f t="shared" si="30"/>
        <v>0</v>
      </c>
      <c r="BE18" s="88">
        <f t="shared" si="30"/>
        <v>0</v>
      </c>
      <c r="BF18" s="88">
        <f t="shared" si="30"/>
        <v>0</v>
      </c>
      <c r="BG18" s="88">
        <f t="shared" si="30"/>
        <v>0</v>
      </c>
      <c r="BH18" s="88">
        <f t="shared" si="30"/>
        <v>0</v>
      </c>
      <c r="BI18" s="88">
        <f t="shared" si="30"/>
        <v>0</v>
      </c>
      <c r="BJ18" s="88">
        <f t="shared" si="30"/>
        <v>0</v>
      </c>
      <c r="BK18" s="88">
        <f t="shared" si="30"/>
        <v>0</v>
      </c>
      <c r="BL18" s="88">
        <f t="shared" si="30"/>
        <v>0</v>
      </c>
      <c r="BM18" s="88">
        <f t="shared" si="30"/>
        <v>0</v>
      </c>
      <c r="BN18" s="88">
        <f t="shared" si="30"/>
        <v>0</v>
      </c>
      <c r="BO18" s="88">
        <f t="shared" si="30"/>
        <v>0</v>
      </c>
      <c r="BP18" s="88">
        <f t="shared" si="30"/>
        <v>543.80163231337031</v>
      </c>
      <c r="BQ18" s="88">
        <f t="shared" si="30"/>
        <v>1764.3902642486296</v>
      </c>
      <c r="BR18" s="88">
        <f t="shared" si="30"/>
        <v>1452.7445269840346</v>
      </c>
      <c r="BS18" s="88">
        <f t="shared" si="30"/>
        <v>1182.555617945819</v>
      </c>
      <c r="BT18" s="88">
        <f t="shared" si="30"/>
        <v>918.02579151713906</v>
      </c>
      <c r="BU18" s="88">
        <f t="shared" si="30"/>
        <v>448.39413279736175</v>
      </c>
      <c r="BV18" s="88">
        <f t="shared" si="30"/>
        <v>390.71956950672637</v>
      </c>
      <c r="BW18" s="88">
        <f t="shared" si="19"/>
        <v>0</v>
      </c>
      <c r="BX18" s="88">
        <f t="shared" si="20"/>
        <v>390.71956950672637</v>
      </c>
      <c r="BY18" s="102">
        <f t="shared" si="21"/>
        <v>390.71956950672637</v>
      </c>
      <c r="BZ18" s="88">
        <f t="shared" si="22"/>
        <v>0</v>
      </c>
      <c r="CA18" s="88">
        <f t="shared" si="23"/>
        <v>390.71956950672637</v>
      </c>
      <c r="CB18" s="102">
        <f t="shared" si="24"/>
        <v>390.71956950672637</v>
      </c>
      <c r="CC18" s="88">
        <f ca="1">SUM(OFFSET(AM18,0,0,1,$A$12))</f>
        <v>0</v>
      </c>
      <c r="CD18" s="88">
        <f t="shared" ca="1" si="26"/>
        <v>6700.6315353130803</v>
      </c>
      <c r="CE18" s="102">
        <f t="shared" ref="CE18" ca="1" si="31">CD18-CC18</f>
        <v>6700.6315353130803</v>
      </c>
      <c r="CF18" s="88">
        <f t="shared" ca="1" si="27"/>
        <v>0</v>
      </c>
      <c r="CG18" s="88">
        <f t="shared" ca="1" si="28"/>
        <v>6700.6315353130803</v>
      </c>
      <c r="CH18" s="102">
        <f t="shared" ca="1" si="29"/>
        <v>6700.6315353130803</v>
      </c>
    </row>
    <row r="19" spans="1:86" x14ac:dyDescent="0.25"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CE19" s="88"/>
      <c r="CF19" s="112"/>
    </row>
    <row r="20" spans="1:86" x14ac:dyDescent="0.25"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</row>
    <row r="21" spans="1:86" x14ac:dyDescent="0.25">
      <c r="BK21" s="98"/>
      <c r="BL21" s="98"/>
      <c r="BM21" s="98"/>
      <c r="BN21" s="98"/>
      <c r="BO21" s="98"/>
      <c r="BP21" s="98"/>
      <c r="BQ21" s="98"/>
      <c r="BR21" s="98"/>
      <c r="BS21" s="98"/>
      <c r="BT21" s="98"/>
    </row>
    <row r="22" spans="1:86" ht="15.75" customHeight="1" x14ac:dyDescent="0.25">
      <c r="BK22" s="98"/>
      <c r="BL22" s="98"/>
      <c r="BM22" s="98"/>
      <c r="BN22" s="98"/>
      <c r="BO22" s="98"/>
      <c r="BP22" s="98"/>
      <c r="BQ22" s="98"/>
      <c r="BR22" s="98"/>
      <c r="BS22" s="98"/>
      <c r="BT22" s="98"/>
    </row>
    <row r="23" spans="1:86" s="141" customFormat="1" x14ac:dyDescent="0.25">
      <c r="AM23" s="142">
        <v>1</v>
      </c>
      <c r="AN23" s="142">
        <v>2</v>
      </c>
      <c r="AO23" s="142">
        <v>3</v>
      </c>
      <c r="AP23" s="142">
        <v>4</v>
      </c>
      <c r="AQ23" s="142">
        <v>5</v>
      </c>
      <c r="AR23" s="142">
        <v>6</v>
      </c>
      <c r="AS23" s="142">
        <v>7</v>
      </c>
      <c r="AT23" s="142">
        <v>8</v>
      </c>
      <c r="AU23" s="142">
        <v>9</v>
      </c>
      <c r="AV23" s="142">
        <v>10</v>
      </c>
      <c r="AW23" s="142">
        <v>11</v>
      </c>
      <c r="AX23" s="142">
        <v>12</v>
      </c>
      <c r="AY23" s="142">
        <v>1</v>
      </c>
      <c r="AZ23" s="142">
        <v>2</v>
      </c>
      <c r="BA23" s="142">
        <v>3</v>
      </c>
      <c r="BB23" s="142">
        <v>4</v>
      </c>
      <c r="BC23" s="142">
        <v>5</v>
      </c>
      <c r="BD23" s="142">
        <v>6</v>
      </c>
      <c r="BE23" s="142">
        <v>7</v>
      </c>
      <c r="BF23" s="142">
        <v>8</v>
      </c>
      <c r="BG23" s="142">
        <v>9</v>
      </c>
      <c r="BH23" s="142">
        <v>10</v>
      </c>
      <c r="BI23" s="142">
        <v>11</v>
      </c>
      <c r="BJ23" s="142">
        <v>12</v>
      </c>
      <c r="BK23" s="142">
        <v>1</v>
      </c>
      <c r="BL23" s="142">
        <v>2</v>
      </c>
      <c r="BM23" s="142">
        <v>3</v>
      </c>
      <c r="BN23" s="142">
        <v>4</v>
      </c>
      <c r="BO23" s="142">
        <v>5</v>
      </c>
      <c r="BP23" s="142">
        <v>6</v>
      </c>
      <c r="BQ23" s="142">
        <v>7</v>
      </c>
      <c r="BR23" s="142">
        <v>8</v>
      </c>
      <c r="BS23" s="142">
        <v>9</v>
      </c>
      <c r="BT23" s="142">
        <v>10</v>
      </c>
      <c r="BU23" s="142">
        <v>11</v>
      </c>
      <c r="BV23" s="142">
        <v>12</v>
      </c>
    </row>
    <row r="24" spans="1:86" s="141" customFormat="1" ht="24" x14ac:dyDescent="0.25">
      <c r="A24" s="138" t="s">
        <v>269</v>
      </c>
      <c r="C24" s="99" t="s">
        <v>270</v>
      </c>
      <c r="D24" s="99" t="s">
        <v>271</v>
      </c>
      <c r="E24" s="99" t="s">
        <v>272</v>
      </c>
      <c r="F24" s="99" t="s">
        <v>273</v>
      </c>
      <c r="G24" s="99" t="s">
        <v>274</v>
      </c>
      <c r="H24" s="99" t="s">
        <v>275</v>
      </c>
      <c r="I24" s="99" t="s">
        <v>276</v>
      </c>
      <c r="J24" s="99" t="s">
        <v>277</v>
      </c>
      <c r="K24" s="99" t="s">
        <v>278</v>
      </c>
      <c r="L24" s="99" t="s">
        <v>279</v>
      </c>
      <c r="M24" s="99" t="s">
        <v>280</v>
      </c>
      <c r="N24" s="99" t="s">
        <v>281</v>
      </c>
      <c r="O24" s="74" t="s">
        <v>169</v>
      </c>
      <c r="P24" s="74" t="s">
        <v>170</v>
      </c>
      <c r="Q24" s="74" t="s">
        <v>171</v>
      </c>
      <c r="R24" s="74" t="s">
        <v>172</v>
      </c>
      <c r="S24" s="74" t="s">
        <v>173</v>
      </c>
      <c r="T24" s="74" t="s">
        <v>174</v>
      </c>
      <c r="U24" s="74" t="s">
        <v>175</v>
      </c>
      <c r="V24" s="74" t="s">
        <v>176</v>
      </c>
      <c r="W24" s="74" t="s">
        <v>177</v>
      </c>
      <c r="X24" s="74" t="s">
        <v>178</v>
      </c>
      <c r="Y24" s="74" t="s">
        <v>179</v>
      </c>
      <c r="Z24" s="74" t="s">
        <v>180</v>
      </c>
      <c r="AA24" s="99" t="s">
        <v>282</v>
      </c>
      <c r="AB24" s="99" t="s">
        <v>283</v>
      </c>
      <c r="AC24" s="99" t="s">
        <v>284</v>
      </c>
      <c r="AD24" s="99" t="s">
        <v>285</v>
      </c>
      <c r="AE24" s="99" t="s">
        <v>286</v>
      </c>
      <c r="AF24" s="99" t="s">
        <v>287</v>
      </c>
      <c r="AG24" s="99" t="s">
        <v>288</v>
      </c>
      <c r="AH24" s="99" t="s">
        <v>289</v>
      </c>
      <c r="AI24" s="99" t="s">
        <v>290</v>
      </c>
      <c r="AJ24" s="99" t="s">
        <v>291</v>
      </c>
      <c r="AK24" s="99" t="s">
        <v>292</v>
      </c>
      <c r="AL24" s="99" t="s">
        <v>293</v>
      </c>
      <c r="AM24" s="117" t="s">
        <v>270</v>
      </c>
      <c r="AN24" s="117" t="s">
        <v>271</v>
      </c>
      <c r="AO24" s="117" t="s">
        <v>272</v>
      </c>
      <c r="AP24" s="117" t="s">
        <v>273</v>
      </c>
      <c r="AQ24" s="117" t="s">
        <v>274</v>
      </c>
      <c r="AR24" s="117" t="s">
        <v>275</v>
      </c>
      <c r="AS24" s="117" t="s">
        <v>276</v>
      </c>
      <c r="AT24" s="117" t="s">
        <v>277</v>
      </c>
      <c r="AU24" s="117" t="s">
        <v>278</v>
      </c>
      <c r="AV24" s="117" t="s">
        <v>279</v>
      </c>
      <c r="AW24" s="117" t="s">
        <v>280</v>
      </c>
      <c r="AX24" s="117" t="s">
        <v>281</v>
      </c>
      <c r="AY24" s="74" t="s">
        <v>169</v>
      </c>
      <c r="AZ24" s="74" t="s">
        <v>170</v>
      </c>
      <c r="BA24" s="74" t="s">
        <v>171</v>
      </c>
      <c r="BB24" s="74" t="s">
        <v>172</v>
      </c>
      <c r="BC24" s="74" t="s">
        <v>173</v>
      </c>
      <c r="BD24" s="74" t="s">
        <v>174</v>
      </c>
      <c r="BE24" s="74" t="s">
        <v>175</v>
      </c>
      <c r="BF24" s="74" t="s">
        <v>176</v>
      </c>
      <c r="BG24" s="74" t="s">
        <v>177</v>
      </c>
      <c r="BH24" s="74" t="s">
        <v>178</v>
      </c>
      <c r="BI24" s="74" t="s">
        <v>179</v>
      </c>
      <c r="BJ24" s="74" t="s">
        <v>180</v>
      </c>
      <c r="BK24" s="117" t="s">
        <v>282</v>
      </c>
      <c r="BL24" s="117" t="s">
        <v>283</v>
      </c>
      <c r="BM24" s="117" t="s">
        <v>284</v>
      </c>
      <c r="BN24" s="117" t="s">
        <v>285</v>
      </c>
      <c r="BO24" s="117" t="s">
        <v>286</v>
      </c>
      <c r="BP24" s="117" t="s">
        <v>287</v>
      </c>
      <c r="BQ24" s="117" t="s">
        <v>288</v>
      </c>
      <c r="BR24" s="117" t="s">
        <v>289</v>
      </c>
      <c r="BS24" s="117" t="s">
        <v>290</v>
      </c>
      <c r="BT24" s="117" t="s">
        <v>291</v>
      </c>
      <c r="BU24" s="117" t="s">
        <v>292</v>
      </c>
      <c r="BV24" s="117" t="s">
        <v>293</v>
      </c>
      <c r="BW24" s="69" t="s">
        <v>161</v>
      </c>
      <c r="BX24" s="69" t="s">
        <v>162</v>
      </c>
      <c r="BY24" s="69" t="s">
        <v>163</v>
      </c>
      <c r="BZ24" s="74" t="s">
        <v>181</v>
      </c>
      <c r="CA24" s="74" t="s">
        <v>182</v>
      </c>
      <c r="CB24" s="74" t="s">
        <v>163</v>
      </c>
      <c r="CC24" s="69" t="s">
        <v>164</v>
      </c>
      <c r="CD24" s="69" t="s">
        <v>165</v>
      </c>
      <c r="CE24" s="69" t="s">
        <v>166</v>
      </c>
      <c r="CF24" s="74" t="s">
        <v>183</v>
      </c>
      <c r="CG24" s="74" t="s">
        <v>184</v>
      </c>
      <c r="CH24" s="74" t="s">
        <v>166</v>
      </c>
    </row>
    <row r="25" spans="1:86" s="141" customFormat="1" x14ac:dyDescent="0.25">
      <c r="A25" s="141" t="s">
        <v>294</v>
      </c>
      <c r="AM25" s="141">
        <v>0</v>
      </c>
      <c r="AN25" s="141">
        <v>0</v>
      </c>
      <c r="AO25" s="141">
        <v>0</v>
      </c>
      <c r="AP25" s="141">
        <v>0</v>
      </c>
      <c r="AQ25" s="141">
        <v>0</v>
      </c>
      <c r="AR25" s="141">
        <v>0</v>
      </c>
      <c r="AS25" s="141">
        <v>0</v>
      </c>
      <c r="AT25" s="141">
        <v>0</v>
      </c>
      <c r="AU25" s="141">
        <v>0</v>
      </c>
      <c r="AV25" s="141">
        <v>0</v>
      </c>
      <c r="AW25" s="141">
        <v>0</v>
      </c>
      <c r="AX25" s="141">
        <v>0</v>
      </c>
      <c r="BK25" s="141">
        <v>0</v>
      </c>
      <c r="BL25" s="141">
        <v>0</v>
      </c>
      <c r="BM25" s="141">
        <v>0</v>
      </c>
      <c r="BN25" s="141">
        <v>0</v>
      </c>
      <c r="BO25" s="141">
        <v>0</v>
      </c>
      <c r="BP25" s="139">
        <v>2755</v>
      </c>
      <c r="BQ25" s="139">
        <v>13978</v>
      </c>
      <c r="BR25" s="139">
        <v>13186</v>
      </c>
      <c r="BS25" s="139">
        <v>9129</v>
      </c>
      <c r="BT25" s="139">
        <v>5764</v>
      </c>
      <c r="BW25" s="139">
        <f>SUMIF($AM$23:$AX$23,$A$12,AM25:AX25)</f>
        <v>0</v>
      </c>
      <c r="BX25" s="139">
        <f>SUMIF($BK$23:$BV$23,$A$12,BK25:BV25)</f>
        <v>0</v>
      </c>
      <c r="BY25" s="139">
        <f>BX25-BW25</f>
        <v>0</v>
      </c>
      <c r="BZ25" s="139"/>
      <c r="CA25" s="139"/>
      <c r="CB25" s="139"/>
      <c r="CC25" s="139">
        <f ca="1">SUM(OFFSET(AM25,0,0,1,$A$12))</f>
        <v>0</v>
      </c>
      <c r="CD25" s="139">
        <f ca="1">SUM(OFFSET(BK25,0,0,1,$A$12))</f>
        <v>44812</v>
      </c>
      <c r="CE25" s="139">
        <f ca="1">CD25-CC25</f>
        <v>44812</v>
      </c>
    </row>
    <row r="26" spans="1:86" s="141" customFormat="1" x14ac:dyDescent="0.25">
      <c r="A26" s="141" t="s">
        <v>333</v>
      </c>
      <c r="AM26" s="141">
        <v>0</v>
      </c>
      <c r="AN26" s="141">
        <v>0</v>
      </c>
      <c r="AO26" s="141">
        <v>0</v>
      </c>
      <c r="AP26" s="141">
        <v>0</v>
      </c>
      <c r="AQ26" s="141">
        <v>0</v>
      </c>
      <c r="AR26" s="141">
        <v>0</v>
      </c>
      <c r="AS26" s="141">
        <v>0</v>
      </c>
      <c r="AT26" s="141">
        <v>0</v>
      </c>
      <c r="AU26" s="141">
        <v>0</v>
      </c>
      <c r="AV26" s="141">
        <v>0</v>
      </c>
      <c r="AW26" s="141">
        <v>0</v>
      </c>
      <c r="AX26" s="141">
        <v>0</v>
      </c>
      <c r="BK26" s="141">
        <v>0</v>
      </c>
      <c r="BL26" s="141">
        <v>0</v>
      </c>
      <c r="BM26" s="141">
        <v>0</v>
      </c>
      <c r="BN26" s="141">
        <v>0</v>
      </c>
      <c r="BO26" s="141">
        <v>0</v>
      </c>
      <c r="BP26" s="139">
        <v>28</v>
      </c>
      <c r="BQ26" s="139">
        <v>190</v>
      </c>
      <c r="BR26" s="139">
        <v>204</v>
      </c>
      <c r="BS26" s="139">
        <v>220</v>
      </c>
      <c r="BT26" s="139">
        <v>222</v>
      </c>
      <c r="BW26" s="139">
        <f t="shared" ref="BW26:BW33" si="32">SUMIF($AM$23:$AX$23,$A$12,AM26:AX26)</f>
        <v>0</v>
      </c>
      <c r="BX26" s="139">
        <f t="shared" ref="BX26:BX33" si="33">SUMIF($BK$23:$BV$23,$A$12,BK26:BV26)</f>
        <v>0</v>
      </c>
      <c r="BY26" s="139">
        <f t="shared" ref="BY26:BY33" si="34">BX26-BW26</f>
        <v>0</v>
      </c>
      <c r="BZ26" s="139"/>
      <c r="CA26" s="139"/>
      <c r="CB26" s="139"/>
      <c r="CC26" s="139">
        <f t="shared" ref="CC26:CC32" ca="1" si="35">SUM(OFFSET(AM26,0,0,1,$A$12))</f>
        <v>0</v>
      </c>
      <c r="CD26" s="139">
        <f t="shared" ref="CD26:CD33" ca="1" si="36">SUM(OFFSET(BK26,0,0,1,$A$12))</f>
        <v>864</v>
      </c>
      <c r="CE26" s="139">
        <f t="shared" ref="CE26:CE33" ca="1" si="37">CD26-CC26</f>
        <v>864</v>
      </c>
    </row>
    <row r="27" spans="1:86" s="141" customFormat="1" x14ac:dyDescent="0.25">
      <c r="A27" s="141" t="s">
        <v>295</v>
      </c>
      <c r="AM27" s="141">
        <v>0</v>
      </c>
      <c r="AN27" s="141">
        <v>0</v>
      </c>
      <c r="AO27" s="141">
        <v>0</v>
      </c>
      <c r="AP27" s="141">
        <v>0</v>
      </c>
      <c r="AQ27" s="141">
        <v>0</v>
      </c>
      <c r="AR27" s="141">
        <v>0</v>
      </c>
      <c r="AS27" s="141">
        <v>0</v>
      </c>
      <c r="AT27" s="141">
        <v>0</v>
      </c>
      <c r="AU27" s="141">
        <v>0</v>
      </c>
      <c r="AV27" s="141">
        <v>0</v>
      </c>
      <c r="AW27" s="141">
        <v>0</v>
      </c>
      <c r="AX27" s="141">
        <v>0</v>
      </c>
      <c r="BK27" s="141">
        <v>0</v>
      </c>
      <c r="BL27" s="141">
        <v>0</v>
      </c>
      <c r="BM27" s="141">
        <v>0</v>
      </c>
      <c r="BN27" s="141">
        <v>0</v>
      </c>
      <c r="BO27" s="141">
        <v>0</v>
      </c>
      <c r="BP27" s="139">
        <f>BP25-BP26</f>
        <v>2727</v>
      </c>
      <c r="BQ27" s="139">
        <f>BQ25-BQ26</f>
        <v>13788</v>
      </c>
      <c r="BR27" s="139">
        <f>BR25-BR26</f>
        <v>12982</v>
      </c>
      <c r="BS27" s="139">
        <f>BS25-BS26</f>
        <v>8909</v>
      </c>
      <c r="BT27" s="139">
        <f>BT25-BT26</f>
        <v>5542</v>
      </c>
      <c r="BU27" s="139">
        <f t="shared" ref="BU27:BV27" si="38">BU25-BU26</f>
        <v>0</v>
      </c>
      <c r="BV27" s="139">
        <f t="shared" si="38"/>
        <v>0</v>
      </c>
      <c r="BW27" s="139">
        <f t="shared" si="32"/>
        <v>0</v>
      </c>
      <c r="BX27" s="139">
        <f t="shared" si="33"/>
        <v>0</v>
      </c>
      <c r="BY27" s="139">
        <f t="shared" si="34"/>
        <v>0</v>
      </c>
      <c r="BZ27" s="139"/>
      <c r="CA27" s="139"/>
      <c r="CB27" s="139"/>
      <c r="CC27" s="139">
        <f t="shared" ca="1" si="35"/>
        <v>0</v>
      </c>
      <c r="CD27" s="139">
        <f t="shared" ca="1" si="36"/>
        <v>43948</v>
      </c>
      <c r="CE27" s="139">
        <f t="shared" ca="1" si="37"/>
        <v>43948</v>
      </c>
    </row>
    <row r="28" spans="1:86" s="141" customFormat="1" x14ac:dyDescent="0.25">
      <c r="A28" s="141" t="s">
        <v>296</v>
      </c>
      <c r="AM28" s="143">
        <f>'Costo reactivo'!FO17</f>
        <v>4.7542026397612487</v>
      </c>
      <c r="AN28" s="143">
        <f>'Costo reactivo'!FP17</f>
        <v>5.2867634246739579</v>
      </c>
      <c r="AO28" s="143">
        <f>'Costo reactivo'!FQ17</f>
        <v>4.8777155191304757</v>
      </c>
      <c r="AP28" s="143">
        <f>'Costo reactivo'!FR17</f>
        <v>5.5020796586874319</v>
      </c>
      <c r="AQ28" s="143">
        <f>'Costo reactivo'!FS17</f>
        <v>5.3309344095589184</v>
      </c>
      <c r="AR28" s="143">
        <f>'Costo reactivo'!FT17</f>
        <v>4.255403001809241</v>
      </c>
      <c r="AS28" s="143">
        <f>'Costo reactivo'!FU17</f>
        <v>5.8002180792990501</v>
      </c>
      <c r="AT28" s="143">
        <f>'Costo reactivo'!FV17</f>
        <v>6.0351117885076428</v>
      </c>
      <c r="AU28" s="143">
        <f>'Costo reactivo'!FW17</f>
        <v>5.7755858408441139</v>
      </c>
      <c r="AV28" s="143">
        <f>'Costo reactivo'!FX17</f>
        <v>6.5380453961132314</v>
      </c>
      <c r="AW28" s="143">
        <f>'Costo reactivo'!FY17</f>
        <v>5.7432301423027239</v>
      </c>
      <c r="AX28" s="143">
        <f>'Costo reactivo'!FZ17</f>
        <v>6.7050187347535699</v>
      </c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>
        <f>'Costo reactivo'!HK17</f>
        <v>3.7844322131671562</v>
      </c>
      <c r="BL28" s="143">
        <f>'Costo reactivo'!HL17</f>
        <v>3.6653749915517091</v>
      </c>
      <c r="BM28" s="143">
        <f>'Costo reactivo'!HM17</f>
        <v>3.4856816914988129</v>
      </c>
      <c r="BN28" s="143">
        <f>'Costo reactivo'!HN17</f>
        <v>3.7069549953869521</v>
      </c>
      <c r="BO28" s="143">
        <f>'Costo reactivo'!HO17</f>
        <v>3.5664332881616136</v>
      </c>
      <c r="BP28" s="143">
        <f>'Costo reactivo'!HP17</f>
        <v>4.308715241176257</v>
      </c>
      <c r="BQ28" s="143">
        <f>'Costo reactivo'!HQ17</f>
        <v>4.4190264317624921</v>
      </c>
      <c r="BR28" s="143">
        <f>'Costo reactivo'!HR17</f>
        <v>4.3670366620073287</v>
      </c>
      <c r="BS28" s="143">
        <f>'Costo reactivo'!HS17</f>
        <v>5.8809189025958837</v>
      </c>
      <c r="BT28" s="143">
        <f>'Costo reactivo'!HT17</f>
        <v>3.7543703826286277</v>
      </c>
      <c r="BU28" s="143">
        <f>'Costo reactivo'!HU17</f>
        <v>4.3678023721387023</v>
      </c>
      <c r="BV28" s="143">
        <f>'Costo reactivo'!HV17</f>
        <v>4.9046005841172935</v>
      </c>
      <c r="BW28" s="143">
        <f t="shared" si="32"/>
        <v>6.7050187347535699</v>
      </c>
      <c r="BX28" s="143">
        <f t="shared" si="33"/>
        <v>4.9046005841172935</v>
      </c>
      <c r="BY28" s="143">
        <f t="shared" si="34"/>
        <v>-1.8004181506362764</v>
      </c>
      <c r="BZ28" s="143"/>
      <c r="CA28" s="143"/>
      <c r="CB28" s="143"/>
      <c r="CC28" s="143">
        <f t="shared" ca="1" si="35"/>
        <v>66.604308635441612</v>
      </c>
      <c r="CD28" s="143">
        <f t="shared" ca="1" si="36"/>
        <v>50.211347756192836</v>
      </c>
      <c r="CE28" s="143">
        <f t="shared" ca="1" si="37"/>
        <v>-16.392960879248776</v>
      </c>
    </row>
    <row r="29" spans="1:86" s="141" customFormat="1" x14ac:dyDescent="0.25">
      <c r="A29" s="140" t="s">
        <v>318</v>
      </c>
      <c r="AM29" s="144">
        <f t="shared" ref="AM29" si="39">AM27*AM28</f>
        <v>0</v>
      </c>
      <c r="AN29" s="144">
        <f t="shared" ref="AN29" si="40">AN27*AN28</f>
        <v>0</v>
      </c>
      <c r="AO29" s="144">
        <f t="shared" ref="AO29" si="41">AO27*AO28</f>
        <v>0</v>
      </c>
      <c r="AP29" s="144">
        <f t="shared" ref="AP29" si="42">AP27*AP28</f>
        <v>0</v>
      </c>
      <c r="AQ29" s="144">
        <f t="shared" ref="AQ29" si="43">AQ27*AQ28</f>
        <v>0</v>
      </c>
      <c r="AR29" s="144">
        <f t="shared" ref="AR29" si="44">AR27*AR28</f>
        <v>0</v>
      </c>
      <c r="AS29" s="144">
        <f t="shared" ref="AS29" si="45">AS27*AS28</f>
        <v>0</v>
      </c>
      <c r="AT29" s="144">
        <f t="shared" ref="AT29" si="46">AT27*AT28</f>
        <v>0</v>
      </c>
      <c r="AU29" s="144">
        <f t="shared" ref="AU29" si="47">AU27*AU28</f>
        <v>0</v>
      </c>
      <c r="AV29" s="144">
        <f t="shared" ref="AV29" si="48">AV27*AV28</f>
        <v>0</v>
      </c>
      <c r="AW29" s="144">
        <f t="shared" ref="AW29" si="49">AW27*AW28</f>
        <v>0</v>
      </c>
      <c r="AX29" s="144">
        <f t="shared" ref="AX29" si="50">AX27*AX28</f>
        <v>0</v>
      </c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>
        <f t="shared" ref="BK29" si="51">BK27*BK28</f>
        <v>0</v>
      </c>
      <c r="BL29" s="144">
        <f t="shared" ref="BL29" si="52">BL27*BL28</f>
        <v>0</v>
      </c>
      <c r="BM29" s="144">
        <f t="shared" ref="BM29" si="53">BM27*BM28</f>
        <v>0</v>
      </c>
      <c r="BN29" s="144">
        <f t="shared" ref="BN29" si="54">BN27*BN28</f>
        <v>0</v>
      </c>
      <c r="BO29" s="144">
        <f t="shared" ref="BO29" si="55">BO27*BO28</f>
        <v>0</v>
      </c>
      <c r="BP29" s="144">
        <f t="shared" ref="BP29" si="56">BP27*BP28</f>
        <v>11749.866462687653</v>
      </c>
      <c r="BQ29" s="144">
        <f t="shared" ref="BQ29" si="57">BQ27*BQ28</f>
        <v>60929.536441141245</v>
      </c>
      <c r="BR29" s="144">
        <f t="shared" ref="BR29" si="58">BR27*BR28</f>
        <v>56692.86994617914</v>
      </c>
      <c r="BS29" s="144">
        <f t="shared" ref="BS29" si="59">BS27*BS28</f>
        <v>52393.106503226729</v>
      </c>
      <c r="BT29" s="144">
        <f t="shared" ref="BT29" si="60">BT27*BT28</f>
        <v>20806.720660527855</v>
      </c>
      <c r="BU29" s="144">
        <f t="shared" ref="BU29" si="61">BU27*BU28</f>
        <v>0</v>
      </c>
      <c r="BV29" s="144">
        <f t="shared" ref="BV29" si="62">BV27*BV28</f>
        <v>0</v>
      </c>
      <c r="BW29" s="144">
        <f t="shared" si="32"/>
        <v>0</v>
      </c>
      <c r="BX29" s="144">
        <f t="shared" si="33"/>
        <v>0</v>
      </c>
      <c r="BY29" s="144">
        <f t="shared" si="34"/>
        <v>0</v>
      </c>
      <c r="BZ29" s="144"/>
      <c r="CA29" s="144"/>
      <c r="CB29" s="144"/>
      <c r="CC29" s="144">
        <f t="shared" ca="1" si="35"/>
        <v>0</v>
      </c>
      <c r="CD29" s="144">
        <f t="shared" ca="1" si="36"/>
        <v>202572.10001376263</v>
      </c>
      <c r="CE29" s="144">
        <f t="shared" ca="1" si="37"/>
        <v>202572.10001376263</v>
      </c>
    </row>
    <row r="30" spans="1:86" s="141" customFormat="1" x14ac:dyDescent="0.25">
      <c r="A30" s="141" t="s">
        <v>319</v>
      </c>
      <c r="AO30" s="143">
        <f>IFERROR([3]Qualab!AR4/[3]Qualab!H4,0)</f>
        <v>0</v>
      </c>
      <c r="AP30" s="143">
        <f>IFERROR([3]Qualab!AS4/[3]Qualab!I4,0)</f>
        <v>0</v>
      </c>
      <c r="AQ30" s="143">
        <f>IFERROR([3]Qualab!AT4/[3]Qualab!J4,0)</f>
        <v>0</v>
      </c>
      <c r="AR30" s="143">
        <f>IFERROR([3]Qualab!AU4/[3]Qualab!K4,0)</f>
        <v>0</v>
      </c>
      <c r="AS30" s="143">
        <f>IFERROR([3]Qualab!AV4/[3]Qualab!L4,0)</f>
        <v>0</v>
      </c>
      <c r="AT30" s="143">
        <f>IFERROR([3]Qualab!AW4/[3]Qualab!M4,0)</f>
        <v>0</v>
      </c>
      <c r="AU30" s="143">
        <f>IFERROR([3]Qualab!AX4/[3]Qualab!N4,0)</f>
        <v>0</v>
      </c>
      <c r="AV30" s="143">
        <f>IFERROR([3]Qualab!AY4/[3]Qualab!O4,0)</f>
        <v>0</v>
      </c>
      <c r="AW30" s="143">
        <f>IFERROR([3]Qualab!AZ4/[3]Qualab!P4,0)</f>
        <v>0</v>
      </c>
      <c r="AX30" s="143">
        <f>IFERROR([3]Qualab!BA4/[3]Qualab!Q4,0)</f>
        <v>0</v>
      </c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>
        <f>IFERROR([3]Qualab!BN4/[3]Qualab!AD4,0)</f>
        <v>0</v>
      </c>
      <c r="BL30" s="143">
        <f>IFERROR([3]Qualab!BO4/[3]Qualab!AE4,0)</f>
        <v>0</v>
      </c>
      <c r="BM30" s="143">
        <f>IFERROR([3]Qualab!BP4/[3]Qualab!AF4,0)</f>
        <v>0</v>
      </c>
      <c r="BN30" s="143">
        <f>IFERROR([3]Qualab!BQ4/[3]Qualab!AG4,0)</f>
        <v>0</v>
      </c>
      <c r="BO30" s="143">
        <f>IFERROR([3]Qualab!BR4/[3]Qualab!AH4,0)</f>
        <v>0</v>
      </c>
      <c r="BP30" s="143">
        <f>IFERROR([3]Qualab!BS4/[3]Qualab!AI4,0)</f>
        <v>56.786053874092019</v>
      </c>
      <c r="BQ30" s="143">
        <f>IFERROR([3]Qualab!BT4/[3]Qualab!AJ4,0)</f>
        <v>73.533212221231068</v>
      </c>
      <c r="BR30" s="143">
        <f>IFERROR([3]Qualab!BU4/[3]Qualab!AK4,0)</f>
        <v>76.90034081090063</v>
      </c>
      <c r="BS30" s="143">
        <f>IFERROR([3]Qualab!BV4/[3]Qualab!AL4,0)</f>
        <v>73.480768721109399</v>
      </c>
      <c r="BT30" s="143">
        <f>IFERROR([3]Qualab!BW4/[3]Qualab!AM4,0)</f>
        <v>60.219668804397642</v>
      </c>
      <c r="BU30" s="143">
        <f>IFERROR([3]Qualab!BX4/[3]Qualab!AN4,0)</f>
        <v>65.07081841670113</v>
      </c>
      <c r="BV30" s="143">
        <f>IFERROR([3]Qualab!BY4/[3]Qualab!AO4,0)</f>
        <v>47.446920179085403</v>
      </c>
      <c r="BW30" s="143">
        <f t="shared" si="32"/>
        <v>0</v>
      </c>
      <c r="BX30" s="143">
        <f t="shared" si="33"/>
        <v>47.446920179085403</v>
      </c>
      <c r="BY30" s="143">
        <f t="shared" si="34"/>
        <v>47.446920179085403</v>
      </c>
      <c r="BZ30" s="143"/>
      <c r="CA30" s="143"/>
      <c r="CB30" s="143"/>
      <c r="CC30" s="143">
        <f t="shared" ca="1" si="35"/>
        <v>0</v>
      </c>
      <c r="CD30" s="143">
        <f t="shared" ca="1" si="36"/>
        <v>453.43778302751724</v>
      </c>
      <c r="CE30" s="143">
        <f t="shared" ca="1" si="37"/>
        <v>453.43778302751724</v>
      </c>
    </row>
    <row r="31" spans="1:86" s="141" customFormat="1" x14ac:dyDescent="0.25">
      <c r="A31" s="140" t="s">
        <v>320</v>
      </c>
      <c r="AM31" s="143">
        <f>[3]Qualab!AP4</f>
        <v>0</v>
      </c>
      <c r="AN31" s="143">
        <f>[3]Qualab!AQ4</f>
        <v>0</v>
      </c>
      <c r="AO31" s="143">
        <f>[3]Qualab!AR4</f>
        <v>0</v>
      </c>
      <c r="AP31" s="143">
        <f>[3]Qualab!AS4</f>
        <v>0</v>
      </c>
      <c r="AQ31" s="143">
        <f>[3]Qualab!AT4</f>
        <v>0</v>
      </c>
      <c r="AR31" s="144">
        <f>[3]Qualab!AU4</f>
        <v>0</v>
      </c>
      <c r="AS31" s="144">
        <f>[3]Qualab!AV4</f>
        <v>0</v>
      </c>
      <c r="AT31" s="144">
        <f>[3]Qualab!AW4</f>
        <v>0</v>
      </c>
      <c r="AU31" s="144">
        <f>[3]Qualab!AX4</f>
        <v>0</v>
      </c>
      <c r="AV31" s="144">
        <f>[3]Qualab!AY4</f>
        <v>0</v>
      </c>
      <c r="AW31" s="144">
        <f>[3]Qualab!AZ4</f>
        <v>0</v>
      </c>
      <c r="AX31" s="144">
        <f>[3]Qualab!BA4</f>
        <v>0</v>
      </c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>
        <f>[3]Qualab!BN4</f>
        <v>0</v>
      </c>
      <c r="BL31" s="144">
        <f>[3]Qualab!BO4</f>
        <v>0</v>
      </c>
      <c r="BM31" s="144">
        <f>[3]Qualab!BP4</f>
        <v>0</v>
      </c>
      <c r="BN31" s="144">
        <f>[3]Qualab!BQ4</f>
        <v>0</v>
      </c>
      <c r="BO31" s="144">
        <f>[3]Qualab!BR4</f>
        <v>0</v>
      </c>
      <c r="BP31" s="144">
        <f>[3]Qualab!BS4</f>
        <v>1590.0095084745765</v>
      </c>
      <c r="BQ31" s="144">
        <f>[3]Qualab!BT4</f>
        <v>13971.310322033902</v>
      </c>
      <c r="BR31" s="144">
        <f>[3]Qualab!BU4</f>
        <v>15687.669525423727</v>
      </c>
      <c r="BS31" s="144">
        <f>[3]Qualab!BV4</f>
        <v>16165.769118644068</v>
      </c>
      <c r="BT31" s="144">
        <f>[3]Qualab!BW4</f>
        <v>13368.766474576276</v>
      </c>
      <c r="BU31" s="144">
        <f>[3]Qualab!BX4</f>
        <v>10671.614220338986</v>
      </c>
      <c r="BV31" s="144">
        <f>[3]Qualab!BY4</f>
        <v>12573.433847457633</v>
      </c>
      <c r="BW31" s="144">
        <f t="shared" si="32"/>
        <v>0</v>
      </c>
      <c r="BX31" s="144">
        <f t="shared" si="33"/>
        <v>12573.433847457633</v>
      </c>
      <c r="BY31" s="144">
        <f t="shared" si="34"/>
        <v>12573.433847457633</v>
      </c>
      <c r="BZ31" s="144"/>
      <c r="CA31" s="144"/>
      <c r="CB31" s="144"/>
      <c r="CC31" s="144">
        <f t="shared" ca="1" si="35"/>
        <v>0</v>
      </c>
      <c r="CD31" s="144">
        <f t="shared" ca="1" si="36"/>
        <v>84028.573016949173</v>
      </c>
      <c r="CE31" s="144">
        <f t="shared" ca="1" si="37"/>
        <v>84028.573016949173</v>
      </c>
    </row>
    <row r="32" spans="1:86" s="141" customFormat="1" x14ac:dyDescent="0.25">
      <c r="A32" s="140" t="s">
        <v>322</v>
      </c>
      <c r="AM32" s="144">
        <f t="shared" ref="AM32" si="63">AM29+AM31</f>
        <v>0</v>
      </c>
      <c r="AN32" s="144">
        <f t="shared" ref="AN32" si="64">AN29+AN31</f>
        <v>0</v>
      </c>
      <c r="AO32" s="144">
        <f t="shared" ref="AO32" si="65">AO29+AO31</f>
        <v>0</v>
      </c>
      <c r="AP32" s="144">
        <f t="shared" ref="AP32" si="66">AP29+AP31</f>
        <v>0</v>
      </c>
      <c r="AQ32" s="144">
        <f t="shared" ref="AQ32" si="67">AQ29+AQ31</f>
        <v>0</v>
      </c>
      <c r="AR32" s="144">
        <f t="shared" ref="AR32" si="68">AR29+AR31</f>
        <v>0</v>
      </c>
      <c r="AS32" s="144">
        <f t="shared" ref="AS32" si="69">AS29+AS31</f>
        <v>0</v>
      </c>
      <c r="AT32" s="144">
        <f t="shared" ref="AT32" si="70">AT29+AT31</f>
        <v>0</v>
      </c>
      <c r="AU32" s="144">
        <f t="shared" ref="AU32" si="71">AU29+AU31</f>
        <v>0</v>
      </c>
      <c r="AV32" s="144">
        <f t="shared" ref="AV32" si="72">AV29+AV31</f>
        <v>0</v>
      </c>
      <c r="AW32" s="144">
        <f t="shared" ref="AW32" si="73">AW29+AW31</f>
        <v>0</v>
      </c>
      <c r="AX32" s="144">
        <f t="shared" ref="AX32" si="74">AX29+AX31</f>
        <v>0</v>
      </c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>
        <f t="shared" ref="BK32" si="75">BK29+BK31</f>
        <v>0</v>
      </c>
      <c r="BL32" s="144">
        <f t="shared" ref="BL32" si="76">BL29+BL31</f>
        <v>0</v>
      </c>
      <c r="BM32" s="144">
        <f t="shared" ref="BM32" si="77">BM29+BM31</f>
        <v>0</v>
      </c>
      <c r="BN32" s="144">
        <f t="shared" ref="BN32" si="78">BN29+BN31</f>
        <v>0</v>
      </c>
      <c r="BO32" s="144">
        <f t="shared" ref="BO32" si="79">BO29+BO31</f>
        <v>0</v>
      </c>
      <c r="BP32" s="144">
        <f>BP29+BP31</f>
        <v>13339.87597116223</v>
      </c>
      <c r="BQ32" s="144">
        <f t="shared" ref="BQ32" si="80">BQ29+BQ31</f>
        <v>74900.846763175141</v>
      </c>
      <c r="BR32" s="144">
        <f t="shared" ref="BR32" si="81">BR29+BR31</f>
        <v>72380.539471602868</v>
      </c>
      <c r="BS32" s="144">
        <f t="shared" ref="BS32" si="82">BS29+BS31</f>
        <v>68558.8756218708</v>
      </c>
      <c r="BT32" s="144">
        <f t="shared" ref="BT32" si="83">BT29+BT31</f>
        <v>34175.487135104129</v>
      </c>
      <c r="BU32" s="144">
        <f t="shared" ref="BU32" si="84">BU29+BU31</f>
        <v>10671.614220338986</v>
      </c>
      <c r="BV32" s="144">
        <f t="shared" ref="BV32" si="85">BV29+BV31</f>
        <v>12573.433847457633</v>
      </c>
      <c r="BW32" s="145">
        <f>SUMIF($AM$23:$AX$23,$A$12,AM32:AX32)</f>
        <v>0</v>
      </c>
      <c r="BX32" s="146">
        <f t="shared" si="33"/>
        <v>12573.433847457633</v>
      </c>
      <c r="BY32" s="146">
        <f t="shared" si="34"/>
        <v>12573.433847457633</v>
      </c>
      <c r="BZ32" s="146"/>
      <c r="CA32" s="146"/>
      <c r="CB32" s="146"/>
      <c r="CC32" s="139">
        <f t="shared" ca="1" si="35"/>
        <v>0</v>
      </c>
      <c r="CD32" s="139">
        <f t="shared" ca="1" si="36"/>
        <v>286600.67303071177</v>
      </c>
      <c r="CE32" s="139">
        <f t="shared" ca="1" si="37"/>
        <v>286600.67303071177</v>
      </c>
    </row>
    <row r="33" spans="1:83" s="141" customFormat="1" x14ac:dyDescent="0.25">
      <c r="A33" s="141" t="s">
        <v>321</v>
      </c>
      <c r="AM33" s="143">
        <f t="shared" ref="AM33" si="86">IFERROR(AM32/AM25,0)</f>
        <v>0</v>
      </c>
      <c r="AN33" s="143">
        <f t="shared" ref="AN33" si="87">IFERROR(AN32/AN25,0)</f>
        <v>0</v>
      </c>
      <c r="AO33" s="143">
        <f t="shared" ref="AO33:AP33" si="88">IFERROR(AO32/AO25,0)</f>
        <v>0</v>
      </c>
      <c r="AP33" s="143">
        <f t="shared" si="88"/>
        <v>0</v>
      </c>
      <c r="AQ33" s="143">
        <f t="shared" ref="AQ33" si="89">IFERROR(AQ32/AQ25,0)</f>
        <v>0</v>
      </c>
      <c r="AR33" s="143">
        <f t="shared" ref="AR33:AS33" si="90">IFERROR(AR32/AR25,0)</f>
        <v>0</v>
      </c>
      <c r="AS33" s="143">
        <f t="shared" si="90"/>
        <v>0</v>
      </c>
      <c r="AT33" s="143">
        <f t="shared" ref="AT33" si="91">IFERROR(AT32/AT25,0)</f>
        <v>0</v>
      </c>
      <c r="AU33" s="143">
        <f t="shared" ref="AU33:AV33" si="92">IFERROR(AU32/AU25,0)</f>
        <v>0</v>
      </c>
      <c r="AV33" s="143">
        <f t="shared" si="92"/>
        <v>0</v>
      </c>
      <c r="AW33" s="143">
        <f t="shared" ref="AW33" si="93">IFERROR(AW32/AW25,0)</f>
        <v>0</v>
      </c>
      <c r="AX33" s="143">
        <f t="shared" ref="AX33:BK33" si="94">IFERROR(AX32/AX25,0)</f>
        <v>0</v>
      </c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>
        <f t="shared" si="94"/>
        <v>0</v>
      </c>
      <c r="BL33" s="143">
        <f t="shared" ref="BL33" si="95">IFERROR(BL32/BL25,0)</f>
        <v>0</v>
      </c>
      <c r="BM33" s="143">
        <f t="shared" ref="BM33:BN33" si="96">IFERROR(BM32/BM25,0)</f>
        <v>0</v>
      </c>
      <c r="BN33" s="143">
        <f t="shared" si="96"/>
        <v>0</v>
      </c>
      <c r="BO33" s="143">
        <f t="shared" ref="BO33" si="97">IFERROR(BO32/BO25,0)</f>
        <v>0</v>
      </c>
      <c r="BP33" s="143">
        <f>IFERROR(BP32/BP25,0)</f>
        <v>4.8420602436160545</v>
      </c>
      <c r="BQ33" s="143">
        <f t="shared" ref="BP33:BQ33" si="98">IFERROR(BQ32/BQ25,0)</f>
        <v>5.3584809531531796</v>
      </c>
      <c r="BR33" s="143">
        <f t="shared" ref="BR33" si="99">IFERROR(BR32/BR25,0)</f>
        <v>5.4891960770213002</v>
      </c>
      <c r="BS33" s="143">
        <f t="shared" ref="BS33" si="100">IFERROR(BS32/BS25,0)</f>
        <v>7.5100093791073279</v>
      </c>
      <c r="BT33" s="143">
        <f>IFERROR(BT32/BT25,0)</f>
        <v>5.9291268450909316</v>
      </c>
      <c r="BU33" s="143">
        <f t="shared" ref="BU33:BV33" si="101">IFERROR(BU32/BU25,0)</f>
        <v>0</v>
      </c>
      <c r="BV33" s="143">
        <f t="shared" si="101"/>
        <v>0</v>
      </c>
      <c r="BW33" s="143">
        <f t="shared" si="32"/>
        <v>0</v>
      </c>
      <c r="BX33" s="143">
        <f t="shared" si="33"/>
        <v>0</v>
      </c>
      <c r="BY33" s="143">
        <f t="shared" si="34"/>
        <v>0</v>
      </c>
      <c r="BZ33" s="143"/>
      <c r="CA33" s="143"/>
      <c r="CB33" s="143"/>
      <c r="CC33" s="143">
        <f ca="1">SUM(OFFSET(AM33,0,0,1,$A$12))</f>
        <v>0</v>
      </c>
      <c r="CD33" s="143">
        <f t="shared" ca="1" si="36"/>
        <v>29.128873497988792</v>
      </c>
      <c r="CE33" s="143">
        <f t="shared" ca="1" si="37"/>
        <v>29.128873497988792</v>
      </c>
    </row>
    <row r="34" spans="1:83" s="141" customFormat="1" x14ac:dyDescent="0.25"/>
    <row r="35" spans="1:83" s="141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A8EE-C662-4EC4-8A9B-FFBEEFCCA729}">
  <sheetPr>
    <tabColor rgb="FFFFC000"/>
  </sheetPr>
  <dimension ref="A1:GX18"/>
  <sheetViews>
    <sheetView showGridLines="0" workbookViewId="0">
      <pane xSplit="2" ySplit="9" topLeftCell="GG10" activePane="bottomRight" state="frozen"/>
      <selection pane="topRight" activeCell="C1" sqref="C1"/>
      <selection pane="bottomLeft" activeCell="A10" sqref="A10"/>
      <selection pane="bottomRight" activeCell="GG15" sqref="GG15"/>
    </sheetView>
  </sheetViews>
  <sheetFormatPr baseColWidth="10" defaultRowHeight="15" x14ac:dyDescent="0.25"/>
  <cols>
    <col min="1" max="1" width="10" style="152" customWidth="1"/>
    <col min="2" max="2" width="32.85546875" style="152" customWidth="1"/>
    <col min="3" max="115" width="11.42578125" style="152"/>
    <col min="116" max="120" width="12.28515625" style="152" bestFit="1" customWidth="1"/>
    <col min="121" max="16384" width="11.42578125" style="152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B2" s="50" t="s">
        <v>317</v>
      </c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458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459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460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461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462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4" s="63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206"/>
      <c r="CH4" s="206"/>
      <c r="CI4" s="206"/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206"/>
      <c r="CV4" s="206"/>
      <c r="CW4" s="206"/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206"/>
      <c r="DJ4" s="206"/>
      <c r="DK4" s="206"/>
      <c r="DL4" s="206"/>
      <c r="DM4" s="206"/>
      <c r="DN4" s="206"/>
      <c r="DO4" s="206"/>
      <c r="DP4" s="206"/>
      <c r="DQ4" s="206"/>
      <c r="DR4" s="206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  <c r="EF4" s="207"/>
      <c r="EG4" s="207"/>
      <c r="EH4" s="207"/>
      <c r="EI4" s="207"/>
      <c r="EJ4" s="207"/>
      <c r="EK4" s="207"/>
      <c r="EL4" s="207"/>
      <c r="EM4" s="207"/>
      <c r="EN4" s="207"/>
      <c r="EO4" s="207"/>
      <c r="EP4" s="207"/>
      <c r="EQ4" s="206"/>
      <c r="ER4" s="206"/>
      <c r="ES4" s="206"/>
      <c r="ET4" s="206"/>
      <c r="EU4" s="206"/>
      <c r="EV4" s="206"/>
      <c r="EW4" s="206"/>
      <c r="EX4" s="206"/>
      <c r="EY4" s="206"/>
      <c r="EZ4" s="206"/>
      <c r="FA4" s="206"/>
      <c r="FB4" s="206"/>
      <c r="FC4" s="206"/>
      <c r="FD4" s="206"/>
      <c r="FE4" s="206"/>
      <c r="FF4" s="206"/>
      <c r="FG4" s="206"/>
      <c r="FH4" s="206"/>
      <c r="FI4" s="206"/>
      <c r="FJ4" s="206"/>
      <c r="FK4" s="206"/>
      <c r="FL4" s="206"/>
      <c r="FM4" s="206"/>
      <c r="FN4" s="206"/>
      <c r="FO4" s="206"/>
      <c r="FP4" s="206"/>
      <c r="FQ4" s="206"/>
      <c r="FR4" s="206"/>
      <c r="FS4" s="206"/>
      <c r="FT4" s="206"/>
      <c r="FU4" s="206"/>
      <c r="FV4" s="206"/>
      <c r="FW4" s="206"/>
      <c r="FX4" s="206"/>
      <c r="FY4" s="206"/>
      <c r="FZ4" s="206"/>
      <c r="GA4" s="206"/>
      <c r="GB4" s="206"/>
      <c r="GC4" s="206"/>
      <c r="GD4" s="206"/>
      <c r="GE4" s="206"/>
      <c r="GF4" s="206"/>
      <c r="GG4" s="206"/>
      <c r="GH4" s="206"/>
      <c r="GI4" s="206"/>
      <c r="GJ4" s="206"/>
      <c r="GK4" s="206"/>
      <c r="GL4" s="206"/>
      <c r="GM4" s="206"/>
      <c r="GN4" s="206"/>
      <c r="GO4" s="206"/>
      <c r="GP4" s="206"/>
      <c r="GQ4" s="206"/>
      <c r="GR4" s="206"/>
      <c r="GS4" s="206"/>
      <c r="GT4" s="206"/>
      <c r="GU4" s="206"/>
      <c r="GV4" s="206"/>
      <c r="GW4" s="206"/>
      <c r="GX4" s="206"/>
    </row>
    <row r="5" spans="1:206" s="213" customFormat="1" ht="18.75" customHeight="1" x14ac:dyDescent="0.25">
      <c r="A5" s="208" t="s">
        <v>463</v>
      </c>
      <c r="B5" s="208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209"/>
      <c r="BK5" s="210">
        <f>SUM(BK13:BK18)</f>
        <v>96</v>
      </c>
      <c r="BL5" s="210">
        <f t="shared" ref="BL5:BV5" si="0">SUM(BL13:BL18)</f>
        <v>96</v>
      </c>
      <c r="BM5" s="210">
        <f t="shared" si="0"/>
        <v>96</v>
      </c>
      <c r="BN5" s="210">
        <f t="shared" si="0"/>
        <v>96</v>
      </c>
      <c r="BO5" s="210">
        <f t="shared" si="0"/>
        <v>96</v>
      </c>
      <c r="BP5" s="210">
        <f t="shared" si="0"/>
        <v>96</v>
      </c>
      <c r="BQ5" s="210">
        <f t="shared" si="0"/>
        <v>96</v>
      </c>
      <c r="BR5" s="210">
        <f t="shared" si="0"/>
        <v>96</v>
      </c>
      <c r="BS5" s="210">
        <f t="shared" si="0"/>
        <v>96</v>
      </c>
      <c r="BT5" s="210">
        <f t="shared" si="0"/>
        <v>96</v>
      </c>
      <c r="BU5" s="210">
        <f t="shared" si="0"/>
        <v>96</v>
      </c>
      <c r="BV5" s="210">
        <f>SUM(BV13:BV18)</f>
        <v>400</v>
      </c>
      <c r="BW5" s="210">
        <f t="shared" ref="BW5:DJ5" si="1">SUM(BW13:BW18)</f>
        <v>1500</v>
      </c>
      <c r="BX5" s="210">
        <f t="shared" si="1"/>
        <v>1500</v>
      </c>
      <c r="BY5" s="210">
        <f t="shared" si="1"/>
        <v>1500</v>
      </c>
      <c r="BZ5" s="210">
        <f t="shared" si="1"/>
        <v>1500</v>
      </c>
      <c r="CA5" s="210">
        <f t="shared" si="1"/>
        <v>1500</v>
      </c>
      <c r="CB5" s="210">
        <f t="shared" si="1"/>
        <v>1500</v>
      </c>
      <c r="CC5" s="210">
        <f t="shared" si="1"/>
        <v>1500</v>
      </c>
      <c r="CD5" s="210">
        <f t="shared" si="1"/>
        <v>1500</v>
      </c>
      <c r="CE5" s="210">
        <f t="shared" si="1"/>
        <v>1500</v>
      </c>
      <c r="CF5" s="210">
        <f t="shared" si="1"/>
        <v>1500</v>
      </c>
      <c r="CG5" s="210">
        <f t="shared" si="1"/>
        <v>1500</v>
      </c>
      <c r="CH5" s="210">
        <f t="shared" si="1"/>
        <v>1500</v>
      </c>
      <c r="CI5" s="210">
        <f t="shared" si="1"/>
        <v>1500</v>
      </c>
      <c r="CJ5" s="210">
        <f t="shared" si="1"/>
        <v>1500</v>
      </c>
      <c r="CK5" s="210">
        <f t="shared" si="1"/>
        <v>1500</v>
      </c>
      <c r="CL5" s="210">
        <f t="shared" si="1"/>
        <v>1500</v>
      </c>
      <c r="CM5" s="210">
        <f t="shared" si="1"/>
        <v>1500</v>
      </c>
      <c r="CN5" s="210">
        <f t="shared" si="1"/>
        <v>1500</v>
      </c>
      <c r="CO5" s="210">
        <f t="shared" si="1"/>
        <v>1500</v>
      </c>
      <c r="CP5" s="210">
        <f t="shared" si="1"/>
        <v>1500</v>
      </c>
      <c r="CQ5" s="210">
        <f t="shared" si="1"/>
        <v>1500</v>
      </c>
      <c r="CR5" s="210">
        <f t="shared" si="1"/>
        <v>1500</v>
      </c>
      <c r="CS5" s="210">
        <f t="shared" si="1"/>
        <v>1500</v>
      </c>
      <c r="CT5" s="210">
        <f t="shared" si="1"/>
        <v>1500</v>
      </c>
      <c r="CU5" s="210">
        <f t="shared" si="1"/>
        <v>1500</v>
      </c>
      <c r="CV5" s="210">
        <f t="shared" si="1"/>
        <v>1500</v>
      </c>
      <c r="CW5" s="210">
        <f t="shared" si="1"/>
        <v>1500</v>
      </c>
      <c r="CX5" s="210">
        <f t="shared" si="1"/>
        <v>1500</v>
      </c>
      <c r="CY5" s="210">
        <f t="shared" si="1"/>
        <v>1500</v>
      </c>
      <c r="CZ5" s="210">
        <f t="shared" si="1"/>
        <v>1500</v>
      </c>
      <c r="DA5" s="210">
        <f t="shared" si="1"/>
        <v>1500</v>
      </c>
      <c r="DB5" s="210">
        <f t="shared" si="1"/>
        <v>1500</v>
      </c>
      <c r="DC5" s="210">
        <f t="shared" si="1"/>
        <v>1500</v>
      </c>
      <c r="DD5" s="210">
        <f t="shared" si="1"/>
        <v>1500</v>
      </c>
      <c r="DE5" s="210">
        <f t="shared" si="1"/>
        <v>1500</v>
      </c>
      <c r="DF5" s="210">
        <f t="shared" si="1"/>
        <v>1200</v>
      </c>
      <c r="DG5" s="210">
        <f t="shared" si="1"/>
        <v>1240</v>
      </c>
      <c r="DH5" s="210">
        <f t="shared" si="1"/>
        <v>1240</v>
      </c>
      <c r="DI5" s="210">
        <f t="shared" si="1"/>
        <v>1240</v>
      </c>
      <c r="DJ5" s="210">
        <f t="shared" si="1"/>
        <v>1240</v>
      </c>
      <c r="DK5" s="210">
        <f t="shared" ref="BL5:DR5" si="2">SUM(DL13)</f>
        <v>400</v>
      </c>
      <c r="DL5" s="210">
        <f t="shared" si="2"/>
        <v>400</v>
      </c>
      <c r="DM5" s="210">
        <f t="shared" si="2"/>
        <v>400</v>
      </c>
      <c r="DN5" s="210">
        <f t="shared" si="2"/>
        <v>400</v>
      </c>
      <c r="DO5" s="210">
        <f t="shared" si="2"/>
        <v>400</v>
      </c>
      <c r="DP5" s="210">
        <f t="shared" si="2"/>
        <v>400</v>
      </c>
      <c r="DQ5" s="210">
        <f t="shared" si="2"/>
        <v>0</v>
      </c>
      <c r="DR5" s="210">
        <f t="shared" si="2"/>
        <v>36</v>
      </c>
      <c r="DS5" s="211">
        <f>SUMIF($BK$8:$BV$8,$B$8,BK5:BV5)</f>
        <v>96</v>
      </c>
      <c r="DT5" s="211">
        <f>SUMIF($DG$8:$DR$8,$B$8,DG5:DR5)</f>
        <v>0</v>
      </c>
      <c r="DU5" s="212">
        <f>DT5-DS5</f>
        <v>-96</v>
      </c>
      <c r="DV5" s="211">
        <f>SUMIF($BW$8:$CH$8,$B$8,BW5:CH5)</f>
        <v>1500</v>
      </c>
      <c r="DW5" s="211">
        <f>SUMIF($DG$8:$DR$8,$B$8,DG5:DR5)</f>
        <v>0</v>
      </c>
      <c r="DX5" s="212">
        <f>DW5-DV5</f>
        <v>-1500</v>
      </c>
      <c r="DY5" s="48">
        <f>SUMIF($CI$8:$CT$8,$B$8,CI5:CT5)</f>
        <v>1500</v>
      </c>
      <c r="DZ5" s="48">
        <f>SUMIF($DG$8:$DR$8,$B$8,DG5:DR5)</f>
        <v>0</v>
      </c>
      <c r="EA5" s="108">
        <f>DZ5-DY5</f>
        <v>-1500</v>
      </c>
      <c r="EB5" s="137">
        <f>SUMIF($CU$8:$DF$8,$B$8,CU5:DF5)</f>
        <v>1500</v>
      </c>
      <c r="EC5" s="137">
        <f>SUMIF($CU$8:$DF$8,$B$8,DG5:DR5)</f>
        <v>0</v>
      </c>
      <c r="ED5" s="108">
        <f>EC5-EB5</f>
        <v>-1500</v>
      </c>
      <c r="EE5" s="48">
        <f ca="1">SUM(OFFSET(BK5,0,0,1,$B$8))</f>
        <v>1056</v>
      </c>
      <c r="EF5" s="48">
        <f ca="1">SUM(OFFSET(DG5,0,0,1,$B$8))</f>
        <v>7360</v>
      </c>
      <c r="EG5" s="108">
        <f ca="1">EF5-EE5</f>
        <v>6304</v>
      </c>
      <c r="EH5" s="48">
        <f ca="1">SUM(OFFSET(BW5,0,0,1,$B$8))</f>
        <v>16500</v>
      </c>
      <c r="EI5" s="48">
        <f ca="1">SUM(OFFSET(DG5,0,0,1,$B$8))</f>
        <v>7360</v>
      </c>
      <c r="EJ5" s="108">
        <f ca="1">EI5-EH5</f>
        <v>-9140</v>
      </c>
      <c r="EK5" s="48">
        <f ca="1">SUM(OFFSET(CI5,0,0,1,$B$8))</f>
        <v>16500</v>
      </c>
      <c r="EL5" s="48">
        <f ca="1">SUM(OFFSET(DG5,0,0,1,$B$8))</f>
        <v>7360</v>
      </c>
      <c r="EM5" s="108">
        <f ca="1">EL5-EK5</f>
        <v>-9140</v>
      </c>
      <c r="EN5" s="48">
        <f ca="1">SUM(OFFSET(CU5,0,0,1,$B$8))</f>
        <v>16500</v>
      </c>
      <c r="EO5" s="48">
        <f ca="1">SUM(OFFSET(DG5,0,0,1,$B$8))</f>
        <v>7360</v>
      </c>
      <c r="EP5" s="108">
        <f ca="1">EO5-EN5</f>
        <v>-9140</v>
      </c>
      <c r="EQ5" s="209"/>
      <c r="ER5" s="209"/>
      <c r="ES5" s="209"/>
      <c r="ET5" s="209"/>
      <c r="EU5" s="209"/>
      <c r="EV5" s="209"/>
      <c r="EW5" s="209"/>
      <c r="EX5" s="209"/>
      <c r="EY5" s="209"/>
      <c r="EZ5" s="209"/>
      <c r="FA5" s="209"/>
      <c r="FB5" s="209"/>
      <c r="FC5" s="209"/>
      <c r="FD5" s="209"/>
      <c r="FE5" s="209"/>
      <c r="FF5" s="209"/>
      <c r="FG5" s="209"/>
      <c r="FH5" s="209"/>
      <c r="FI5" s="209"/>
      <c r="FJ5" s="209"/>
      <c r="FK5" s="209"/>
      <c r="FL5" s="209"/>
      <c r="FM5" s="209"/>
      <c r="FN5" s="209"/>
      <c r="FO5" s="209"/>
      <c r="FP5" s="209"/>
      <c r="FQ5" s="209"/>
      <c r="FR5" s="209"/>
      <c r="FS5" s="209"/>
      <c r="FT5" s="209"/>
      <c r="FU5" s="209"/>
      <c r="FV5" s="209"/>
      <c r="FW5" s="209"/>
      <c r="FX5" s="209"/>
      <c r="FY5" s="209"/>
      <c r="FZ5" s="209"/>
      <c r="GA5" s="209"/>
      <c r="GB5" s="209"/>
      <c r="GC5" s="209"/>
      <c r="GD5" s="209"/>
      <c r="GE5" s="209"/>
      <c r="GF5" s="209"/>
      <c r="GG5" s="209"/>
      <c r="GH5" s="209"/>
      <c r="GI5" s="209"/>
      <c r="GJ5" s="209"/>
      <c r="GK5" s="209"/>
      <c r="GL5" s="209"/>
      <c r="GM5" s="209"/>
      <c r="GN5" s="209"/>
      <c r="GO5" s="209"/>
      <c r="GP5" s="209"/>
      <c r="GQ5" s="209"/>
      <c r="GR5" s="209"/>
      <c r="GS5" s="209"/>
      <c r="GT5" s="209"/>
      <c r="GU5" s="209"/>
      <c r="GV5" s="209"/>
      <c r="GW5" s="209"/>
      <c r="GX5" s="209"/>
    </row>
    <row r="6" spans="1:206" s="62" customFormat="1" ht="18.75" x14ac:dyDescent="0.3">
      <c r="A6" s="63"/>
      <c r="B6" s="63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6"/>
      <c r="CW6" s="206"/>
      <c r="CX6" s="206"/>
      <c r="CY6" s="206"/>
      <c r="CZ6" s="206"/>
      <c r="DA6" s="206"/>
      <c r="DB6" s="206"/>
      <c r="DC6" s="206"/>
      <c r="DD6" s="206"/>
      <c r="DE6" s="206"/>
      <c r="DF6" s="206"/>
      <c r="DG6" s="206"/>
      <c r="DH6" s="206"/>
      <c r="DI6" s="206"/>
      <c r="DJ6" s="206"/>
      <c r="DK6" s="206"/>
      <c r="DL6" s="206"/>
      <c r="DM6" s="206"/>
      <c r="DN6" s="206"/>
      <c r="DO6" s="206"/>
      <c r="DP6" s="206"/>
      <c r="DQ6" s="206"/>
      <c r="DR6" s="206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  <c r="EF6" s="207"/>
      <c r="EG6" s="207"/>
      <c r="EH6" s="207"/>
      <c r="EI6" s="207"/>
      <c r="EJ6" s="207"/>
      <c r="EK6" s="207"/>
      <c r="EL6" s="207"/>
      <c r="EM6" s="207"/>
      <c r="EN6" s="207"/>
      <c r="EO6" s="207"/>
      <c r="EP6" s="207"/>
      <c r="EQ6" s="206"/>
      <c r="ER6" s="206"/>
      <c r="ES6" s="206"/>
      <c r="ET6" s="206"/>
      <c r="EU6" s="206"/>
      <c r="EV6" s="206"/>
      <c r="EW6" s="206"/>
      <c r="EX6" s="206"/>
      <c r="EY6" s="206"/>
      <c r="EZ6" s="206"/>
      <c r="FA6" s="206"/>
      <c r="FB6" s="206"/>
      <c r="FC6" s="206"/>
      <c r="FD6" s="206"/>
      <c r="FE6" s="206"/>
      <c r="FF6" s="206"/>
      <c r="FG6" s="206"/>
      <c r="FH6" s="206"/>
      <c r="FI6" s="206"/>
      <c r="FJ6" s="206"/>
      <c r="FK6" s="206"/>
      <c r="FL6" s="206"/>
      <c r="FM6" s="206"/>
      <c r="FN6" s="206"/>
      <c r="FO6" s="206"/>
      <c r="FP6" s="206"/>
      <c r="FQ6" s="206"/>
      <c r="FR6" s="206"/>
      <c r="FS6" s="206"/>
      <c r="FT6" s="206"/>
      <c r="FU6" s="206"/>
      <c r="FV6" s="206"/>
      <c r="FW6" s="206"/>
      <c r="FX6" s="206"/>
      <c r="FY6" s="206"/>
      <c r="FZ6" s="206"/>
      <c r="GA6" s="206"/>
      <c r="GB6" s="206"/>
      <c r="GC6" s="206"/>
      <c r="GD6" s="206"/>
      <c r="GE6" s="206"/>
      <c r="GF6" s="206"/>
      <c r="GG6" s="206"/>
      <c r="GH6" s="206"/>
      <c r="GI6" s="206"/>
      <c r="GJ6" s="206"/>
      <c r="GK6" s="206"/>
      <c r="GL6" s="206"/>
      <c r="GM6" s="206"/>
      <c r="GN6" s="206"/>
      <c r="GO6" s="206"/>
      <c r="GP6" s="206"/>
      <c r="GQ6" s="206"/>
      <c r="GR6" s="206"/>
      <c r="GS6" s="206"/>
      <c r="GT6" s="206"/>
      <c r="GU6" s="206"/>
      <c r="GV6" s="206"/>
      <c r="GW6" s="206"/>
      <c r="GX6" s="206"/>
    </row>
    <row r="7" spans="1:206" s="62" customFormat="1" ht="18.75" x14ac:dyDescent="0.3">
      <c r="A7" s="63"/>
      <c r="B7" s="63"/>
      <c r="BU7" s="64"/>
      <c r="BV7" s="64"/>
      <c r="BW7" s="64"/>
      <c r="BX7" s="64"/>
      <c r="BY7" s="64"/>
      <c r="BZ7" s="64"/>
      <c r="CA7" s="64"/>
      <c r="CB7" s="64"/>
      <c r="CC7" s="64"/>
      <c r="CD7" s="64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4"/>
      <c r="DT7" s="64"/>
      <c r="DU7" s="64"/>
      <c r="DV7" s="63"/>
      <c r="DW7" s="64"/>
      <c r="DX7" s="64"/>
      <c r="DY7" s="64"/>
      <c r="DZ7" s="64"/>
      <c r="EA7" s="64"/>
      <c r="FS7" s="63"/>
    </row>
    <row r="8" spans="1:206" x14ac:dyDescent="0.25">
      <c r="B8" s="205">
        <v>11</v>
      </c>
      <c r="C8" s="152">
        <v>1</v>
      </c>
      <c r="D8" s="152">
        <v>2</v>
      </c>
      <c r="E8" s="152">
        <v>3</v>
      </c>
      <c r="F8" s="152">
        <v>4</v>
      </c>
      <c r="G8" s="152">
        <v>5</v>
      </c>
      <c r="H8" s="152">
        <v>6</v>
      </c>
      <c r="I8" s="152">
        <v>7</v>
      </c>
      <c r="J8" s="152">
        <v>8</v>
      </c>
      <c r="K8" s="152">
        <v>9</v>
      </c>
      <c r="L8" s="152">
        <v>10</v>
      </c>
      <c r="M8" s="152">
        <v>11</v>
      </c>
      <c r="N8" s="152">
        <v>12</v>
      </c>
      <c r="O8" s="84">
        <v>1</v>
      </c>
      <c r="P8" s="84">
        <v>2</v>
      </c>
      <c r="Q8" s="84">
        <v>3</v>
      </c>
      <c r="R8" s="84">
        <v>4</v>
      </c>
      <c r="S8" s="84">
        <v>5</v>
      </c>
      <c r="T8" s="84">
        <v>6</v>
      </c>
      <c r="U8" s="84">
        <v>7</v>
      </c>
      <c r="V8" s="84">
        <v>8</v>
      </c>
      <c r="W8" s="84">
        <v>9</v>
      </c>
      <c r="X8" s="84">
        <v>10</v>
      </c>
      <c r="Y8" s="84">
        <v>11</v>
      </c>
      <c r="Z8" s="84">
        <v>12</v>
      </c>
      <c r="AA8" s="84">
        <v>1</v>
      </c>
      <c r="AB8" s="84">
        <v>2</v>
      </c>
      <c r="AC8" s="84">
        <v>3</v>
      </c>
      <c r="AD8" s="84">
        <v>4</v>
      </c>
      <c r="AE8" s="84">
        <v>5</v>
      </c>
      <c r="AF8" s="84">
        <v>6</v>
      </c>
      <c r="AG8" s="84">
        <v>7</v>
      </c>
      <c r="AH8" s="84">
        <v>8</v>
      </c>
      <c r="AI8" s="84">
        <v>9</v>
      </c>
      <c r="AJ8" s="84">
        <v>10</v>
      </c>
      <c r="AK8" s="84">
        <v>11</v>
      </c>
      <c r="AL8" s="84">
        <v>12</v>
      </c>
      <c r="AM8" s="84">
        <v>1</v>
      </c>
      <c r="AN8" s="84">
        <v>2</v>
      </c>
      <c r="AO8" s="84">
        <v>3</v>
      </c>
      <c r="AP8" s="84">
        <v>4</v>
      </c>
      <c r="AQ8" s="84">
        <v>5</v>
      </c>
      <c r="AR8" s="84">
        <v>6</v>
      </c>
      <c r="AS8" s="84">
        <v>7</v>
      </c>
      <c r="AT8" s="84">
        <v>8</v>
      </c>
      <c r="AU8" s="84">
        <v>9</v>
      </c>
      <c r="AV8" s="84">
        <v>10</v>
      </c>
      <c r="AW8" s="84">
        <v>11</v>
      </c>
      <c r="AX8" s="84">
        <v>12</v>
      </c>
      <c r="AY8" s="84">
        <v>1</v>
      </c>
      <c r="AZ8" s="84">
        <v>2</v>
      </c>
      <c r="BA8" s="84">
        <v>3</v>
      </c>
      <c r="BB8" s="84">
        <v>4</v>
      </c>
      <c r="BC8" s="84">
        <v>5</v>
      </c>
      <c r="BD8" s="84">
        <v>6</v>
      </c>
      <c r="BE8" s="84">
        <v>7</v>
      </c>
      <c r="BF8" s="84">
        <v>8</v>
      </c>
      <c r="BG8" s="84">
        <v>9</v>
      </c>
      <c r="BH8" s="84">
        <v>10</v>
      </c>
      <c r="BI8" s="84">
        <v>11</v>
      </c>
      <c r="BJ8" s="84">
        <v>12</v>
      </c>
      <c r="BK8" s="84">
        <v>1</v>
      </c>
      <c r="BL8" s="84">
        <v>2</v>
      </c>
      <c r="BM8" s="84">
        <v>3</v>
      </c>
      <c r="BN8" s="84">
        <v>4</v>
      </c>
      <c r="BO8" s="84">
        <v>5</v>
      </c>
      <c r="BP8" s="84" t="s">
        <v>464</v>
      </c>
      <c r="BQ8" s="84">
        <v>7</v>
      </c>
      <c r="BR8" s="84">
        <v>8</v>
      </c>
      <c r="BS8" s="84">
        <v>9</v>
      </c>
      <c r="BT8" s="84">
        <v>10</v>
      </c>
      <c r="BU8" s="84">
        <v>11</v>
      </c>
      <c r="BV8" s="84">
        <v>12</v>
      </c>
      <c r="BW8" s="214">
        <v>1</v>
      </c>
      <c r="BX8" s="214">
        <v>2</v>
      </c>
      <c r="BY8" s="214">
        <v>3</v>
      </c>
      <c r="BZ8" s="214">
        <v>4</v>
      </c>
      <c r="CA8" s="214">
        <v>5</v>
      </c>
      <c r="CB8" s="214">
        <v>6</v>
      </c>
      <c r="CC8" s="214">
        <v>7</v>
      </c>
      <c r="CD8" s="214">
        <v>8</v>
      </c>
      <c r="CE8" s="214">
        <v>9</v>
      </c>
      <c r="CF8" s="214">
        <v>10</v>
      </c>
      <c r="CG8" s="214">
        <v>11</v>
      </c>
      <c r="CH8" s="214">
        <v>12</v>
      </c>
      <c r="CI8" s="214">
        <v>1</v>
      </c>
      <c r="CJ8" s="214">
        <v>2</v>
      </c>
      <c r="CK8" s="214">
        <v>3</v>
      </c>
      <c r="CL8" s="214">
        <v>4</v>
      </c>
      <c r="CM8" s="214">
        <v>5</v>
      </c>
      <c r="CN8" s="214">
        <v>6</v>
      </c>
      <c r="CO8" s="214">
        <v>7</v>
      </c>
      <c r="CP8" s="214">
        <v>8</v>
      </c>
      <c r="CQ8" s="214">
        <v>9</v>
      </c>
      <c r="CR8" s="214">
        <v>10</v>
      </c>
      <c r="CS8" s="214">
        <v>11</v>
      </c>
      <c r="CT8" s="214">
        <v>12</v>
      </c>
      <c r="CU8" s="214">
        <v>1</v>
      </c>
      <c r="CV8" s="214">
        <v>2</v>
      </c>
      <c r="CW8" s="214">
        <v>3</v>
      </c>
      <c r="CX8" s="214">
        <v>4</v>
      </c>
      <c r="CY8" s="214">
        <v>5</v>
      </c>
      <c r="CZ8" s="214">
        <v>6</v>
      </c>
      <c r="DA8" s="214">
        <v>7</v>
      </c>
      <c r="DB8" s="214">
        <v>8</v>
      </c>
      <c r="DC8" s="214">
        <v>9</v>
      </c>
      <c r="DD8" s="214">
        <v>10</v>
      </c>
      <c r="DE8" s="214">
        <v>11</v>
      </c>
      <c r="DF8" s="214">
        <v>12</v>
      </c>
      <c r="DG8" s="214">
        <v>1</v>
      </c>
      <c r="DH8" s="214">
        <v>2</v>
      </c>
      <c r="DI8" s="214">
        <v>3</v>
      </c>
      <c r="DJ8" s="214">
        <v>4</v>
      </c>
      <c r="DK8" s="214">
        <v>5</v>
      </c>
      <c r="DL8" s="214">
        <v>6</v>
      </c>
      <c r="DM8" s="214">
        <v>7</v>
      </c>
      <c r="DN8" s="214">
        <v>8</v>
      </c>
      <c r="DO8" s="214">
        <v>9</v>
      </c>
      <c r="DP8" s="214">
        <v>10</v>
      </c>
      <c r="DQ8" s="214">
        <v>11</v>
      </c>
      <c r="DR8" s="214">
        <v>12</v>
      </c>
      <c r="EQ8" s="202">
        <v>1</v>
      </c>
      <c r="ER8" s="202">
        <v>2</v>
      </c>
      <c r="ES8" s="202">
        <v>3</v>
      </c>
      <c r="ET8" s="202">
        <v>4</v>
      </c>
      <c r="EU8" s="202">
        <v>5</v>
      </c>
      <c r="EV8" s="202">
        <v>6</v>
      </c>
      <c r="EW8" s="202">
        <v>7</v>
      </c>
      <c r="EX8" s="202">
        <v>8</v>
      </c>
      <c r="EY8" s="202">
        <v>9</v>
      </c>
      <c r="EZ8" s="202">
        <v>10</v>
      </c>
      <c r="FA8" s="202">
        <v>11</v>
      </c>
      <c r="FB8" s="202">
        <v>12</v>
      </c>
      <c r="FC8" s="203">
        <v>1</v>
      </c>
      <c r="FD8" s="203">
        <v>2</v>
      </c>
      <c r="FE8" s="203">
        <v>3</v>
      </c>
      <c r="FF8" s="203">
        <v>4</v>
      </c>
      <c r="FG8" s="203">
        <v>5</v>
      </c>
      <c r="FH8" s="203">
        <v>6</v>
      </c>
      <c r="FI8" s="203">
        <v>7</v>
      </c>
      <c r="FJ8" s="203">
        <v>8</v>
      </c>
      <c r="FK8" s="203">
        <v>9</v>
      </c>
      <c r="FL8" s="203">
        <v>10</v>
      </c>
      <c r="FM8" s="203">
        <v>11</v>
      </c>
      <c r="FN8" s="203">
        <v>12</v>
      </c>
      <c r="FO8" s="203">
        <v>1</v>
      </c>
      <c r="FP8" s="203">
        <v>2</v>
      </c>
      <c r="FQ8" s="203">
        <v>3</v>
      </c>
      <c r="FR8" s="203">
        <v>4</v>
      </c>
      <c r="FS8" s="203">
        <v>5</v>
      </c>
      <c r="FT8" s="203">
        <v>6</v>
      </c>
      <c r="FU8" s="203">
        <v>7</v>
      </c>
      <c r="FV8" s="203">
        <v>8</v>
      </c>
      <c r="FW8" s="203">
        <v>9</v>
      </c>
      <c r="FX8" s="203">
        <v>10</v>
      </c>
      <c r="FY8" s="203">
        <v>11</v>
      </c>
      <c r="FZ8" s="203">
        <v>12</v>
      </c>
      <c r="GA8" s="203">
        <v>1</v>
      </c>
      <c r="GB8" s="203">
        <v>2</v>
      </c>
      <c r="GC8" s="203">
        <v>3</v>
      </c>
      <c r="GD8" s="203">
        <v>4</v>
      </c>
      <c r="GE8" s="203">
        <v>5</v>
      </c>
      <c r="GF8" s="203">
        <v>6</v>
      </c>
      <c r="GG8" s="203">
        <v>7</v>
      </c>
      <c r="GH8" s="203">
        <v>8</v>
      </c>
      <c r="GI8" s="203">
        <v>9</v>
      </c>
      <c r="GJ8" s="203">
        <v>10</v>
      </c>
      <c r="GK8" s="203">
        <v>11</v>
      </c>
      <c r="GL8" s="203">
        <v>12</v>
      </c>
      <c r="GM8" s="204">
        <v>1</v>
      </c>
      <c r="GN8" s="204">
        <v>2</v>
      </c>
      <c r="GO8" s="204">
        <v>3</v>
      </c>
      <c r="GP8" s="204">
        <v>4</v>
      </c>
      <c r="GQ8" s="204">
        <v>5</v>
      </c>
      <c r="GR8" s="204">
        <v>6</v>
      </c>
      <c r="GS8" s="204">
        <v>7</v>
      </c>
      <c r="GT8" s="204">
        <v>8</v>
      </c>
      <c r="GU8" s="204">
        <v>9</v>
      </c>
      <c r="GV8" s="204">
        <v>10</v>
      </c>
      <c r="GW8" s="204">
        <v>11</v>
      </c>
      <c r="GX8" s="204">
        <v>12</v>
      </c>
    </row>
    <row r="9" spans="1:206" ht="24" customHeight="1" x14ac:dyDescent="0.25">
      <c r="C9" s="92">
        <v>42736</v>
      </c>
      <c r="D9" s="92">
        <v>42767</v>
      </c>
      <c r="E9" s="92">
        <v>42795</v>
      </c>
      <c r="F9" s="92">
        <v>42826</v>
      </c>
      <c r="G9" s="92">
        <v>42856</v>
      </c>
      <c r="H9" s="92">
        <v>42887</v>
      </c>
      <c r="I9" s="92">
        <v>42917</v>
      </c>
      <c r="J9" s="92">
        <v>42948</v>
      </c>
      <c r="K9" s="92">
        <v>42979</v>
      </c>
      <c r="L9" s="92">
        <v>43009</v>
      </c>
      <c r="M9" s="92">
        <v>43040</v>
      </c>
      <c r="N9" s="92">
        <v>43070</v>
      </c>
      <c r="O9" s="74" t="s">
        <v>169</v>
      </c>
      <c r="P9" s="74" t="s">
        <v>170</v>
      </c>
      <c r="Q9" s="74" t="s">
        <v>171</v>
      </c>
      <c r="R9" s="74" t="s">
        <v>172</v>
      </c>
      <c r="S9" s="74" t="s">
        <v>173</v>
      </c>
      <c r="T9" s="74" t="s">
        <v>174</v>
      </c>
      <c r="U9" s="74" t="s">
        <v>175</v>
      </c>
      <c r="V9" s="74" t="s">
        <v>176</v>
      </c>
      <c r="W9" s="74" t="s">
        <v>177</v>
      </c>
      <c r="X9" s="74" t="s">
        <v>178</v>
      </c>
      <c r="Y9" s="74" t="s">
        <v>179</v>
      </c>
      <c r="Z9" s="74" t="s">
        <v>180</v>
      </c>
      <c r="AA9" s="74" t="s">
        <v>386</v>
      </c>
      <c r="AB9" s="74" t="s">
        <v>387</v>
      </c>
      <c r="AC9" s="74" t="s">
        <v>388</v>
      </c>
      <c r="AD9" s="74" t="s">
        <v>389</v>
      </c>
      <c r="AE9" s="74" t="s">
        <v>390</v>
      </c>
      <c r="AF9" s="74" t="s">
        <v>391</v>
      </c>
      <c r="AG9" s="74" t="s">
        <v>392</v>
      </c>
      <c r="AH9" s="74" t="s">
        <v>393</v>
      </c>
      <c r="AI9" s="74" t="s">
        <v>394</v>
      </c>
      <c r="AJ9" s="74" t="s">
        <v>395</v>
      </c>
      <c r="AK9" s="74" t="s">
        <v>396</v>
      </c>
      <c r="AL9" s="74" t="s">
        <v>397</v>
      </c>
      <c r="AM9" s="74" t="s">
        <v>398</v>
      </c>
      <c r="AN9" s="74" t="s">
        <v>399</v>
      </c>
      <c r="AO9" s="74" t="s">
        <v>400</v>
      </c>
      <c r="AP9" s="74" t="s">
        <v>401</v>
      </c>
      <c r="AQ9" s="74" t="s">
        <v>402</v>
      </c>
      <c r="AR9" s="74" t="s">
        <v>403</v>
      </c>
      <c r="AS9" s="74" t="s">
        <v>404</v>
      </c>
      <c r="AT9" s="74" t="s">
        <v>405</v>
      </c>
      <c r="AU9" s="74" t="s">
        <v>406</v>
      </c>
      <c r="AV9" s="74" t="s">
        <v>407</v>
      </c>
      <c r="AW9" s="74" t="s">
        <v>408</v>
      </c>
      <c r="AX9" s="74" t="s">
        <v>409</v>
      </c>
      <c r="AY9" s="92">
        <v>43101</v>
      </c>
      <c r="AZ9" s="92">
        <v>43132</v>
      </c>
      <c r="BA9" s="92">
        <v>43160</v>
      </c>
      <c r="BB9" s="92">
        <v>43191</v>
      </c>
      <c r="BC9" s="92">
        <v>43221</v>
      </c>
      <c r="BD9" s="92">
        <v>43252</v>
      </c>
      <c r="BE9" s="92">
        <v>43282</v>
      </c>
      <c r="BF9" s="92">
        <v>43313</v>
      </c>
      <c r="BG9" s="92">
        <v>43344</v>
      </c>
      <c r="BH9" s="92">
        <v>43374</v>
      </c>
      <c r="BI9" s="92">
        <v>43405</v>
      </c>
      <c r="BJ9" s="92">
        <v>43435</v>
      </c>
      <c r="BK9" s="92">
        <v>42736</v>
      </c>
      <c r="BL9" s="92">
        <v>42767</v>
      </c>
      <c r="BM9" s="92">
        <v>42795</v>
      </c>
      <c r="BN9" s="92">
        <v>42826</v>
      </c>
      <c r="BO9" s="92">
        <v>42856</v>
      </c>
      <c r="BP9" s="92">
        <v>42887</v>
      </c>
      <c r="BQ9" s="92">
        <v>42917</v>
      </c>
      <c r="BR9" s="92">
        <v>42948</v>
      </c>
      <c r="BS9" s="92">
        <v>42979</v>
      </c>
      <c r="BT9" s="92">
        <v>43009</v>
      </c>
      <c r="BU9" s="92">
        <v>43040</v>
      </c>
      <c r="BV9" s="92">
        <v>43070</v>
      </c>
      <c r="BW9" s="74" t="s">
        <v>169</v>
      </c>
      <c r="BX9" s="74" t="s">
        <v>170</v>
      </c>
      <c r="BY9" s="74" t="s">
        <v>171</v>
      </c>
      <c r="BZ9" s="74" t="s">
        <v>172</v>
      </c>
      <c r="CA9" s="74" t="s">
        <v>173</v>
      </c>
      <c r="CB9" s="74" t="s">
        <v>174</v>
      </c>
      <c r="CC9" s="74" t="s">
        <v>175</v>
      </c>
      <c r="CD9" s="74" t="s">
        <v>176</v>
      </c>
      <c r="CE9" s="74" t="s">
        <v>177</v>
      </c>
      <c r="CF9" s="74" t="s">
        <v>178</v>
      </c>
      <c r="CG9" s="74" t="s">
        <v>179</v>
      </c>
      <c r="CH9" s="74" t="s">
        <v>180</v>
      </c>
      <c r="CI9" s="74" t="s">
        <v>386</v>
      </c>
      <c r="CJ9" s="74" t="s">
        <v>387</v>
      </c>
      <c r="CK9" s="74" t="s">
        <v>388</v>
      </c>
      <c r="CL9" s="74" t="s">
        <v>389</v>
      </c>
      <c r="CM9" s="74" t="s">
        <v>390</v>
      </c>
      <c r="CN9" s="74" t="s">
        <v>391</v>
      </c>
      <c r="CO9" s="74" t="s">
        <v>392</v>
      </c>
      <c r="CP9" s="74" t="s">
        <v>393</v>
      </c>
      <c r="CQ9" s="74" t="s">
        <v>394</v>
      </c>
      <c r="CR9" s="74" t="s">
        <v>395</v>
      </c>
      <c r="CS9" s="74" t="s">
        <v>396</v>
      </c>
      <c r="CT9" s="74" t="s">
        <v>397</v>
      </c>
      <c r="CU9" s="74" t="s">
        <v>398</v>
      </c>
      <c r="CV9" s="74" t="s">
        <v>399</v>
      </c>
      <c r="CW9" s="74" t="s">
        <v>400</v>
      </c>
      <c r="CX9" s="74" t="s">
        <v>401</v>
      </c>
      <c r="CY9" s="74" t="s">
        <v>402</v>
      </c>
      <c r="CZ9" s="74" t="s">
        <v>403</v>
      </c>
      <c r="DA9" s="74" t="s">
        <v>404</v>
      </c>
      <c r="DB9" s="74" t="s">
        <v>405</v>
      </c>
      <c r="DC9" s="74" t="s">
        <v>406</v>
      </c>
      <c r="DD9" s="74" t="s">
        <v>407</v>
      </c>
      <c r="DE9" s="74" t="s">
        <v>408</v>
      </c>
      <c r="DF9" s="74" t="s">
        <v>409</v>
      </c>
      <c r="DG9" s="92">
        <v>43101</v>
      </c>
      <c r="DH9" s="92">
        <v>43132</v>
      </c>
      <c r="DI9" s="92">
        <v>43160</v>
      </c>
      <c r="DJ9" s="92">
        <v>43191</v>
      </c>
      <c r="DK9" s="92">
        <v>43221</v>
      </c>
      <c r="DL9" s="92">
        <v>43252</v>
      </c>
      <c r="DM9" s="92">
        <v>43282</v>
      </c>
      <c r="DN9" s="92">
        <v>43313</v>
      </c>
      <c r="DO9" s="92">
        <v>43344</v>
      </c>
      <c r="DP9" s="92">
        <v>43374</v>
      </c>
      <c r="DQ9" s="92">
        <v>43405</v>
      </c>
      <c r="DR9" s="92">
        <v>43435</v>
      </c>
      <c r="DS9" s="69" t="s">
        <v>161</v>
      </c>
      <c r="DT9" s="69" t="s">
        <v>162</v>
      </c>
      <c r="DU9" s="69" t="s">
        <v>163</v>
      </c>
      <c r="DV9" s="74" t="s">
        <v>181</v>
      </c>
      <c r="DW9" s="74" t="s">
        <v>182</v>
      </c>
      <c r="DX9" s="74" t="s">
        <v>163</v>
      </c>
      <c r="DY9" s="74" t="s">
        <v>410</v>
      </c>
      <c r="DZ9" s="74" t="s">
        <v>182</v>
      </c>
      <c r="EA9" s="74" t="s">
        <v>163</v>
      </c>
      <c r="EB9" s="74" t="s">
        <v>411</v>
      </c>
      <c r="EC9" s="74" t="s">
        <v>182</v>
      </c>
      <c r="ED9" s="74" t="s">
        <v>163</v>
      </c>
      <c r="EE9" s="69" t="s">
        <v>164</v>
      </c>
      <c r="EF9" s="69" t="s">
        <v>165</v>
      </c>
      <c r="EG9" s="69" t="s">
        <v>166</v>
      </c>
      <c r="EH9" s="74" t="s">
        <v>183</v>
      </c>
      <c r="EI9" s="74" t="s">
        <v>184</v>
      </c>
      <c r="EJ9" s="74" t="s">
        <v>166</v>
      </c>
      <c r="EK9" s="74" t="s">
        <v>423</v>
      </c>
      <c r="EL9" s="74" t="s">
        <v>184</v>
      </c>
      <c r="EM9" s="74" t="s">
        <v>166</v>
      </c>
      <c r="EN9" s="74" t="s">
        <v>424</v>
      </c>
      <c r="EO9" s="74" t="s">
        <v>184</v>
      </c>
      <c r="EP9" s="74" t="s">
        <v>166</v>
      </c>
      <c r="EQ9" s="67">
        <v>42736</v>
      </c>
      <c r="ER9" s="67">
        <v>42767</v>
      </c>
      <c r="ES9" s="67">
        <v>42795</v>
      </c>
      <c r="ET9" s="67">
        <v>42826</v>
      </c>
      <c r="EU9" s="67">
        <v>42856</v>
      </c>
      <c r="EV9" s="67">
        <v>42887</v>
      </c>
      <c r="EW9" s="67">
        <v>42917</v>
      </c>
      <c r="EX9" s="67">
        <v>42948</v>
      </c>
      <c r="EY9" s="67">
        <v>42979</v>
      </c>
      <c r="EZ9" s="67">
        <v>43009</v>
      </c>
      <c r="FA9" s="67">
        <v>43040</v>
      </c>
      <c r="FB9" s="67">
        <v>43070</v>
      </c>
      <c r="FC9" s="74" t="s">
        <v>169</v>
      </c>
      <c r="FD9" s="74" t="s">
        <v>170</v>
      </c>
      <c r="FE9" s="74" t="s">
        <v>171</v>
      </c>
      <c r="FF9" s="74" t="s">
        <v>172</v>
      </c>
      <c r="FG9" s="74" t="s">
        <v>173</v>
      </c>
      <c r="FH9" s="74" t="s">
        <v>174</v>
      </c>
      <c r="FI9" s="74" t="s">
        <v>175</v>
      </c>
      <c r="FJ9" s="74" t="s">
        <v>176</v>
      </c>
      <c r="FK9" s="74" t="s">
        <v>177</v>
      </c>
      <c r="FL9" s="74" t="s">
        <v>178</v>
      </c>
      <c r="FM9" s="74" t="s">
        <v>179</v>
      </c>
      <c r="FN9" s="74" t="s">
        <v>180</v>
      </c>
      <c r="FO9" s="74" t="s">
        <v>386</v>
      </c>
      <c r="FP9" s="74" t="s">
        <v>387</v>
      </c>
      <c r="FQ9" s="74" t="s">
        <v>388</v>
      </c>
      <c r="FR9" s="74" t="s">
        <v>389</v>
      </c>
      <c r="FS9" s="74" t="s">
        <v>390</v>
      </c>
      <c r="FT9" s="74" t="s">
        <v>391</v>
      </c>
      <c r="FU9" s="74" t="s">
        <v>392</v>
      </c>
      <c r="FV9" s="74" t="s">
        <v>393</v>
      </c>
      <c r="FW9" s="74" t="s">
        <v>394</v>
      </c>
      <c r="FX9" s="74" t="s">
        <v>395</v>
      </c>
      <c r="FY9" s="74" t="s">
        <v>396</v>
      </c>
      <c r="FZ9" s="74" t="s">
        <v>397</v>
      </c>
      <c r="GA9" s="74" t="s">
        <v>398</v>
      </c>
      <c r="GB9" s="74" t="s">
        <v>399</v>
      </c>
      <c r="GC9" s="74" t="s">
        <v>400</v>
      </c>
      <c r="GD9" s="74" t="s">
        <v>401</v>
      </c>
      <c r="GE9" s="74" t="s">
        <v>402</v>
      </c>
      <c r="GF9" s="74" t="s">
        <v>403</v>
      </c>
      <c r="GG9" s="74" t="s">
        <v>404</v>
      </c>
      <c r="GH9" s="74" t="s">
        <v>405</v>
      </c>
      <c r="GI9" s="74" t="s">
        <v>406</v>
      </c>
      <c r="GJ9" s="74" t="s">
        <v>407</v>
      </c>
      <c r="GK9" s="74" t="s">
        <v>408</v>
      </c>
      <c r="GL9" s="74" t="s">
        <v>409</v>
      </c>
      <c r="GM9" s="67">
        <v>43101</v>
      </c>
      <c r="GN9" s="67">
        <v>43132</v>
      </c>
      <c r="GO9" s="67">
        <v>43160</v>
      </c>
      <c r="GP9" s="67">
        <v>43191</v>
      </c>
      <c r="GQ9" s="67">
        <v>43221</v>
      </c>
      <c r="GR9" s="67">
        <v>43252</v>
      </c>
      <c r="GS9" s="67">
        <v>43282</v>
      </c>
      <c r="GT9" s="67">
        <v>43313</v>
      </c>
      <c r="GU9" s="67">
        <v>43344</v>
      </c>
      <c r="GV9" s="67">
        <v>43374</v>
      </c>
      <c r="GW9" s="67">
        <v>43405</v>
      </c>
      <c r="GX9" s="67">
        <v>43435</v>
      </c>
    </row>
    <row r="11" spans="1:206" x14ac:dyDescent="0.25">
      <c r="B11" s="140" t="s">
        <v>457</v>
      </c>
      <c r="C11" s="142">
        <v>250000</v>
      </c>
      <c r="D11" s="142">
        <v>250000</v>
      </c>
      <c r="E11" s="142">
        <v>250000</v>
      </c>
      <c r="F11" s="142">
        <v>250000</v>
      </c>
      <c r="G11" s="142">
        <v>250000</v>
      </c>
      <c r="H11" s="142">
        <v>250000</v>
      </c>
      <c r="I11" s="142">
        <v>250000</v>
      </c>
      <c r="J11" s="142">
        <v>250000</v>
      </c>
      <c r="K11" s="142">
        <v>250000</v>
      </c>
      <c r="L11" s="142">
        <v>250000</v>
      </c>
      <c r="M11" s="142">
        <v>250000</v>
      </c>
      <c r="N11" s="142">
        <v>250000</v>
      </c>
      <c r="O11" s="142">
        <v>100000</v>
      </c>
      <c r="P11" s="142">
        <v>100000</v>
      </c>
      <c r="Q11" s="142">
        <v>100000</v>
      </c>
      <c r="R11" s="142">
        <v>100000</v>
      </c>
      <c r="S11" s="142">
        <v>100000</v>
      </c>
      <c r="T11" s="142">
        <v>100000</v>
      </c>
      <c r="U11" s="142">
        <v>100000</v>
      </c>
      <c r="V11" s="142">
        <v>100000</v>
      </c>
      <c r="W11" s="142">
        <v>100000</v>
      </c>
      <c r="X11" s="142">
        <v>100000</v>
      </c>
      <c r="Y11" s="142">
        <v>100000</v>
      </c>
      <c r="Z11" s="142">
        <v>100000</v>
      </c>
      <c r="AA11" s="142">
        <v>100000</v>
      </c>
      <c r="AB11" s="142">
        <v>100000</v>
      </c>
      <c r="AC11" s="142">
        <v>100000</v>
      </c>
      <c r="AD11" s="142">
        <v>100000</v>
      </c>
      <c r="AE11" s="142">
        <v>100000</v>
      </c>
      <c r="AF11" s="142">
        <v>100000</v>
      </c>
      <c r="AG11" s="142">
        <v>100000</v>
      </c>
      <c r="AH11" s="142">
        <v>100000</v>
      </c>
      <c r="AI11" s="142">
        <v>100000</v>
      </c>
      <c r="AJ11" s="142">
        <v>100000</v>
      </c>
      <c r="AK11" s="142">
        <v>100000</v>
      </c>
      <c r="AL11" s="142">
        <v>100000</v>
      </c>
      <c r="AM11" s="142">
        <v>100000</v>
      </c>
      <c r="AN11" s="142">
        <v>100000</v>
      </c>
      <c r="AO11" s="142">
        <v>100000</v>
      </c>
      <c r="AP11" s="142">
        <v>100000</v>
      </c>
      <c r="AQ11" s="142">
        <v>100000</v>
      </c>
      <c r="AR11" s="142">
        <v>100000</v>
      </c>
      <c r="AS11" s="142">
        <v>100000</v>
      </c>
      <c r="AT11" s="142">
        <v>100000</v>
      </c>
      <c r="AU11" s="142">
        <v>100000</v>
      </c>
      <c r="AV11" s="142">
        <v>100000</v>
      </c>
      <c r="AW11" s="142">
        <v>100000</v>
      </c>
      <c r="AX11" s="142">
        <v>100000</v>
      </c>
      <c r="AY11" s="142">
        <v>100000</v>
      </c>
      <c r="AZ11" s="142">
        <v>100000</v>
      </c>
      <c r="BA11" s="142">
        <v>100000</v>
      </c>
      <c r="BB11" s="142">
        <v>100000</v>
      </c>
      <c r="BC11" s="142">
        <v>100000</v>
      </c>
      <c r="BD11" s="142">
        <v>100000</v>
      </c>
      <c r="BE11" s="142">
        <v>100000</v>
      </c>
      <c r="BF11" s="142">
        <v>100000</v>
      </c>
      <c r="BG11" s="142">
        <v>100000</v>
      </c>
      <c r="BH11" s="142">
        <v>100000</v>
      </c>
      <c r="BI11" s="142">
        <v>100000</v>
      </c>
      <c r="BJ11" s="142">
        <v>100000</v>
      </c>
      <c r="BK11" s="88">
        <v>30000</v>
      </c>
      <c r="BL11" s="88">
        <v>30000</v>
      </c>
      <c r="BM11" s="88">
        <v>30000</v>
      </c>
      <c r="BN11" s="88">
        <v>30000</v>
      </c>
      <c r="BO11" s="88">
        <v>30000</v>
      </c>
      <c r="BP11" s="88">
        <v>30000</v>
      </c>
      <c r="BQ11" s="88">
        <v>30000</v>
      </c>
      <c r="BR11" s="88">
        <v>30000</v>
      </c>
      <c r="BS11" s="88">
        <v>30000</v>
      </c>
      <c r="BT11" s="88">
        <v>30000</v>
      </c>
      <c r="BU11" s="88">
        <v>30000</v>
      </c>
      <c r="BV11" s="88">
        <v>30000</v>
      </c>
      <c r="BW11" s="88">
        <v>50000</v>
      </c>
      <c r="BX11" s="88">
        <v>50000</v>
      </c>
      <c r="BY11" s="88">
        <v>50000</v>
      </c>
      <c r="BZ11" s="88">
        <v>50000</v>
      </c>
      <c r="CA11" s="88">
        <v>50000</v>
      </c>
      <c r="CB11" s="88">
        <v>50000</v>
      </c>
      <c r="CC11" s="88">
        <v>50000</v>
      </c>
      <c r="CD11" s="88">
        <v>50000</v>
      </c>
      <c r="CE11" s="88">
        <v>50000</v>
      </c>
      <c r="CF11" s="88">
        <v>50000</v>
      </c>
      <c r="CG11" s="88">
        <v>50000</v>
      </c>
      <c r="CH11" s="88">
        <v>50000</v>
      </c>
      <c r="CI11" s="88">
        <v>50000</v>
      </c>
      <c r="CJ11" s="88">
        <v>50000</v>
      </c>
      <c r="CK11" s="88">
        <v>50000</v>
      </c>
      <c r="CL11" s="88">
        <v>50000</v>
      </c>
      <c r="CM11" s="88">
        <v>50000</v>
      </c>
      <c r="CN11" s="88">
        <v>50000</v>
      </c>
      <c r="CO11" s="88">
        <v>50000</v>
      </c>
      <c r="CP11" s="88">
        <v>50000</v>
      </c>
      <c r="CQ11" s="88">
        <v>50000</v>
      </c>
      <c r="CR11" s="88">
        <v>50000</v>
      </c>
      <c r="CS11" s="88">
        <v>50000</v>
      </c>
      <c r="CT11" s="88">
        <v>50000</v>
      </c>
      <c r="CU11" s="88">
        <v>50000</v>
      </c>
      <c r="CV11" s="88">
        <v>50000</v>
      </c>
      <c r="CW11" s="88">
        <v>50000</v>
      </c>
      <c r="CX11" s="88">
        <v>50000</v>
      </c>
      <c r="CY11" s="88">
        <v>50000</v>
      </c>
      <c r="CZ11" s="88">
        <v>50000</v>
      </c>
      <c r="DA11" s="88">
        <v>50000</v>
      </c>
      <c r="DB11" s="88">
        <v>50000</v>
      </c>
      <c r="DC11" s="88">
        <v>50000</v>
      </c>
      <c r="DD11" s="88">
        <v>50000</v>
      </c>
      <c r="DE11" s="88">
        <v>50000</v>
      </c>
      <c r="DF11" s="88">
        <v>50000</v>
      </c>
      <c r="DG11" s="88">
        <v>40000</v>
      </c>
      <c r="DH11" s="88">
        <v>40000</v>
      </c>
      <c r="DI11" s="88">
        <v>40000</v>
      </c>
      <c r="DJ11" s="88">
        <v>40000</v>
      </c>
      <c r="DK11" s="88">
        <v>40000</v>
      </c>
      <c r="DL11" s="88">
        <v>40000</v>
      </c>
      <c r="DM11" s="88">
        <v>40000</v>
      </c>
      <c r="DN11" s="88">
        <v>40000</v>
      </c>
      <c r="DO11" s="88">
        <v>40000</v>
      </c>
      <c r="DP11" s="88">
        <v>40000</v>
      </c>
      <c r="DQ11" s="88">
        <v>40000</v>
      </c>
      <c r="DR11" s="88">
        <v>40000</v>
      </c>
      <c r="DS11" s="48">
        <f>SUMIF($BK$8:$BV$8,$B$8,BK11:BV11)</f>
        <v>30000</v>
      </c>
      <c r="DT11" s="48">
        <f>SUMIF($DG$8:$DR$8,$B$8,DG11:DR11)</f>
        <v>40000</v>
      </c>
      <c r="DU11" s="48">
        <f>DT11-DS11</f>
        <v>10000</v>
      </c>
      <c r="DV11" s="48">
        <f t="shared" ref="DV11" si="3">SUMIF($BW$8:$CH$8,$B$8,BW11:CH11)</f>
        <v>50000</v>
      </c>
      <c r="DW11" s="48">
        <f t="shared" ref="DW11" si="4">SUMIF($DG$8:$DR$8,$B$8,DG11:DR11)</f>
        <v>40000</v>
      </c>
      <c r="DX11" s="48">
        <f t="shared" ref="DX11" si="5">DW11-DV11</f>
        <v>-10000</v>
      </c>
      <c r="DY11" s="48">
        <f>SUMIF($CI$8:$CT$8,$B$8,CI11:CT11)</f>
        <v>50000</v>
      </c>
      <c r="DZ11" s="48">
        <f>SUMIF($DG$8:$DR$8,$B$8,DG11:DR11)</f>
        <v>40000</v>
      </c>
      <c r="EA11" s="48">
        <f>DZ11-DY11</f>
        <v>-10000</v>
      </c>
      <c r="EB11" s="137">
        <f>SUMIF($CU$8:$DF$8,$B$8,CU11:DF11)</f>
        <v>50000</v>
      </c>
      <c r="EC11" s="137">
        <f>SUMIF($DG$8:$DR$8,$B$5,DG11:DR11)</f>
        <v>0</v>
      </c>
      <c r="ED11" s="48">
        <f>EC11-EB11</f>
        <v>-50000</v>
      </c>
      <c r="EE11" s="48">
        <f ca="1">SUM(OFFSET(BK11,0,0,1,$B$8))</f>
        <v>330000</v>
      </c>
      <c r="EF11" s="48">
        <f ca="1">SUM(OFFSET(DG11,0,0,1,$B$8))</f>
        <v>440000</v>
      </c>
      <c r="EG11" s="48">
        <f ca="1">EF11-EE11</f>
        <v>110000</v>
      </c>
      <c r="EH11" s="48">
        <f ca="1">SUM(OFFSET(BW11,0,0,1,$B$8))</f>
        <v>550000</v>
      </c>
      <c r="EI11" s="48">
        <f ca="1">SUM(OFFSET(DG11,0,0,1,$B$8))</f>
        <v>440000</v>
      </c>
      <c r="EJ11" s="48">
        <f ca="1">EI11-EH11</f>
        <v>-110000</v>
      </c>
      <c r="EK11" s="48">
        <f ca="1">SUM(OFFSET(CI11,0,0,1,$B$8))</f>
        <v>550000</v>
      </c>
      <c r="EL11" s="48">
        <f ca="1">SUM(OFFSET(DG11,0,0,1,$B$8))</f>
        <v>440000</v>
      </c>
      <c r="EM11" s="48">
        <f ca="1">EL11-EK11</f>
        <v>-110000</v>
      </c>
      <c r="EN11" s="48">
        <f ca="1">SUM(OFFSET(CU11,0,0,1,$B$8))</f>
        <v>550000</v>
      </c>
      <c r="EO11" s="48">
        <f ca="1">SUM(OFFSET(DG11,0,0,1,$B$8))</f>
        <v>440000</v>
      </c>
      <c r="EP11" s="48">
        <f ca="1">EO11-EN11</f>
        <v>-110000</v>
      </c>
      <c r="EQ11" s="89">
        <f>IFERROR(BK11/C11,0)</f>
        <v>0.12</v>
      </c>
      <c r="ER11" s="89">
        <f t="shared" ref="ER11:GX11" si="6">IFERROR(BL11/D11,0)</f>
        <v>0.12</v>
      </c>
      <c r="ES11" s="89">
        <f t="shared" si="6"/>
        <v>0.12</v>
      </c>
      <c r="ET11" s="89">
        <f t="shared" si="6"/>
        <v>0.12</v>
      </c>
      <c r="EU11" s="89">
        <f t="shared" si="6"/>
        <v>0.12</v>
      </c>
      <c r="EV11" s="89">
        <f t="shared" si="6"/>
        <v>0.12</v>
      </c>
      <c r="EW11" s="89">
        <f t="shared" si="6"/>
        <v>0.12</v>
      </c>
      <c r="EX11" s="89">
        <f t="shared" si="6"/>
        <v>0.12</v>
      </c>
      <c r="EY11" s="89">
        <f t="shared" si="6"/>
        <v>0.12</v>
      </c>
      <c r="EZ11" s="89">
        <f t="shared" si="6"/>
        <v>0.12</v>
      </c>
      <c r="FA11" s="89">
        <f t="shared" si="6"/>
        <v>0.12</v>
      </c>
      <c r="FB11" s="89">
        <f t="shared" si="6"/>
        <v>0.12</v>
      </c>
      <c r="FC11" s="89">
        <f t="shared" si="6"/>
        <v>0.5</v>
      </c>
      <c r="FD11" s="89">
        <f t="shared" si="6"/>
        <v>0.5</v>
      </c>
      <c r="FE11" s="89">
        <f t="shared" si="6"/>
        <v>0.5</v>
      </c>
      <c r="FF11" s="89">
        <f t="shared" si="6"/>
        <v>0.5</v>
      </c>
      <c r="FG11" s="89">
        <f t="shared" si="6"/>
        <v>0.5</v>
      </c>
      <c r="FH11" s="89">
        <f t="shared" si="6"/>
        <v>0.5</v>
      </c>
      <c r="FI11" s="89">
        <f t="shared" si="6"/>
        <v>0.5</v>
      </c>
      <c r="FJ11" s="89">
        <f t="shared" si="6"/>
        <v>0.5</v>
      </c>
      <c r="FK11" s="89">
        <f t="shared" si="6"/>
        <v>0.5</v>
      </c>
      <c r="FL11" s="89">
        <f t="shared" si="6"/>
        <v>0.5</v>
      </c>
      <c r="FM11" s="89">
        <f t="shared" si="6"/>
        <v>0.5</v>
      </c>
      <c r="FN11" s="89">
        <f t="shared" si="6"/>
        <v>0.5</v>
      </c>
      <c r="FO11" s="89">
        <f t="shared" si="6"/>
        <v>0.5</v>
      </c>
      <c r="FP11" s="89">
        <f t="shared" si="6"/>
        <v>0.5</v>
      </c>
      <c r="FQ11" s="89">
        <f t="shared" si="6"/>
        <v>0.5</v>
      </c>
      <c r="FR11" s="89">
        <f t="shared" si="6"/>
        <v>0.5</v>
      </c>
      <c r="FS11" s="89">
        <f t="shared" si="6"/>
        <v>0.5</v>
      </c>
      <c r="FT11" s="89">
        <f t="shared" si="6"/>
        <v>0.5</v>
      </c>
      <c r="FU11" s="89">
        <f t="shared" si="6"/>
        <v>0.5</v>
      </c>
      <c r="FV11" s="89">
        <f t="shared" si="6"/>
        <v>0.5</v>
      </c>
      <c r="FW11" s="89">
        <f t="shared" si="6"/>
        <v>0.5</v>
      </c>
      <c r="FX11" s="89">
        <f t="shared" si="6"/>
        <v>0.5</v>
      </c>
      <c r="FY11" s="89">
        <f t="shared" si="6"/>
        <v>0.5</v>
      </c>
      <c r="FZ11" s="89">
        <f t="shared" si="6"/>
        <v>0.5</v>
      </c>
      <c r="GA11" s="89">
        <f t="shared" si="6"/>
        <v>0.5</v>
      </c>
      <c r="GB11" s="89">
        <f t="shared" si="6"/>
        <v>0.5</v>
      </c>
      <c r="GC11" s="89">
        <f t="shared" si="6"/>
        <v>0.5</v>
      </c>
      <c r="GD11" s="89">
        <f t="shared" si="6"/>
        <v>0.5</v>
      </c>
      <c r="GE11" s="89">
        <f t="shared" si="6"/>
        <v>0.5</v>
      </c>
      <c r="GF11" s="89">
        <f t="shared" si="6"/>
        <v>0.5</v>
      </c>
      <c r="GG11" s="89">
        <f t="shared" si="6"/>
        <v>0.5</v>
      </c>
      <c r="GH11" s="89">
        <f t="shared" si="6"/>
        <v>0.5</v>
      </c>
      <c r="GI11" s="89">
        <f t="shared" si="6"/>
        <v>0.5</v>
      </c>
      <c r="GJ11" s="89">
        <f t="shared" si="6"/>
        <v>0.5</v>
      </c>
      <c r="GK11" s="89">
        <f t="shared" si="6"/>
        <v>0.5</v>
      </c>
      <c r="GL11" s="89">
        <f t="shared" si="6"/>
        <v>0.5</v>
      </c>
      <c r="GM11" s="89">
        <f t="shared" si="6"/>
        <v>0.4</v>
      </c>
      <c r="GN11" s="89">
        <f t="shared" si="6"/>
        <v>0.4</v>
      </c>
      <c r="GO11" s="89">
        <f t="shared" si="6"/>
        <v>0.4</v>
      </c>
      <c r="GP11" s="89">
        <f t="shared" si="6"/>
        <v>0.4</v>
      </c>
      <c r="GQ11" s="89">
        <f t="shared" si="6"/>
        <v>0.4</v>
      </c>
      <c r="GR11" s="89">
        <f t="shared" si="6"/>
        <v>0.4</v>
      </c>
      <c r="GS11" s="89">
        <f t="shared" si="6"/>
        <v>0.4</v>
      </c>
      <c r="GT11" s="89">
        <f t="shared" si="6"/>
        <v>0.4</v>
      </c>
      <c r="GU11" s="89">
        <f t="shared" si="6"/>
        <v>0.4</v>
      </c>
      <c r="GV11" s="89">
        <f t="shared" si="6"/>
        <v>0.4</v>
      </c>
      <c r="GW11" s="89">
        <f t="shared" si="6"/>
        <v>0.4</v>
      </c>
      <c r="GX11" s="89">
        <f t="shared" si="6"/>
        <v>0.4</v>
      </c>
    </row>
    <row r="12" spans="1:206" x14ac:dyDescent="0.25">
      <c r="B12" s="140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39"/>
      <c r="BE12" s="139"/>
      <c r="BF12" s="139"/>
      <c r="BG12" s="139"/>
      <c r="BH12" s="139"/>
      <c r="BI12" s="139"/>
      <c r="BJ12" s="139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</row>
    <row r="13" spans="1:206" x14ac:dyDescent="0.25">
      <c r="B13" s="44" t="s">
        <v>435</v>
      </c>
      <c r="C13" s="96">
        <v>300</v>
      </c>
      <c r="D13" s="96">
        <v>300</v>
      </c>
      <c r="E13" s="96">
        <v>300</v>
      </c>
      <c r="F13" s="96">
        <v>300</v>
      </c>
      <c r="G13" s="96">
        <v>300</v>
      </c>
      <c r="H13" s="96">
        <v>300</v>
      </c>
      <c r="I13" s="96">
        <v>300</v>
      </c>
      <c r="J13" s="96">
        <v>300</v>
      </c>
      <c r="K13" s="96">
        <v>300</v>
      </c>
      <c r="L13" s="96">
        <v>300</v>
      </c>
      <c r="M13" s="96">
        <v>300</v>
      </c>
      <c r="N13" s="96">
        <v>300</v>
      </c>
      <c r="O13" s="96">
        <v>500</v>
      </c>
      <c r="P13" s="96">
        <v>500</v>
      </c>
      <c r="Q13" s="96">
        <v>500</v>
      </c>
      <c r="R13" s="96">
        <v>500</v>
      </c>
      <c r="S13" s="96">
        <v>500</v>
      </c>
      <c r="T13" s="96">
        <v>500</v>
      </c>
      <c r="U13" s="96">
        <v>500</v>
      </c>
      <c r="V13" s="96">
        <v>500</v>
      </c>
      <c r="W13" s="96">
        <v>500</v>
      </c>
      <c r="X13" s="96">
        <v>500</v>
      </c>
      <c r="Y13" s="96">
        <v>500</v>
      </c>
      <c r="Z13" s="96">
        <v>500</v>
      </c>
      <c r="AA13" s="96">
        <v>500</v>
      </c>
      <c r="AB13" s="96">
        <v>500</v>
      </c>
      <c r="AC13" s="96">
        <v>500</v>
      </c>
      <c r="AD13" s="96">
        <v>500</v>
      </c>
      <c r="AE13" s="96">
        <v>500</v>
      </c>
      <c r="AF13" s="96">
        <v>500</v>
      </c>
      <c r="AG13" s="96">
        <v>500</v>
      </c>
      <c r="AH13" s="96">
        <v>500</v>
      </c>
      <c r="AI13" s="96">
        <v>500</v>
      </c>
      <c r="AJ13" s="96">
        <v>500</v>
      </c>
      <c r="AK13" s="96">
        <v>500</v>
      </c>
      <c r="AL13" s="96">
        <v>500</v>
      </c>
      <c r="AM13" s="96">
        <v>500</v>
      </c>
      <c r="AN13" s="96">
        <v>500</v>
      </c>
      <c r="AO13" s="96">
        <v>500</v>
      </c>
      <c r="AP13" s="96">
        <v>500</v>
      </c>
      <c r="AQ13" s="96">
        <v>500</v>
      </c>
      <c r="AR13" s="96">
        <v>500</v>
      </c>
      <c r="AS13" s="96">
        <v>500</v>
      </c>
      <c r="AT13" s="96">
        <v>500</v>
      </c>
      <c r="AU13" s="96">
        <v>500</v>
      </c>
      <c r="AV13" s="96">
        <v>500</v>
      </c>
      <c r="AW13" s="96">
        <v>500</v>
      </c>
      <c r="AX13" s="96">
        <v>500</v>
      </c>
      <c r="AY13" s="96">
        <v>1000</v>
      </c>
      <c r="AZ13" s="96">
        <v>1000</v>
      </c>
      <c r="BA13" s="96">
        <v>1000</v>
      </c>
      <c r="BB13" s="96">
        <v>1000</v>
      </c>
      <c r="BC13" s="96">
        <v>1000</v>
      </c>
      <c r="BD13" s="96">
        <v>1000</v>
      </c>
      <c r="BE13" s="96">
        <v>1000</v>
      </c>
      <c r="BF13" s="96">
        <v>1000</v>
      </c>
      <c r="BG13" s="96">
        <v>1000</v>
      </c>
      <c r="BH13" s="96">
        <v>1000</v>
      </c>
      <c r="BI13" s="96">
        <v>1000</v>
      </c>
      <c r="BJ13" s="96">
        <v>1000</v>
      </c>
      <c r="BK13" s="132">
        <f>C13*ER13</f>
        <v>36</v>
      </c>
      <c r="BL13" s="132">
        <f t="shared" ref="BL13:DR17" si="7">D13*ES13</f>
        <v>36</v>
      </c>
      <c r="BM13" s="132">
        <f t="shared" si="7"/>
        <v>36</v>
      </c>
      <c r="BN13" s="132">
        <f t="shared" si="7"/>
        <v>36</v>
      </c>
      <c r="BO13" s="132">
        <f t="shared" si="7"/>
        <v>36</v>
      </c>
      <c r="BP13" s="132">
        <f t="shared" si="7"/>
        <v>36</v>
      </c>
      <c r="BQ13" s="132">
        <f t="shared" si="7"/>
        <v>36</v>
      </c>
      <c r="BR13" s="132">
        <f t="shared" si="7"/>
        <v>36</v>
      </c>
      <c r="BS13" s="132">
        <f t="shared" si="7"/>
        <v>36</v>
      </c>
      <c r="BT13" s="132">
        <f t="shared" si="7"/>
        <v>36</v>
      </c>
      <c r="BU13" s="132">
        <f t="shared" si="7"/>
        <v>36</v>
      </c>
      <c r="BV13" s="132">
        <f t="shared" si="7"/>
        <v>150</v>
      </c>
      <c r="BW13" s="132">
        <f t="shared" si="7"/>
        <v>250</v>
      </c>
      <c r="BX13" s="132">
        <f t="shared" si="7"/>
        <v>250</v>
      </c>
      <c r="BY13" s="132">
        <f t="shared" si="7"/>
        <v>250</v>
      </c>
      <c r="BZ13" s="132">
        <f t="shared" si="7"/>
        <v>250</v>
      </c>
      <c r="CA13" s="132">
        <f t="shared" si="7"/>
        <v>250</v>
      </c>
      <c r="CB13" s="132">
        <f t="shared" si="7"/>
        <v>250</v>
      </c>
      <c r="CC13" s="132">
        <f t="shared" si="7"/>
        <v>250</v>
      </c>
      <c r="CD13" s="132">
        <f t="shared" si="7"/>
        <v>250</v>
      </c>
      <c r="CE13" s="132">
        <f t="shared" si="7"/>
        <v>250</v>
      </c>
      <c r="CF13" s="132">
        <f t="shared" si="7"/>
        <v>250</v>
      </c>
      <c r="CG13" s="132">
        <f t="shared" si="7"/>
        <v>250</v>
      </c>
      <c r="CH13" s="132">
        <f t="shared" si="7"/>
        <v>250</v>
      </c>
      <c r="CI13" s="132">
        <f t="shared" si="7"/>
        <v>250</v>
      </c>
      <c r="CJ13" s="132">
        <f t="shared" si="7"/>
        <v>250</v>
      </c>
      <c r="CK13" s="132">
        <f t="shared" si="7"/>
        <v>250</v>
      </c>
      <c r="CL13" s="132">
        <f t="shared" si="7"/>
        <v>250</v>
      </c>
      <c r="CM13" s="132">
        <f t="shared" si="7"/>
        <v>250</v>
      </c>
      <c r="CN13" s="132">
        <f t="shared" si="7"/>
        <v>250</v>
      </c>
      <c r="CO13" s="132">
        <f t="shared" si="7"/>
        <v>250</v>
      </c>
      <c r="CP13" s="132">
        <f t="shared" si="7"/>
        <v>250</v>
      </c>
      <c r="CQ13" s="132">
        <f t="shared" si="7"/>
        <v>250</v>
      </c>
      <c r="CR13" s="132">
        <f t="shared" si="7"/>
        <v>250</v>
      </c>
      <c r="CS13" s="132">
        <f t="shared" si="7"/>
        <v>250</v>
      </c>
      <c r="CT13" s="132">
        <f t="shared" si="7"/>
        <v>250</v>
      </c>
      <c r="CU13" s="132">
        <f t="shared" si="7"/>
        <v>250</v>
      </c>
      <c r="CV13" s="132">
        <f t="shared" si="7"/>
        <v>250</v>
      </c>
      <c r="CW13" s="132">
        <f t="shared" si="7"/>
        <v>250</v>
      </c>
      <c r="CX13" s="132">
        <f t="shared" si="7"/>
        <v>250</v>
      </c>
      <c r="CY13" s="132">
        <f t="shared" si="7"/>
        <v>250</v>
      </c>
      <c r="CZ13" s="132">
        <f t="shared" si="7"/>
        <v>250</v>
      </c>
      <c r="DA13" s="132">
        <f t="shared" si="7"/>
        <v>250</v>
      </c>
      <c r="DB13" s="132">
        <f t="shared" si="7"/>
        <v>250</v>
      </c>
      <c r="DC13" s="132">
        <f t="shared" si="7"/>
        <v>250</v>
      </c>
      <c r="DD13" s="132">
        <f t="shared" si="7"/>
        <v>250</v>
      </c>
      <c r="DE13" s="132">
        <f t="shared" si="7"/>
        <v>250</v>
      </c>
      <c r="DF13" s="132">
        <f t="shared" si="7"/>
        <v>200</v>
      </c>
      <c r="DG13" s="132">
        <f t="shared" si="7"/>
        <v>400</v>
      </c>
      <c r="DH13" s="132">
        <f t="shared" si="7"/>
        <v>400</v>
      </c>
      <c r="DI13" s="132">
        <f t="shared" si="7"/>
        <v>400</v>
      </c>
      <c r="DJ13" s="132">
        <f t="shared" si="7"/>
        <v>400</v>
      </c>
      <c r="DK13" s="132">
        <f t="shared" si="7"/>
        <v>400</v>
      </c>
      <c r="DL13" s="132">
        <f t="shared" si="7"/>
        <v>400</v>
      </c>
      <c r="DM13" s="132">
        <f t="shared" si="7"/>
        <v>400</v>
      </c>
      <c r="DN13" s="132">
        <f t="shared" si="7"/>
        <v>400</v>
      </c>
      <c r="DO13" s="132">
        <f t="shared" si="7"/>
        <v>400</v>
      </c>
      <c r="DP13" s="132">
        <f t="shared" si="7"/>
        <v>400</v>
      </c>
      <c r="DQ13" s="132">
        <f t="shared" si="7"/>
        <v>400</v>
      </c>
      <c r="DR13" s="132">
        <f t="shared" si="7"/>
        <v>0</v>
      </c>
      <c r="DS13" s="46">
        <f t="shared" ref="DS13:DS18" si="8">SUMIF($BK$8:$BV$8,$B$8,BK13:BV13)</f>
        <v>36</v>
      </c>
      <c r="DT13" s="46">
        <f t="shared" ref="DT13:DT18" si="9">SUMIF($DG$8:$DR$8,$B$8,DG13:DR13)</f>
        <v>400</v>
      </c>
      <c r="DU13" s="46">
        <f t="shared" ref="DU13:DU18" si="10">DT13-DS13</f>
        <v>364</v>
      </c>
      <c r="DV13" s="46">
        <f t="shared" ref="DV13:DV18" si="11">SUMIF($BW$8:$CH$8,$B$8,BW13:CH13)</f>
        <v>250</v>
      </c>
      <c r="DW13" s="46">
        <f t="shared" ref="DW13:DW18" si="12">SUMIF($DG$8:$DR$8,$B$8,DG13:DR13)</f>
        <v>400</v>
      </c>
      <c r="DX13" s="46">
        <f t="shared" ref="DX13:DX18" si="13">DW13-DV13</f>
        <v>150</v>
      </c>
      <c r="DY13" s="48">
        <f>SUMIF($CI$8:$CT$8,$B$8,CI13:CT13)</f>
        <v>250</v>
      </c>
      <c r="DZ13" s="48">
        <f>SUMIF($DG$8:$DR$8,$B$8,DG13:DR13)</f>
        <v>400</v>
      </c>
      <c r="EA13" s="48">
        <f>DZ13-DY13</f>
        <v>150</v>
      </c>
      <c r="EB13" s="137">
        <f t="shared" ref="EB13:EB18" si="14">SUMIF($CU$8:$DF$8,$B$8,CU13:DF13)</f>
        <v>250</v>
      </c>
      <c r="EC13" s="137">
        <f>SUMIF($DG$8:$DR$8,$B$5,DG13:DR13)</f>
        <v>0</v>
      </c>
      <c r="ED13" s="48">
        <f>EC13-EB13</f>
        <v>-250</v>
      </c>
      <c r="EE13" s="48">
        <f t="shared" ref="EE13:EE18" ca="1" si="15">SUM(OFFSET(BK13,0,0,1,$B$8))</f>
        <v>396</v>
      </c>
      <c r="EF13" s="48">
        <f t="shared" ref="EF13:EF18" ca="1" si="16">SUM(OFFSET(DG13,0,0,1,$B$8))</f>
        <v>4400</v>
      </c>
      <c r="EG13" s="48">
        <f t="shared" ref="EG13:EG18" ca="1" si="17">EF13-EE13</f>
        <v>4004</v>
      </c>
      <c r="EH13" s="48">
        <f t="shared" ref="EH13:EH18" ca="1" si="18">SUM(OFFSET(BW13,0,0,1,$B$8))</f>
        <v>2750</v>
      </c>
      <c r="EI13" s="48">
        <f t="shared" ref="EI13:EI18" ca="1" si="19">SUM(OFFSET(DG13,0,0,1,$B$8))</f>
        <v>4400</v>
      </c>
      <c r="EJ13" s="48">
        <f t="shared" ref="EJ13:EJ18" ca="1" si="20">EI13-EH13</f>
        <v>1650</v>
      </c>
      <c r="EK13" s="48">
        <f t="shared" ref="EK13:EK18" ca="1" si="21">SUM(OFFSET(CI13,0,0,1,$B$8))</f>
        <v>2750</v>
      </c>
      <c r="EL13" s="48">
        <f t="shared" ref="EL13:EL18" ca="1" si="22">SUM(OFFSET(DG13,0,0,1,$B$8))</f>
        <v>4400</v>
      </c>
      <c r="EM13" s="48">
        <f t="shared" ref="EM13:EM18" ca="1" si="23">EL13-EK13</f>
        <v>1650</v>
      </c>
      <c r="EN13" s="48">
        <f t="shared" ref="EN13:EN18" ca="1" si="24">SUM(OFFSET(CU13,0,0,1,$B$8))</f>
        <v>2750</v>
      </c>
      <c r="EO13" s="48">
        <f t="shared" ref="EO13:EO18" ca="1" si="25">SUM(OFFSET(DG13,0,0,1,$B$8))</f>
        <v>4400</v>
      </c>
      <c r="EP13" s="48">
        <f t="shared" ref="EP13:EP18" ca="1" si="26">EO13-EN13</f>
        <v>1650</v>
      </c>
      <c r="EQ13" s="89">
        <f t="shared" ref="EQ13:FF18" si="27">EQ$11</f>
        <v>0.12</v>
      </c>
      <c r="ER13" s="89">
        <f t="shared" si="27"/>
        <v>0.12</v>
      </c>
      <c r="ES13" s="89">
        <f t="shared" si="27"/>
        <v>0.12</v>
      </c>
      <c r="ET13" s="89">
        <f t="shared" si="27"/>
        <v>0.12</v>
      </c>
      <c r="EU13" s="89">
        <f t="shared" si="27"/>
        <v>0.12</v>
      </c>
      <c r="EV13" s="89">
        <f t="shared" si="27"/>
        <v>0.12</v>
      </c>
      <c r="EW13" s="89">
        <f t="shared" si="27"/>
        <v>0.12</v>
      </c>
      <c r="EX13" s="89">
        <f t="shared" si="27"/>
        <v>0.12</v>
      </c>
      <c r="EY13" s="89">
        <f t="shared" si="27"/>
        <v>0.12</v>
      </c>
      <c r="EZ13" s="89">
        <f t="shared" si="27"/>
        <v>0.12</v>
      </c>
      <c r="FA13" s="89">
        <f t="shared" si="27"/>
        <v>0.12</v>
      </c>
      <c r="FB13" s="89">
        <f t="shared" si="27"/>
        <v>0.12</v>
      </c>
      <c r="FC13" s="89">
        <f t="shared" si="27"/>
        <v>0.5</v>
      </c>
      <c r="FD13" s="89">
        <f t="shared" si="27"/>
        <v>0.5</v>
      </c>
      <c r="FE13" s="89">
        <f t="shared" si="27"/>
        <v>0.5</v>
      </c>
      <c r="FF13" s="89">
        <f t="shared" si="27"/>
        <v>0.5</v>
      </c>
      <c r="FG13" s="89">
        <f t="shared" ref="FG13:FV18" si="28">FG$11</f>
        <v>0.5</v>
      </c>
      <c r="FH13" s="89">
        <f t="shared" si="28"/>
        <v>0.5</v>
      </c>
      <c r="FI13" s="89">
        <f t="shared" si="28"/>
        <v>0.5</v>
      </c>
      <c r="FJ13" s="89">
        <f t="shared" si="28"/>
        <v>0.5</v>
      </c>
      <c r="FK13" s="89">
        <f t="shared" si="28"/>
        <v>0.5</v>
      </c>
      <c r="FL13" s="89">
        <f t="shared" si="28"/>
        <v>0.5</v>
      </c>
      <c r="FM13" s="89">
        <f t="shared" si="28"/>
        <v>0.5</v>
      </c>
      <c r="FN13" s="89">
        <f t="shared" si="28"/>
        <v>0.5</v>
      </c>
      <c r="FO13" s="89">
        <f t="shared" si="28"/>
        <v>0.5</v>
      </c>
      <c r="FP13" s="89">
        <f t="shared" si="28"/>
        <v>0.5</v>
      </c>
      <c r="FQ13" s="89">
        <f t="shared" si="28"/>
        <v>0.5</v>
      </c>
      <c r="FR13" s="89">
        <f t="shared" si="28"/>
        <v>0.5</v>
      </c>
      <c r="FS13" s="89">
        <f t="shared" si="28"/>
        <v>0.5</v>
      </c>
      <c r="FT13" s="89">
        <f t="shared" si="28"/>
        <v>0.5</v>
      </c>
      <c r="FU13" s="89">
        <f t="shared" si="28"/>
        <v>0.5</v>
      </c>
      <c r="FV13" s="89">
        <f t="shared" si="28"/>
        <v>0.5</v>
      </c>
      <c r="FW13" s="89">
        <f t="shared" ref="FW13:FZ18" si="29">FW$11</f>
        <v>0.5</v>
      </c>
      <c r="FX13" s="89">
        <f t="shared" si="29"/>
        <v>0.5</v>
      </c>
      <c r="FY13" s="89">
        <f t="shared" si="29"/>
        <v>0.5</v>
      </c>
      <c r="FZ13" s="89">
        <f>FZ$11</f>
        <v>0.5</v>
      </c>
      <c r="GA13" s="89">
        <f>GA$11</f>
        <v>0.5</v>
      </c>
      <c r="GB13" s="89">
        <f>GB$11</f>
        <v>0.5</v>
      </c>
      <c r="GC13" s="89">
        <f>GC$11</f>
        <v>0.5</v>
      </c>
      <c r="GD13" s="89">
        <f>GD$11</f>
        <v>0.5</v>
      </c>
      <c r="GE13" s="89">
        <f>GE$11</f>
        <v>0.5</v>
      </c>
      <c r="GF13" s="89">
        <f>GF$11</f>
        <v>0.5</v>
      </c>
      <c r="GG13" s="89">
        <f>GG$11</f>
        <v>0.5</v>
      </c>
      <c r="GH13" s="89">
        <f>GH$11</f>
        <v>0.5</v>
      </c>
      <c r="GI13" s="89">
        <f>GI$11</f>
        <v>0.5</v>
      </c>
      <c r="GJ13" s="89">
        <f>GJ$11</f>
        <v>0.5</v>
      </c>
      <c r="GK13" s="89">
        <f>GK$11</f>
        <v>0.5</v>
      </c>
      <c r="GL13" s="89">
        <f>GL$11</f>
        <v>0.5</v>
      </c>
      <c r="GM13" s="89">
        <f>GM$11</f>
        <v>0.4</v>
      </c>
      <c r="GN13" s="89">
        <f>GN$11</f>
        <v>0.4</v>
      </c>
      <c r="GO13" s="89">
        <f>GO$11</f>
        <v>0.4</v>
      </c>
      <c r="GP13" s="89">
        <f>GP$11</f>
        <v>0.4</v>
      </c>
      <c r="GQ13" s="89">
        <f>GQ$11</f>
        <v>0.4</v>
      </c>
      <c r="GR13" s="89">
        <f>GR$11</f>
        <v>0.4</v>
      </c>
      <c r="GS13" s="89">
        <f>GS$11</f>
        <v>0.4</v>
      </c>
      <c r="GT13" s="89">
        <f>GT$11</f>
        <v>0.4</v>
      </c>
      <c r="GU13" s="89">
        <f>GU$11</f>
        <v>0.4</v>
      </c>
      <c r="GV13" s="89">
        <f>GV$11</f>
        <v>0.4</v>
      </c>
      <c r="GW13" s="89">
        <f>GW$11</f>
        <v>0.4</v>
      </c>
      <c r="GX13" s="89">
        <f>GX$11</f>
        <v>0.4</v>
      </c>
    </row>
    <row r="14" spans="1:206" x14ac:dyDescent="0.25">
      <c r="B14" s="44" t="s">
        <v>436</v>
      </c>
      <c r="C14" s="96">
        <v>100</v>
      </c>
      <c r="D14" s="96">
        <v>100</v>
      </c>
      <c r="E14" s="96">
        <v>100</v>
      </c>
      <c r="F14" s="96">
        <v>100</v>
      </c>
      <c r="G14" s="96">
        <v>100</v>
      </c>
      <c r="H14" s="96">
        <v>100</v>
      </c>
      <c r="I14" s="96">
        <v>100</v>
      </c>
      <c r="J14" s="96">
        <v>100</v>
      </c>
      <c r="K14" s="96">
        <v>100</v>
      </c>
      <c r="L14" s="96">
        <v>100</v>
      </c>
      <c r="M14" s="96">
        <v>100</v>
      </c>
      <c r="N14" s="96">
        <v>100</v>
      </c>
      <c r="O14" s="96">
        <v>500</v>
      </c>
      <c r="P14" s="96">
        <v>500</v>
      </c>
      <c r="Q14" s="96">
        <v>500</v>
      </c>
      <c r="R14" s="96">
        <v>500</v>
      </c>
      <c r="S14" s="96">
        <v>500</v>
      </c>
      <c r="T14" s="96">
        <v>500</v>
      </c>
      <c r="U14" s="96">
        <v>500</v>
      </c>
      <c r="V14" s="96">
        <v>500</v>
      </c>
      <c r="W14" s="96">
        <v>500</v>
      </c>
      <c r="X14" s="96">
        <v>500</v>
      </c>
      <c r="Y14" s="96">
        <v>500</v>
      </c>
      <c r="Z14" s="96">
        <v>500</v>
      </c>
      <c r="AA14" s="96">
        <v>500</v>
      </c>
      <c r="AB14" s="96">
        <v>500</v>
      </c>
      <c r="AC14" s="96">
        <v>500</v>
      </c>
      <c r="AD14" s="96">
        <v>500</v>
      </c>
      <c r="AE14" s="96">
        <v>500</v>
      </c>
      <c r="AF14" s="96">
        <v>500</v>
      </c>
      <c r="AG14" s="96">
        <v>500</v>
      </c>
      <c r="AH14" s="96">
        <v>500</v>
      </c>
      <c r="AI14" s="96">
        <v>500</v>
      </c>
      <c r="AJ14" s="96">
        <v>500</v>
      </c>
      <c r="AK14" s="96">
        <v>500</v>
      </c>
      <c r="AL14" s="96">
        <v>500</v>
      </c>
      <c r="AM14" s="96">
        <v>500</v>
      </c>
      <c r="AN14" s="96">
        <v>500</v>
      </c>
      <c r="AO14" s="96">
        <v>500</v>
      </c>
      <c r="AP14" s="96">
        <v>500</v>
      </c>
      <c r="AQ14" s="96">
        <v>500</v>
      </c>
      <c r="AR14" s="96">
        <v>500</v>
      </c>
      <c r="AS14" s="96">
        <v>500</v>
      </c>
      <c r="AT14" s="96">
        <v>500</v>
      </c>
      <c r="AU14" s="96">
        <v>500</v>
      </c>
      <c r="AV14" s="96">
        <v>500</v>
      </c>
      <c r="AW14" s="96">
        <v>500</v>
      </c>
      <c r="AX14" s="96">
        <v>500</v>
      </c>
      <c r="AY14" s="96">
        <v>500</v>
      </c>
      <c r="AZ14" s="96">
        <v>500</v>
      </c>
      <c r="BA14" s="96">
        <v>500</v>
      </c>
      <c r="BB14" s="96">
        <v>500</v>
      </c>
      <c r="BC14" s="96">
        <v>500</v>
      </c>
      <c r="BD14" s="96">
        <v>500</v>
      </c>
      <c r="BE14" s="96">
        <v>500</v>
      </c>
      <c r="BF14" s="96">
        <v>500</v>
      </c>
      <c r="BG14" s="96">
        <v>500</v>
      </c>
      <c r="BH14" s="96">
        <v>500</v>
      </c>
      <c r="BI14" s="96">
        <v>500</v>
      </c>
      <c r="BJ14" s="96">
        <v>500</v>
      </c>
      <c r="BK14" s="132">
        <f t="shared" ref="BK14:BK18" si="30">C14*ER14</f>
        <v>12</v>
      </c>
      <c r="BL14" s="132">
        <f t="shared" si="7"/>
        <v>12</v>
      </c>
      <c r="BM14" s="132">
        <f t="shared" si="7"/>
        <v>12</v>
      </c>
      <c r="BN14" s="132">
        <f t="shared" si="7"/>
        <v>12</v>
      </c>
      <c r="BO14" s="132">
        <f t="shared" si="7"/>
        <v>12</v>
      </c>
      <c r="BP14" s="132">
        <f t="shared" si="7"/>
        <v>12</v>
      </c>
      <c r="BQ14" s="132">
        <f t="shared" si="7"/>
        <v>12</v>
      </c>
      <c r="BR14" s="132">
        <f t="shared" si="7"/>
        <v>12</v>
      </c>
      <c r="BS14" s="132">
        <f t="shared" si="7"/>
        <v>12</v>
      </c>
      <c r="BT14" s="132">
        <f t="shared" si="7"/>
        <v>12</v>
      </c>
      <c r="BU14" s="132">
        <f t="shared" si="7"/>
        <v>12</v>
      </c>
      <c r="BV14" s="132">
        <f t="shared" si="7"/>
        <v>50</v>
      </c>
      <c r="BW14" s="132">
        <f t="shared" si="7"/>
        <v>250</v>
      </c>
      <c r="BX14" s="132">
        <f t="shared" si="7"/>
        <v>250</v>
      </c>
      <c r="BY14" s="132">
        <f t="shared" si="7"/>
        <v>250</v>
      </c>
      <c r="BZ14" s="132">
        <f t="shared" si="7"/>
        <v>250</v>
      </c>
      <c r="CA14" s="132">
        <f t="shared" si="7"/>
        <v>250</v>
      </c>
      <c r="CB14" s="132">
        <f t="shared" si="7"/>
        <v>250</v>
      </c>
      <c r="CC14" s="132">
        <f t="shared" si="7"/>
        <v>250</v>
      </c>
      <c r="CD14" s="132">
        <f t="shared" si="7"/>
        <v>250</v>
      </c>
      <c r="CE14" s="132">
        <f t="shared" si="7"/>
        <v>250</v>
      </c>
      <c r="CF14" s="132">
        <f t="shared" si="7"/>
        <v>250</v>
      </c>
      <c r="CG14" s="132">
        <f t="shared" si="7"/>
        <v>250</v>
      </c>
      <c r="CH14" s="132">
        <f t="shared" si="7"/>
        <v>250</v>
      </c>
      <c r="CI14" s="132">
        <f t="shared" si="7"/>
        <v>250</v>
      </c>
      <c r="CJ14" s="132">
        <f t="shared" si="7"/>
        <v>250</v>
      </c>
      <c r="CK14" s="132">
        <f t="shared" si="7"/>
        <v>250</v>
      </c>
      <c r="CL14" s="132">
        <f t="shared" si="7"/>
        <v>250</v>
      </c>
      <c r="CM14" s="132">
        <f t="shared" si="7"/>
        <v>250</v>
      </c>
      <c r="CN14" s="132">
        <f t="shared" si="7"/>
        <v>250</v>
      </c>
      <c r="CO14" s="132">
        <f t="shared" si="7"/>
        <v>250</v>
      </c>
      <c r="CP14" s="132">
        <f t="shared" si="7"/>
        <v>250</v>
      </c>
      <c r="CQ14" s="132">
        <f t="shared" si="7"/>
        <v>250</v>
      </c>
      <c r="CR14" s="132">
        <f t="shared" si="7"/>
        <v>250</v>
      </c>
      <c r="CS14" s="132">
        <f t="shared" si="7"/>
        <v>250</v>
      </c>
      <c r="CT14" s="132">
        <f t="shared" si="7"/>
        <v>250</v>
      </c>
      <c r="CU14" s="132">
        <f t="shared" si="7"/>
        <v>250</v>
      </c>
      <c r="CV14" s="132">
        <f t="shared" si="7"/>
        <v>250</v>
      </c>
      <c r="CW14" s="132">
        <f t="shared" si="7"/>
        <v>250</v>
      </c>
      <c r="CX14" s="132">
        <f t="shared" si="7"/>
        <v>250</v>
      </c>
      <c r="CY14" s="132">
        <f t="shared" si="7"/>
        <v>250</v>
      </c>
      <c r="CZ14" s="132">
        <f t="shared" si="7"/>
        <v>250</v>
      </c>
      <c r="DA14" s="132">
        <f t="shared" si="7"/>
        <v>250</v>
      </c>
      <c r="DB14" s="132">
        <f t="shared" si="7"/>
        <v>250</v>
      </c>
      <c r="DC14" s="132">
        <f t="shared" si="7"/>
        <v>250</v>
      </c>
      <c r="DD14" s="132">
        <f t="shared" si="7"/>
        <v>250</v>
      </c>
      <c r="DE14" s="132">
        <f t="shared" si="7"/>
        <v>250</v>
      </c>
      <c r="DF14" s="132">
        <f t="shared" si="7"/>
        <v>200</v>
      </c>
      <c r="DG14" s="132">
        <f t="shared" si="7"/>
        <v>200</v>
      </c>
      <c r="DH14" s="132">
        <f t="shared" si="7"/>
        <v>200</v>
      </c>
      <c r="DI14" s="132">
        <f t="shared" si="7"/>
        <v>200</v>
      </c>
      <c r="DJ14" s="132">
        <f t="shared" si="7"/>
        <v>200</v>
      </c>
      <c r="DK14" s="132">
        <f t="shared" si="7"/>
        <v>200</v>
      </c>
      <c r="DL14" s="132">
        <f t="shared" si="7"/>
        <v>200</v>
      </c>
      <c r="DM14" s="132">
        <f t="shared" si="7"/>
        <v>200</v>
      </c>
      <c r="DN14" s="132">
        <f t="shared" si="7"/>
        <v>200</v>
      </c>
      <c r="DO14" s="132">
        <f t="shared" si="7"/>
        <v>200</v>
      </c>
      <c r="DP14" s="132">
        <f t="shared" si="7"/>
        <v>200</v>
      </c>
      <c r="DQ14" s="132">
        <f t="shared" si="7"/>
        <v>200</v>
      </c>
      <c r="DR14" s="132">
        <f t="shared" si="7"/>
        <v>0</v>
      </c>
      <c r="DS14" s="46">
        <f t="shared" si="8"/>
        <v>12</v>
      </c>
      <c r="DT14" s="46">
        <f t="shared" si="9"/>
        <v>200</v>
      </c>
      <c r="DU14" s="46">
        <f t="shared" si="10"/>
        <v>188</v>
      </c>
      <c r="DV14" s="46">
        <f t="shared" si="11"/>
        <v>250</v>
      </c>
      <c r="DW14" s="46">
        <f t="shared" si="12"/>
        <v>200</v>
      </c>
      <c r="DX14" s="46">
        <f t="shared" si="13"/>
        <v>-50</v>
      </c>
      <c r="DY14" s="48">
        <f t="shared" ref="DY14:DY18" si="31">SUMIF($CI$8:$CT$8,$B$8,CI14:CT14)</f>
        <v>250</v>
      </c>
      <c r="DZ14" s="48">
        <f t="shared" ref="DZ14:DZ18" si="32">SUMIF($DG$8:$DR$8,$B$8,DG14:DR14)</f>
        <v>200</v>
      </c>
      <c r="EA14" s="48">
        <f t="shared" ref="EA14:EA18" si="33">DZ14-DY14</f>
        <v>-50</v>
      </c>
      <c r="EB14" s="137">
        <f t="shared" si="14"/>
        <v>250</v>
      </c>
      <c r="EC14" s="137">
        <f t="shared" ref="EC14:EC18" si="34">SUMIF($DG$8:$DR$8,$B$5,DG14:DR14)</f>
        <v>0</v>
      </c>
      <c r="ED14" s="48">
        <f t="shared" ref="ED14:ED18" si="35">EC14-EB14</f>
        <v>-250</v>
      </c>
      <c r="EE14" s="48">
        <f t="shared" ca="1" si="15"/>
        <v>132</v>
      </c>
      <c r="EF14" s="48">
        <f t="shared" ca="1" si="16"/>
        <v>2200</v>
      </c>
      <c r="EG14" s="48">
        <f t="shared" ca="1" si="17"/>
        <v>2068</v>
      </c>
      <c r="EH14" s="48">
        <f t="shared" ca="1" si="18"/>
        <v>2750</v>
      </c>
      <c r="EI14" s="48">
        <f t="shared" ca="1" si="19"/>
        <v>2200</v>
      </c>
      <c r="EJ14" s="48">
        <f t="shared" ca="1" si="20"/>
        <v>-550</v>
      </c>
      <c r="EK14" s="48">
        <f t="shared" ca="1" si="21"/>
        <v>2750</v>
      </c>
      <c r="EL14" s="48">
        <f t="shared" ca="1" si="22"/>
        <v>2200</v>
      </c>
      <c r="EM14" s="48">
        <f t="shared" ca="1" si="23"/>
        <v>-550</v>
      </c>
      <c r="EN14" s="48">
        <f t="shared" ca="1" si="24"/>
        <v>2750</v>
      </c>
      <c r="EO14" s="48">
        <f t="shared" ca="1" si="25"/>
        <v>2200</v>
      </c>
      <c r="EP14" s="48">
        <f t="shared" ca="1" si="26"/>
        <v>-550</v>
      </c>
      <c r="EQ14" s="89">
        <f t="shared" si="27"/>
        <v>0.12</v>
      </c>
      <c r="ER14" s="89">
        <f t="shared" si="27"/>
        <v>0.12</v>
      </c>
      <c r="ES14" s="89">
        <f t="shared" si="27"/>
        <v>0.12</v>
      </c>
      <c r="ET14" s="89">
        <f t="shared" si="27"/>
        <v>0.12</v>
      </c>
      <c r="EU14" s="89">
        <f t="shared" si="27"/>
        <v>0.12</v>
      </c>
      <c r="EV14" s="89">
        <f t="shared" si="27"/>
        <v>0.12</v>
      </c>
      <c r="EW14" s="89">
        <f t="shared" si="27"/>
        <v>0.12</v>
      </c>
      <c r="EX14" s="89">
        <f t="shared" si="27"/>
        <v>0.12</v>
      </c>
      <c r="EY14" s="89">
        <f t="shared" si="27"/>
        <v>0.12</v>
      </c>
      <c r="EZ14" s="89">
        <f t="shared" si="27"/>
        <v>0.12</v>
      </c>
      <c r="FA14" s="89">
        <f t="shared" si="27"/>
        <v>0.12</v>
      </c>
      <c r="FB14" s="89">
        <f t="shared" si="27"/>
        <v>0.12</v>
      </c>
      <c r="FC14" s="89">
        <f t="shared" si="27"/>
        <v>0.5</v>
      </c>
      <c r="FD14" s="89">
        <f t="shared" si="27"/>
        <v>0.5</v>
      </c>
      <c r="FE14" s="89">
        <f t="shared" si="27"/>
        <v>0.5</v>
      </c>
      <c r="FF14" s="89">
        <f t="shared" si="27"/>
        <v>0.5</v>
      </c>
      <c r="FG14" s="89">
        <f t="shared" si="28"/>
        <v>0.5</v>
      </c>
      <c r="FH14" s="89">
        <f t="shared" si="28"/>
        <v>0.5</v>
      </c>
      <c r="FI14" s="89">
        <f t="shared" si="28"/>
        <v>0.5</v>
      </c>
      <c r="FJ14" s="89">
        <f t="shared" si="28"/>
        <v>0.5</v>
      </c>
      <c r="FK14" s="89">
        <f t="shared" si="28"/>
        <v>0.5</v>
      </c>
      <c r="FL14" s="89">
        <f t="shared" si="28"/>
        <v>0.5</v>
      </c>
      <c r="FM14" s="89">
        <f t="shared" si="28"/>
        <v>0.5</v>
      </c>
      <c r="FN14" s="89">
        <f t="shared" si="28"/>
        <v>0.5</v>
      </c>
      <c r="FO14" s="89">
        <f t="shared" si="28"/>
        <v>0.5</v>
      </c>
      <c r="FP14" s="89">
        <f t="shared" si="28"/>
        <v>0.5</v>
      </c>
      <c r="FQ14" s="89">
        <f t="shared" si="28"/>
        <v>0.5</v>
      </c>
      <c r="FR14" s="89">
        <f t="shared" si="28"/>
        <v>0.5</v>
      </c>
      <c r="FS14" s="89">
        <f t="shared" si="28"/>
        <v>0.5</v>
      </c>
      <c r="FT14" s="89">
        <f t="shared" si="28"/>
        <v>0.5</v>
      </c>
      <c r="FU14" s="89">
        <f t="shared" si="28"/>
        <v>0.5</v>
      </c>
      <c r="FV14" s="89">
        <f t="shared" si="28"/>
        <v>0.5</v>
      </c>
      <c r="FW14" s="89">
        <f t="shared" si="29"/>
        <v>0.5</v>
      </c>
      <c r="FX14" s="89">
        <f t="shared" si="29"/>
        <v>0.5</v>
      </c>
      <c r="FY14" s="89">
        <f t="shared" si="29"/>
        <v>0.5</v>
      </c>
      <c r="FZ14" s="89">
        <f t="shared" si="29"/>
        <v>0.5</v>
      </c>
      <c r="GA14" s="89">
        <f>GA$11</f>
        <v>0.5</v>
      </c>
      <c r="GB14" s="89">
        <f>GB$11</f>
        <v>0.5</v>
      </c>
      <c r="GC14" s="89">
        <f>GC$11</f>
        <v>0.5</v>
      </c>
      <c r="GD14" s="89">
        <f>GD$11</f>
        <v>0.5</v>
      </c>
      <c r="GE14" s="89">
        <f>GE$11</f>
        <v>0.5</v>
      </c>
      <c r="GF14" s="89">
        <f>GF$11</f>
        <v>0.5</v>
      </c>
      <c r="GG14" s="89">
        <f>GG$11</f>
        <v>0.5</v>
      </c>
      <c r="GH14" s="89">
        <f>GH$11</f>
        <v>0.5</v>
      </c>
      <c r="GI14" s="89">
        <f>GI$11</f>
        <v>0.5</v>
      </c>
      <c r="GJ14" s="89">
        <f>GJ$11</f>
        <v>0.5</v>
      </c>
      <c r="GK14" s="89">
        <f>GK$11</f>
        <v>0.5</v>
      </c>
      <c r="GL14" s="89">
        <f>GL$11</f>
        <v>0.5</v>
      </c>
      <c r="GM14" s="89">
        <f t="shared" ref="GM14:GW18" si="36">GM$11</f>
        <v>0.4</v>
      </c>
      <c r="GN14" s="89">
        <f t="shared" si="36"/>
        <v>0.4</v>
      </c>
      <c r="GO14" s="89">
        <f t="shared" si="36"/>
        <v>0.4</v>
      </c>
      <c r="GP14" s="89">
        <f t="shared" si="36"/>
        <v>0.4</v>
      </c>
      <c r="GQ14" s="89">
        <f t="shared" si="36"/>
        <v>0.4</v>
      </c>
      <c r="GR14" s="89">
        <f t="shared" si="36"/>
        <v>0.4</v>
      </c>
      <c r="GS14" s="89">
        <f t="shared" si="36"/>
        <v>0.4</v>
      </c>
      <c r="GT14" s="89">
        <f t="shared" si="36"/>
        <v>0.4</v>
      </c>
      <c r="GU14" s="89">
        <f t="shared" si="36"/>
        <v>0.4</v>
      </c>
      <c r="GV14" s="89">
        <f t="shared" si="36"/>
        <v>0.4</v>
      </c>
      <c r="GW14" s="89">
        <f t="shared" si="36"/>
        <v>0.4</v>
      </c>
      <c r="GX14" s="89">
        <f t="shared" ref="GX14:GX18" si="37">GX$11</f>
        <v>0.4</v>
      </c>
    </row>
    <row r="15" spans="1:206" x14ac:dyDescent="0.25">
      <c r="B15" s="44" t="s">
        <v>437</v>
      </c>
      <c r="C15" s="96">
        <v>100</v>
      </c>
      <c r="D15" s="96">
        <v>100</v>
      </c>
      <c r="E15" s="96">
        <v>100</v>
      </c>
      <c r="F15" s="96">
        <v>100</v>
      </c>
      <c r="G15" s="96">
        <v>100</v>
      </c>
      <c r="H15" s="96">
        <v>100</v>
      </c>
      <c r="I15" s="96">
        <v>100</v>
      </c>
      <c r="J15" s="96">
        <v>100</v>
      </c>
      <c r="K15" s="96">
        <v>100</v>
      </c>
      <c r="L15" s="96">
        <v>100</v>
      </c>
      <c r="M15" s="96">
        <v>100</v>
      </c>
      <c r="N15" s="96">
        <v>100</v>
      </c>
      <c r="O15" s="96">
        <v>500</v>
      </c>
      <c r="P15" s="96">
        <v>500</v>
      </c>
      <c r="Q15" s="96">
        <v>500</v>
      </c>
      <c r="R15" s="96">
        <v>500</v>
      </c>
      <c r="S15" s="96">
        <v>500</v>
      </c>
      <c r="T15" s="96">
        <v>500</v>
      </c>
      <c r="U15" s="96">
        <v>500</v>
      </c>
      <c r="V15" s="96">
        <v>500</v>
      </c>
      <c r="W15" s="96">
        <v>500</v>
      </c>
      <c r="X15" s="96">
        <v>500</v>
      </c>
      <c r="Y15" s="96">
        <v>500</v>
      </c>
      <c r="Z15" s="96">
        <v>500</v>
      </c>
      <c r="AA15" s="96">
        <v>500</v>
      </c>
      <c r="AB15" s="96">
        <v>500</v>
      </c>
      <c r="AC15" s="96">
        <v>500</v>
      </c>
      <c r="AD15" s="96">
        <v>500</v>
      </c>
      <c r="AE15" s="96">
        <v>500</v>
      </c>
      <c r="AF15" s="96">
        <v>500</v>
      </c>
      <c r="AG15" s="96">
        <v>500</v>
      </c>
      <c r="AH15" s="96">
        <v>500</v>
      </c>
      <c r="AI15" s="96">
        <v>500</v>
      </c>
      <c r="AJ15" s="96">
        <v>500</v>
      </c>
      <c r="AK15" s="96">
        <v>500</v>
      </c>
      <c r="AL15" s="96">
        <v>500</v>
      </c>
      <c r="AM15" s="96">
        <v>500</v>
      </c>
      <c r="AN15" s="96">
        <v>500</v>
      </c>
      <c r="AO15" s="96">
        <v>500</v>
      </c>
      <c r="AP15" s="96">
        <v>500</v>
      </c>
      <c r="AQ15" s="96">
        <v>500</v>
      </c>
      <c r="AR15" s="96">
        <v>500</v>
      </c>
      <c r="AS15" s="96">
        <v>500</v>
      </c>
      <c r="AT15" s="96">
        <v>500</v>
      </c>
      <c r="AU15" s="96">
        <v>500</v>
      </c>
      <c r="AV15" s="96">
        <v>500</v>
      </c>
      <c r="AW15" s="96">
        <v>500</v>
      </c>
      <c r="AX15" s="96">
        <v>500</v>
      </c>
      <c r="AY15" s="96">
        <v>500</v>
      </c>
      <c r="AZ15" s="96">
        <v>500</v>
      </c>
      <c r="BA15" s="96">
        <v>500</v>
      </c>
      <c r="BB15" s="96">
        <v>500</v>
      </c>
      <c r="BC15" s="96">
        <v>500</v>
      </c>
      <c r="BD15" s="96">
        <v>500</v>
      </c>
      <c r="BE15" s="96">
        <v>500</v>
      </c>
      <c r="BF15" s="96">
        <v>500</v>
      </c>
      <c r="BG15" s="96">
        <v>500</v>
      </c>
      <c r="BH15" s="96">
        <v>500</v>
      </c>
      <c r="BI15" s="96">
        <v>500</v>
      </c>
      <c r="BJ15" s="96">
        <v>500</v>
      </c>
      <c r="BK15" s="132">
        <f t="shared" si="30"/>
        <v>12</v>
      </c>
      <c r="BL15" s="132">
        <f t="shared" si="7"/>
        <v>12</v>
      </c>
      <c r="BM15" s="132">
        <f t="shared" si="7"/>
        <v>12</v>
      </c>
      <c r="BN15" s="132">
        <f t="shared" si="7"/>
        <v>12</v>
      </c>
      <c r="BO15" s="132">
        <f t="shared" si="7"/>
        <v>12</v>
      </c>
      <c r="BP15" s="132">
        <f t="shared" si="7"/>
        <v>12</v>
      </c>
      <c r="BQ15" s="132">
        <f t="shared" si="7"/>
        <v>12</v>
      </c>
      <c r="BR15" s="132">
        <f t="shared" si="7"/>
        <v>12</v>
      </c>
      <c r="BS15" s="132">
        <f t="shared" si="7"/>
        <v>12</v>
      </c>
      <c r="BT15" s="132">
        <f t="shared" si="7"/>
        <v>12</v>
      </c>
      <c r="BU15" s="132">
        <f t="shared" si="7"/>
        <v>12</v>
      </c>
      <c r="BV15" s="132">
        <f t="shared" si="7"/>
        <v>50</v>
      </c>
      <c r="BW15" s="132">
        <f t="shared" si="7"/>
        <v>250</v>
      </c>
      <c r="BX15" s="132">
        <f t="shared" si="7"/>
        <v>250</v>
      </c>
      <c r="BY15" s="132">
        <f t="shared" si="7"/>
        <v>250</v>
      </c>
      <c r="BZ15" s="132">
        <f t="shared" si="7"/>
        <v>250</v>
      </c>
      <c r="CA15" s="132">
        <f t="shared" si="7"/>
        <v>250</v>
      </c>
      <c r="CB15" s="132">
        <f t="shared" si="7"/>
        <v>250</v>
      </c>
      <c r="CC15" s="132">
        <f t="shared" si="7"/>
        <v>250</v>
      </c>
      <c r="CD15" s="132">
        <f t="shared" si="7"/>
        <v>250</v>
      </c>
      <c r="CE15" s="132">
        <f t="shared" si="7"/>
        <v>250</v>
      </c>
      <c r="CF15" s="132">
        <f t="shared" si="7"/>
        <v>250</v>
      </c>
      <c r="CG15" s="132">
        <f t="shared" si="7"/>
        <v>250</v>
      </c>
      <c r="CH15" s="132">
        <f t="shared" si="7"/>
        <v>250</v>
      </c>
      <c r="CI15" s="132">
        <f t="shared" si="7"/>
        <v>250</v>
      </c>
      <c r="CJ15" s="132">
        <f t="shared" si="7"/>
        <v>250</v>
      </c>
      <c r="CK15" s="132">
        <f t="shared" si="7"/>
        <v>250</v>
      </c>
      <c r="CL15" s="132">
        <f t="shared" si="7"/>
        <v>250</v>
      </c>
      <c r="CM15" s="132">
        <f t="shared" si="7"/>
        <v>250</v>
      </c>
      <c r="CN15" s="132">
        <f t="shared" si="7"/>
        <v>250</v>
      </c>
      <c r="CO15" s="132">
        <f t="shared" si="7"/>
        <v>250</v>
      </c>
      <c r="CP15" s="132">
        <f t="shared" si="7"/>
        <v>250</v>
      </c>
      <c r="CQ15" s="132">
        <f t="shared" si="7"/>
        <v>250</v>
      </c>
      <c r="CR15" s="132">
        <f t="shared" si="7"/>
        <v>250</v>
      </c>
      <c r="CS15" s="132">
        <f t="shared" si="7"/>
        <v>250</v>
      </c>
      <c r="CT15" s="132">
        <f t="shared" si="7"/>
        <v>250</v>
      </c>
      <c r="CU15" s="132">
        <f t="shared" si="7"/>
        <v>250</v>
      </c>
      <c r="CV15" s="132">
        <f t="shared" si="7"/>
        <v>250</v>
      </c>
      <c r="CW15" s="132">
        <f t="shared" si="7"/>
        <v>250</v>
      </c>
      <c r="CX15" s="132">
        <f t="shared" si="7"/>
        <v>250</v>
      </c>
      <c r="CY15" s="132">
        <f t="shared" si="7"/>
        <v>250</v>
      </c>
      <c r="CZ15" s="132">
        <f t="shared" si="7"/>
        <v>250</v>
      </c>
      <c r="DA15" s="132">
        <f t="shared" si="7"/>
        <v>250</v>
      </c>
      <c r="DB15" s="132">
        <f t="shared" si="7"/>
        <v>250</v>
      </c>
      <c r="DC15" s="132">
        <f t="shared" si="7"/>
        <v>250</v>
      </c>
      <c r="DD15" s="132">
        <f t="shared" si="7"/>
        <v>250</v>
      </c>
      <c r="DE15" s="132">
        <f t="shared" si="7"/>
        <v>250</v>
      </c>
      <c r="DF15" s="132">
        <f t="shared" si="7"/>
        <v>200</v>
      </c>
      <c r="DG15" s="132">
        <f t="shared" si="7"/>
        <v>200</v>
      </c>
      <c r="DH15" s="132">
        <f t="shared" si="7"/>
        <v>200</v>
      </c>
      <c r="DI15" s="132">
        <f t="shared" si="7"/>
        <v>200</v>
      </c>
      <c r="DJ15" s="132">
        <f t="shared" si="7"/>
        <v>200</v>
      </c>
      <c r="DK15" s="132">
        <f t="shared" si="7"/>
        <v>200</v>
      </c>
      <c r="DL15" s="132">
        <f t="shared" si="7"/>
        <v>200</v>
      </c>
      <c r="DM15" s="132">
        <f t="shared" si="7"/>
        <v>200</v>
      </c>
      <c r="DN15" s="132">
        <f t="shared" si="7"/>
        <v>200</v>
      </c>
      <c r="DO15" s="132">
        <f t="shared" si="7"/>
        <v>200</v>
      </c>
      <c r="DP15" s="132">
        <f t="shared" si="7"/>
        <v>200</v>
      </c>
      <c r="DQ15" s="132">
        <f t="shared" si="7"/>
        <v>200</v>
      </c>
      <c r="DR15" s="132">
        <f t="shared" si="7"/>
        <v>0</v>
      </c>
      <c r="DS15" s="46">
        <f t="shared" si="8"/>
        <v>12</v>
      </c>
      <c r="DT15" s="46">
        <f t="shared" si="9"/>
        <v>200</v>
      </c>
      <c r="DU15" s="46">
        <f t="shared" si="10"/>
        <v>188</v>
      </c>
      <c r="DV15" s="46">
        <f t="shared" si="11"/>
        <v>250</v>
      </c>
      <c r="DW15" s="46">
        <f t="shared" si="12"/>
        <v>200</v>
      </c>
      <c r="DX15" s="46">
        <f t="shared" si="13"/>
        <v>-50</v>
      </c>
      <c r="DY15" s="48">
        <f t="shared" si="31"/>
        <v>250</v>
      </c>
      <c r="DZ15" s="48">
        <f t="shared" si="32"/>
        <v>200</v>
      </c>
      <c r="EA15" s="48">
        <f t="shared" si="33"/>
        <v>-50</v>
      </c>
      <c r="EB15" s="137">
        <f t="shared" si="14"/>
        <v>250</v>
      </c>
      <c r="EC15" s="137">
        <f t="shared" si="34"/>
        <v>0</v>
      </c>
      <c r="ED15" s="48">
        <f t="shared" si="35"/>
        <v>-250</v>
      </c>
      <c r="EE15" s="48">
        <f t="shared" ca="1" si="15"/>
        <v>132</v>
      </c>
      <c r="EF15" s="48">
        <f t="shared" ca="1" si="16"/>
        <v>2200</v>
      </c>
      <c r="EG15" s="48">
        <f t="shared" ca="1" si="17"/>
        <v>2068</v>
      </c>
      <c r="EH15" s="48">
        <f t="shared" ca="1" si="18"/>
        <v>2750</v>
      </c>
      <c r="EI15" s="48">
        <f t="shared" ca="1" si="19"/>
        <v>2200</v>
      </c>
      <c r="EJ15" s="48">
        <f t="shared" ca="1" si="20"/>
        <v>-550</v>
      </c>
      <c r="EK15" s="48">
        <f t="shared" ca="1" si="21"/>
        <v>2750</v>
      </c>
      <c r="EL15" s="48">
        <f t="shared" ca="1" si="22"/>
        <v>2200</v>
      </c>
      <c r="EM15" s="48">
        <f t="shared" ca="1" si="23"/>
        <v>-550</v>
      </c>
      <c r="EN15" s="48">
        <f t="shared" ca="1" si="24"/>
        <v>2750</v>
      </c>
      <c r="EO15" s="48">
        <f t="shared" ca="1" si="25"/>
        <v>2200</v>
      </c>
      <c r="EP15" s="48">
        <f t="shared" ca="1" si="26"/>
        <v>-550</v>
      </c>
      <c r="EQ15" s="89">
        <f t="shared" si="27"/>
        <v>0.12</v>
      </c>
      <c r="ER15" s="89">
        <f t="shared" si="27"/>
        <v>0.12</v>
      </c>
      <c r="ES15" s="89">
        <f t="shared" si="27"/>
        <v>0.12</v>
      </c>
      <c r="ET15" s="89">
        <f t="shared" si="27"/>
        <v>0.12</v>
      </c>
      <c r="EU15" s="89">
        <f t="shared" si="27"/>
        <v>0.12</v>
      </c>
      <c r="EV15" s="89">
        <f t="shared" si="27"/>
        <v>0.12</v>
      </c>
      <c r="EW15" s="89">
        <f t="shared" si="27"/>
        <v>0.12</v>
      </c>
      <c r="EX15" s="89">
        <f t="shared" si="27"/>
        <v>0.12</v>
      </c>
      <c r="EY15" s="89">
        <f t="shared" si="27"/>
        <v>0.12</v>
      </c>
      <c r="EZ15" s="89">
        <f t="shared" si="27"/>
        <v>0.12</v>
      </c>
      <c r="FA15" s="89">
        <f t="shared" si="27"/>
        <v>0.12</v>
      </c>
      <c r="FB15" s="89">
        <f t="shared" si="27"/>
        <v>0.12</v>
      </c>
      <c r="FC15" s="89">
        <f t="shared" si="27"/>
        <v>0.5</v>
      </c>
      <c r="FD15" s="89">
        <f t="shared" si="27"/>
        <v>0.5</v>
      </c>
      <c r="FE15" s="89">
        <f t="shared" si="27"/>
        <v>0.5</v>
      </c>
      <c r="FF15" s="89">
        <f t="shared" si="27"/>
        <v>0.5</v>
      </c>
      <c r="FG15" s="89">
        <f t="shared" si="28"/>
        <v>0.5</v>
      </c>
      <c r="FH15" s="89">
        <f t="shared" si="28"/>
        <v>0.5</v>
      </c>
      <c r="FI15" s="89">
        <f t="shared" si="28"/>
        <v>0.5</v>
      </c>
      <c r="FJ15" s="89">
        <f t="shared" si="28"/>
        <v>0.5</v>
      </c>
      <c r="FK15" s="89">
        <f t="shared" si="28"/>
        <v>0.5</v>
      </c>
      <c r="FL15" s="89">
        <f t="shared" si="28"/>
        <v>0.5</v>
      </c>
      <c r="FM15" s="89">
        <f t="shared" si="28"/>
        <v>0.5</v>
      </c>
      <c r="FN15" s="89">
        <f t="shared" si="28"/>
        <v>0.5</v>
      </c>
      <c r="FO15" s="89">
        <f t="shared" si="28"/>
        <v>0.5</v>
      </c>
      <c r="FP15" s="89">
        <f t="shared" si="28"/>
        <v>0.5</v>
      </c>
      <c r="FQ15" s="89">
        <f t="shared" si="28"/>
        <v>0.5</v>
      </c>
      <c r="FR15" s="89">
        <f t="shared" si="28"/>
        <v>0.5</v>
      </c>
      <c r="FS15" s="89">
        <f t="shared" si="28"/>
        <v>0.5</v>
      </c>
      <c r="FT15" s="89">
        <f t="shared" si="28"/>
        <v>0.5</v>
      </c>
      <c r="FU15" s="89">
        <f t="shared" si="28"/>
        <v>0.5</v>
      </c>
      <c r="FV15" s="89">
        <f t="shared" si="28"/>
        <v>0.5</v>
      </c>
      <c r="FW15" s="89">
        <f t="shared" si="29"/>
        <v>0.5</v>
      </c>
      <c r="FX15" s="89">
        <f t="shared" si="29"/>
        <v>0.5</v>
      </c>
      <c r="FY15" s="89">
        <f t="shared" si="29"/>
        <v>0.5</v>
      </c>
      <c r="FZ15" s="89">
        <f t="shared" si="29"/>
        <v>0.5</v>
      </c>
      <c r="GA15" s="89">
        <f>GA$11</f>
        <v>0.5</v>
      </c>
      <c r="GB15" s="89">
        <f>GB$11</f>
        <v>0.5</v>
      </c>
      <c r="GC15" s="89">
        <f>GC$11</f>
        <v>0.5</v>
      </c>
      <c r="GD15" s="89">
        <f>GD$11</f>
        <v>0.5</v>
      </c>
      <c r="GE15" s="89">
        <f>GE$11</f>
        <v>0.5</v>
      </c>
      <c r="GF15" s="89">
        <f>GF$11</f>
        <v>0.5</v>
      </c>
      <c r="GG15" s="89">
        <f>GG$11</f>
        <v>0.5</v>
      </c>
      <c r="GH15" s="89">
        <f>GH$11</f>
        <v>0.5</v>
      </c>
      <c r="GI15" s="89">
        <f>GI$11</f>
        <v>0.5</v>
      </c>
      <c r="GJ15" s="89">
        <f>GJ$11</f>
        <v>0.5</v>
      </c>
      <c r="GK15" s="89">
        <f>GK$11</f>
        <v>0.5</v>
      </c>
      <c r="GL15" s="89">
        <f>GL$11</f>
        <v>0.5</v>
      </c>
      <c r="GM15" s="89">
        <f t="shared" si="36"/>
        <v>0.4</v>
      </c>
      <c r="GN15" s="89">
        <f t="shared" si="36"/>
        <v>0.4</v>
      </c>
      <c r="GO15" s="89">
        <f t="shared" si="36"/>
        <v>0.4</v>
      </c>
      <c r="GP15" s="89">
        <f t="shared" si="36"/>
        <v>0.4</v>
      </c>
      <c r="GQ15" s="89">
        <f t="shared" si="36"/>
        <v>0.4</v>
      </c>
      <c r="GR15" s="89">
        <f t="shared" si="36"/>
        <v>0.4</v>
      </c>
      <c r="GS15" s="89">
        <f t="shared" si="36"/>
        <v>0.4</v>
      </c>
      <c r="GT15" s="89">
        <f t="shared" si="36"/>
        <v>0.4</v>
      </c>
      <c r="GU15" s="89">
        <f t="shared" si="36"/>
        <v>0.4</v>
      </c>
      <c r="GV15" s="89">
        <f t="shared" si="36"/>
        <v>0.4</v>
      </c>
      <c r="GW15" s="89">
        <f t="shared" si="36"/>
        <v>0.4</v>
      </c>
      <c r="GX15" s="89">
        <f t="shared" si="37"/>
        <v>0.4</v>
      </c>
    </row>
    <row r="16" spans="1:206" x14ac:dyDescent="0.25">
      <c r="B16" s="44" t="s">
        <v>438</v>
      </c>
      <c r="C16" s="96">
        <v>100</v>
      </c>
      <c r="D16" s="96">
        <v>100</v>
      </c>
      <c r="E16" s="96">
        <v>100</v>
      </c>
      <c r="F16" s="96">
        <v>100</v>
      </c>
      <c r="G16" s="96">
        <v>100</v>
      </c>
      <c r="H16" s="96">
        <v>100</v>
      </c>
      <c r="I16" s="96">
        <v>100</v>
      </c>
      <c r="J16" s="96">
        <v>100</v>
      </c>
      <c r="K16" s="96">
        <v>100</v>
      </c>
      <c r="L16" s="96">
        <v>100</v>
      </c>
      <c r="M16" s="96">
        <v>100</v>
      </c>
      <c r="N16" s="96">
        <v>100</v>
      </c>
      <c r="O16" s="96">
        <v>500</v>
      </c>
      <c r="P16" s="96">
        <v>500</v>
      </c>
      <c r="Q16" s="96">
        <v>500</v>
      </c>
      <c r="R16" s="96">
        <v>500</v>
      </c>
      <c r="S16" s="96">
        <v>500</v>
      </c>
      <c r="T16" s="96">
        <v>500</v>
      </c>
      <c r="U16" s="96">
        <v>500</v>
      </c>
      <c r="V16" s="96">
        <v>500</v>
      </c>
      <c r="W16" s="96">
        <v>500</v>
      </c>
      <c r="X16" s="96">
        <v>500</v>
      </c>
      <c r="Y16" s="96">
        <v>500</v>
      </c>
      <c r="Z16" s="96">
        <v>500</v>
      </c>
      <c r="AA16" s="96">
        <v>500</v>
      </c>
      <c r="AB16" s="96">
        <v>500</v>
      </c>
      <c r="AC16" s="96">
        <v>500</v>
      </c>
      <c r="AD16" s="96">
        <v>500</v>
      </c>
      <c r="AE16" s="96">
        <v>500</v>
      </c>
      <c r="AF16" s="96">
        <v>500</v>
      </c>
      <c r="AG16" s="96">
        <v>500</v>
      </c>
      <c r="AH16" s="96">
        <v>500</v>
      </c>
      <c r="AI16" s="96">
        <v>500</v>
      </c>
      <c r="AJ16" s="96">
        <v>500</v>
      </c>
      <c r="AK16" s="96">
        <v>500</v>
      </c>
      <c r="AL16" s="96">
        <v>500</v>
      </c>
      <c r="AM16" s="96">
        <v>500</v>
      </c>
      <c r="AN16" s="96">
        <v>500</v>
      </c>
      <c r="AO16" s="96">
        <v>500</v>
      </c>
      <c r="AP16" s="96">
        <v>500</v>
      </c>
      <c r="AQ16" s="96">
        <v>500</v>
      </c>
      <c r="AR16" s="96">
        <v>500</v>
      </c>
      <c r="AS16" s="96">
        <v>500</v>
      </c>
      <c r="AT16" s="96">
        <v>500</v>
      </c>
      <c r="AU16" s="96">
        <v>500</v>
      </c>
      <c r="AV16" s="96">
        <v>500</v>
      </c>
      <c r="AW16" s="96">
        <v>500</v>
      </c>
      <c r="AX16" s="96">
        <v>500</v>
      </c>
      <c r="AY16" s="96">
        <v>500</v>
      </c>
      <c r="AZ16" s="96">
        <v>500</v>
      </c>
      <c r="BA16" s="96">
        <v>500</v>
      </c>
      <c r="BB16" s="96">
        <v>500</v>
      </c>
      <c r="BC16" s="96">
        <v>500</v>
      </c>
      <c r="BD16" s="96">
        <v>500</v>
      </c>
      <c r="BE16" s="96">
        <v>500</v>
      </c>
      <c r="BF16" s="96">
        <v>500</v>
      </c>
      <c r="BG16" s="96">
        <v>500</v>
      </c>
      <c r="BH16" s="96">
        <v>500</v>
      </c>
      <c r="BI16" s="96">
        <v>500</v>
      </c>
      <c r="BJ16" s="96">
        <v>500</v>
      </c>
      <c r="BK16" s="132">
        <f t="shared" si="30"/>
        <v>12</v>
      </c>
      <c r="BL16" s="132">
        <f t="shared" si="7"/>
        <v>12</v>
      </c>
      <c r="BM16" s="132">
        <f t="shared" si="7"/>
        <v>12</v>
      </c>
      <c r="BN16" s="132">
        <f t="shared" si="7"/>
        <v>12</v>
      </c>
      <c r="BO16" s="132">
        <f t="shared" si="7"/>
        <v>12</v>
      </c>
      <c r="BP16" s="132">
        <f t="shared" si="7"/>
        <v>12</v>
      </c>
      <c r="BQ16" s="132">
        <f t="shared" si="7"/>
        <v>12</v>
      </c>
      <c r="BR16" s="132">
        <f t="shared" si="7"/>
        <v>12</v>
      </c>
      <c r="BS16" s="132">
        <f t="shared" si="7"/>
        <v>12</v>
      </c>
      <c r="BT16" s="132">
        <f t="shared" si="7"/>
        <v>12</v>
      </c>
      <c r="BU16" s="132">
        <f t="shared" si="7"/>
        <v>12</v>
      </c>
      <c r="BV16" s="132">
        <f t="shared" si="7"/>
        <v>50</v>
      </c>
      <c r="BW16" s="132">
        <f t="shared" si="7"/>
        <v>250</v>
      </c>
      <c r="BX16" s="132">
        <f t="shared" si="7"/>
        <v>250</v>
      </c>
      <c r="BY16" s="132">
        <f t="shared" si="7"/>
        <v>250</v>
      </c>
      <c r="BZ16" s="132">
        <f t="shared" si="7"/>
        <v>250</v>
      </c>
      <c r="CA16" s="132">
        <f t="shared" si="7"/>
        <v>250</v>
      </c>
      <c r="CB16" s="132">
        <f t="shared" si="7"/>
        <v>250</v>
      </c>
      <c r="CC16" s="132">
        <f t="shared" si="7"/>
        <v>250</v>
      </c>
      <c r="CD16" s="132">
        <f t="shared" si="7"/>
        <v>250</v>
      </c>
      <c r="CE16" s="132">
        <f t="shared" si="7"/>
        <v>250</v>
      </c>
      <c r="CF16" s="132">
        <f t="shared" si="7"/>
        <v>250</v>
      </c>
      <c r="CG16" s="132">
        <f t="shared" si="7"/>
        <v>250</v>
      </c>
      <c r="CH16" s="132">
        <f t="shared" si="7"/>
        <v>250</v>
      </c>
      <c r="CI16" s="132">
        <f t="shared" si="7"/>
        <v>250</v>
      </c>
      <c r="CJ16" s="132">
        <f t="shared" si="7"/>
        <v>250</v>
      </c>
      <c r="CK16" s="132">
        <f t="shared" si="7"/>
        <v>250</v>
      </c>
      <c r="CL16" s="132">
        <f t="shared" si="7"/>
        <v>250</v>
      </c>
      <c r="CM16" s="132">
        <f t="shared" si="7"/>
        <v>250</v>
      </c>
      <c r="CN16" s="132">
        <f t="shared" si="7"/>
        <v>250</v>
      </c>
      <c r="CO16" s="132">
        <f t="shared" si="7"/>
        <v>250</v>
      </c>
      <c r="CP16" s="132">
        <f t="shared" si="7"/>
        <v>250</v>
      </c>
      <c r="CQ16" s="132">
        <f t="shared" si="7"/>
        <v>250</v>
      </c>
      <c r="CR16" s="132">
        <f t="shared" si="7"/>
        <v>250</v>
      </c>
      <c r="CS16" s="132">
        <f t="shared" si="7"/>
        <v>250</v>
      </c>
      <c r="CT16" s="132">
        <f t="shared" si="7"/>
        <v>250</v>
      </c>
      <c r="CU16" s="132">
        <f t="shared" si="7"/>
        <v>250</v>
      </c>
      <c r="CV16" s="132">
        <f t="shared" si="7"/>
        <v>250</v>
      </c>
      <c r="CW16" s="132">
        <f t="shared" si="7"/>
        <v>250</v>
      </c>
      <c r="CX16" s="132">
        <f t="shared" si="7"/>
        <v>250</v>
      </c>
      <c r="CY16" s="132">
        <f t="shared" si="7"/>
        <v>250</v>
      </c>
      <c r="CZ16" s="132">
        <f t="shared" si="7"/>
        <v>250</v>
      </c>
      <c r="DA16" s="132">
        <f t="shared" si="7"/>
        <v>250</v>
      </c>
      <c r="DB16" s="132">
        <f t="shared" si="7"/>
        <v>250</v>
      </c>
      <c r="DC16" s="132">
        <f t="shared" si="7"/>
        <v>250</v>
      </c>
      <c r="DD16" s="132">
        <f t="shared" si="7"/>
        <v>250</v>
      </c>
      <c r="DE16" s="132">
        <f t="shared" si="7"/>
        <v>250</v>
      </c>
      <c r="DF16" s="132">
        <f t="shared" si="7"/>
        <v>200</v>
      </c>
      <c r="DG16" s="132">
        <f t="shared" si="7"/>
        <v>200</v>
      </c>
      <c r="DH16" s="132">
        <f t="shared" si="7"/>
        <v>200</v>
      </c>
      <c r="DI16" s="132">
        <f t="shared" si="7"/>
        <v>200</v>
      </c>
      <c r="DJ16" s="132">
        <f t="shared" si="7"/>
        <v>200</v>
      </c>
      <c r="DK16" s="132">
        <f t="shared" si="7"/>
        <v>200</v>
      </c>
      <c r="DL16" s="132">
        <f t="shared" si="7"/>
        <v>200</v>
      </c>
      <c r="DM16" s="132">
        <f t="shared" si="7"/>
        <v>200</v>
      </c>
      <c r="DN16" s="132">
        <f t="shared" si="7"/>
        <v>200</v>
      </c>
      <c r="DO16" s="132">
        <f t="shared" si="7"/>
        <v>200</v>
      </c>
      <c r="DP16" s="132">
        <f t="shared" si="7"/>
        <v>200</v>
      </c>
      <c r="DQ16" s="132">
        <f t="shared" si="7"/>
        <v>200</v>
      </c>
      <c r="DR16" s="132">
        <f t="shared" si="7"/>
        <v>0</v>
      </c>
      <c r="DS16" s="46">
        <f t="shared" si="8"/>
        <v>12</v>
      </c>
      <c r="DT16" s="46">
        <f t="shared" si="9"/>
        <v>200</v>
      </c>
      <c r="DU16" s="46">
        <f t="shared" si="10"/>
        <v>188</v>
      </c>
      <c r="DV16" s="46">
        <f t="shared" si="11"/>
        <v>250</v>
      </c>
      <c r="DW16" s="46">
        <f t="shared" si="12"/>
        <v>200</v>
      </c>
      <c r="DX16" s="46">
        <f t="shared" si="13"/>
        <v>-50</v>
      </c>
      <c r="DY16" s="48">
        <f t="shared" si="31"/>
        <v>250</v>
      </c>
      <c r="DZ16" s="48">
        <f t="shared" si="32"/>
        <v>200</v>
      </c>
      <c r="EA16" s="48">
        <f t="shared" si="33"/>
        <v>-50</v>
      </c>
      <c r="EB16" s="137">
        <f t="shared" si="14"/>
        <v>250</v>
      </c>
      <c r="EC16" s="137">
        <f t="shared" si="34"/>
        <v>0</v>
      </c>
      <c r="ED16" s="48">
        <f t="shared" si="35"/>
        <v>-250</v>
      </c>
      <c r="EE16" s="48">
        <f t="shared" ca="1" si="15"/>
        <v>132</v>
      </c>
      <c r="EF16" s="48">
        <f t="shared" ca="1" si="16"/>
        <v>2200</v>
      </c>
      <c r="EG16" s="48">
        <f t="shared" ca="1" si="17"/>
        <v>2068</v>
      </c>
      <c r="EH16" s="48">
        <f t="shared" ca="1" si="18"/>
        <v>2750</v>
      </c>
      <c r="EI16" s="48">
        <f t="shared" ca="1" si="19"/>
        <v>2200</v>
      </c>
      <c r="EJ16" s="48">
        <f t="shared" ca="1" si="20"/>
        <v>-550</v>
      </c>
      <c r="EK16" s="48">
        <f t="shared" ca="1" si="21"/>
        <v>2750</v>
      </c>
      <c r="EL16" s="48">
        <f t="shared" ca="1" si="22"/>
        <v>2200</v>
      </c>
      <c r="EM16" s="48">
        <f t="shared" ca="1" si="23"/>
        <v>-550</v>
      </c>
      <c r="EN16" s="48">
        <f t="shared" ca="1" si="24"/>
        <v>2750</v>
      </c>
      <c r="EO16" s="48">
        <f t="shared" ca="1" si="25"/>
        <v>2200</v>
      </c>
      <c r="EP16" s="48">
        <f t="shared" ca="1" si="26"/>
        <v>-550</v>
      </c>
      <c r="EQ16" s="89">
        <f t="shared" si="27"/>
        <v>0.12</v>
      </c>
      <c r="ER16" s="89">
        <f t="shared" si="27"/>
        <v>0.12</v>
      </c>
      <c r="ES16" s="89">
        <f t="shared" si="27"/>
        <v>0.12</v>
      </c>
      <c r="ET16" s="89">
        <f t="shared" si="27"/>
        <v>0.12</v>
      </c>
      <c r="EU16" s="89">
        <f t="shared" si="27"/>
        <v>0.12</v>
      </c>
      <c r="EV16" s="89">
        <f t="shared" si="27"/>
        <v>0.12</v>
      </c>
      <c r="EW16" s="89">
        <f t="shared" si="27"/>
        <v>0.12</v>
      </c>
      <c r="EX16" s="89">
        <f t="shared" si="27"/>
        <v>0.12</v>
      </c>
      <c r="EY16" s="89">
        <f t="shared" si="27"/>
        <v>0.12</v>
      </c>
      <c r="EZ16" s="89">
        <f t="shared" si="27"/>
        <v>0.12</v>
      </c>
      <c r="FA16" s="89">
        <f t="shared" si="27"/>
        <v>0.12</v>
      </c>
      <c r="FB16" s="89">
        <f t="shared" si="27"/>
        <v>0.12</v>
      </c>
      <c r="FC16" s="89">
        <f t="shared" si="27"/>
        <v>0.5</v>
      </c>
      <c r="FD16" s="89">
        <f t="shared" si="27"/>
        <v>0.5</v>
      </c>
      <c r="FE16" s="89">
        <f t="shared" si="27"/>
        <v>0.5</v>
      </c>
      <c r="FF16" s="89">
        <f t="shared" si="27"/>
        <v>0.5</v>
      </c>
      <c r="FG16" s="89">
        <f t="shared" si="28"/>
        <v>0.5</v>
      </c>
      <c r="FH16" s="89">
        <f t="shared" si="28"/>
        <v>0.5</v>
      </c>
      <c r="FI16" s="89">
        <f t="shared" si="28"/>
        <v>0.5</v>
      </c>
      <c r="FJ16" s="89">
        <f t="shared" si="28"/>
        <v>0.5</v>
      </c>
      <c r="FK16" s="89">
        <f t="shared" si="28"/>
        <v>0.5</v>
      </c>
      <c r="FL16" s="89">
        <f t="shared" si="28"/>
        <v>0.5</v>
      </c>
      <c r="FM16" s="89">
        <f t="shared" si="28"/>
        <v>0.5</v>
      </c>
      <c r="FN16" s="89">
        <f t="shared" si="28"/>
        <v>0.5</v>
      </c>
      <c r="FO16" s="89">
        <f t="shared" si="28"/>
        <v>0.5</v>
      </c>
      <c r="FP16" s="89">
        <f t="shared" si="28"/>
        <v>0.5</v>
      </c>
      <c r="FQ16" s="89">
        <f t="shared" si="28"/>
        <v>0.5</v>
      </c>
      <c r="FR16" s="89">
        <f t="shared" si="28"/>
        <v>0.5</v>
      </c>
      <c r="FS16" s="89">
        <f t="shared" si="28"/>
        <v>0.5</v>
      </c>
      <c r="FT16" s="89">
        <f t="shared" si="28"/>
        <v>0.5</v>
      </c>
      <c r="FU16" s="89">
        <f t="shared" si="28"/>
        <v>0.5</v>
      </c>
      <c r="FV16" s="89">
        <f t="shared" si="28"/>
        <v>0.5</v>
      </c>
      <c r="FW16" s="89">
        <f t="shared" si="29"/>
        <v>0.5</v>
      </c>
      <c r="FX16" s="89">
        <f t="shared" si="29"/>
        <v>0.5</v>
      </c>
      <c r="FY16" s="89">
        <f t="shared" si="29"/>
        <v>0.5</v>
      </c>
      <c r="FZ16" s="89">
        <f t="shared" si="29"/>
        <v>0.5</v>
      </c>
      <c r="GA16" s="89">
        <f>GA$11</f>
        <v>0.5</v>
      </c>
      <c r="GB16" s="89">
        <f>GB$11</f>
        <v>0.5</v>
      </c>
      <c r="GC16" s="89">
        <f>GC$11</f>
        <v>0.5</v>
      </c>
      <c r="GD16" s="89">
        <f>GD$11</f>
        <v>0.5</v>
      </c>
      <c r="GE16" s="89">
        <f>GE$11</f>
        <v>0.5</v>
      </c>
      <c r="GF16" s="89">
        <f>GF$11</f>
        <v>0.5</v>
      </c>
      <c r="GG16" s="89">
        <f>GG$11</f>
        <v>0.5</v>
      </c>
      <c r="GH16" s="89">
        <f>GH$11</f>
        <v>0.5</v>
      </c>
      <c r="GI16" s="89">
        <f>GI$11</f>
        <v>0.5</v>
      </c>
      <c r="GJ16" s="89">
        <f>GJ$11</f>
        <v>0.5</v>
      </c>
      <c r="GK16" s="89">
        <f>GK$11</f>
        <v>0.5</v>
      </c>
      <c r="GL16" s="89">
        <f>GL$11</f>
        <v>0.5</v>
      </c>
      <c r="GM16" s="89">
        <f t="shared" si="36"/>
        <v>0.4</v>
      </c>
      <c r="GN16" s="89">
        <f t="shared" si="36"/>
        <v>0.4</v>
      </c>
      <c r="GO16" s="89">
        <f t="shared" si="36"/>
        <v>0.4</v>
      </c>
      <c r="GP16" s="89">
        <f t="shared" si="36"/>
        <v>0.4</v>
      </c>
      <c r="GQ16" s="89">
        <f t="shared" si="36"/>
        <v>0.4</v>
      </c>
      <c r="GR16" s="89">
        <f t="shared" si="36"/>
        <v>0.4</v>
      </c>
      <c r="GS16" s="89">
        <f t="shared" si="36"/>
        <v>0.4</v>
      </c>
      <c r="GT16" s="89">
        <f t="shared" si="36"/>
        <v>0.4</v>
      </c>
      <c r="GU16" s="89">
        <f t="shared" si="36"/>
        <v>0.4</v>
      </c>
      <c r="GV16" s="89">
        <f t="shared" si="36"/>
        <v>0.4</v>
      </c>
      <c r="GW16" s="89">
        <f t="shared" si="36"/>
        <v>0.4</v>
      </c>
      <c r="GX16" s="89">
        <f t="shared" si="37"/>
        <v>0.4</v>
      </c>
    </row>
    <row r="17" spans="2:206" x14ac:dyDescent="0.25">
      <c r="B17" s="44" t="s">
        <v>439</v>
      </c>
      <c r="C17" s="96">
        <v>100</v>
      </c>
      <c r="D17" s="96">
        <v>100</v>
      </c>
      <c r="E17" s="96">
        <v>100</v>
      </c>
      <c r="F17" s="96">
        <v>100</v>
      </c>
      <c r="G17" s="96">
        <v>100</v>
      </c>
      <c r="H17" s="96">
        <v>100</v>
      </c>
      <c r="I17" s="96">
        <v>100</v>
      </c>
      <c r="J17" s="96">
        <v>100</v>
      </c>
      <c r="K17" s="96">
        <v>100</v>
      </c>
      <c r="L17" s="96">
        <v>100</v>
      </c>
      <c r="M17" s="96">
        <v>100</v>
      </c>
      <c r="N17" s="96">
        <v>100</v>
      </c>
      <c r="O17" s="96">
        <v>500</v>
      </c>
      <c r="P17" s="96">
        <v>500</v>
      </c>
      <c r="Q17" s="96">
        <v>500</v>
      </c>
      <c r="R17" s="96">
        <v>500</v>
      </c>
      <c r="S17" s="96">
        <v>500</v>
      </c>
      <c r="T17" s="96">
        <v>500</v>
      </c>
      <c r="U17" s="96">
        <v>500</v>
      </c>
      <c r="V17" s="96">
        <v>500</v>
      </c>
      <c r="W17" s="96">
        <v>500</v>
      </c>
      <c r="X17" s="96">
        <v>500</v>
      </c>
      <c r="Y17" s="96">
        <v>500</v>
      </c>
      <c r="Z17" s="96">
        <v>500</v>
      </c>
      <c r="AA17" s="96">
        <v>500</v>
      </c>
      <c r="AB17" s="96">
        <v>500</v>
      </c>
      <c r="AC17" s="96">
        <v>500</v>
      </c>
      <c r="AD17" s="96">
        <v>500</v>
      </c>
      <c r="AE17" s="96">
        <v>500</v>
      </c>
      <c r="AF17" s="96">
        <v>500</v>
      </c>
      <c r="AG17" s="96">
        <v>500</v>
      </c>
      <c r="AH17" s="96">
        <v>500</v>
      </c>
      <c r="AI17" s="96">
        <v>500</v>
      </c>
      <c r="AJ17" s="96">
        <v>500</v>
      </c>
      <c r="AK17" s="96">
        <v>500</v>
      </c>
      <c r="AL17" s="96">
        <v>500</v>
      </c>
      <c r="AM17" s="96">
        <v>500</v>
      </c>
      <c r="AN17" s="96">
        <v>500</v>
      </c>
      <c r="AO17" s="96">
        <v>500</v>
      </c>
      <c r="AP17" s="96">
        <v>500</v>
      </c>
      <c r="AQ17" s="96">
        <v>500</v>
      </c>
      <c r="AR17" s="96">
        <v>500</v>
      </c>
      <c r="AS17" s="96">
        <v>500</v>
      </c>
      <c r="AT17" s="96">
        <v>500</v>
      </c>
      <c r="AU17" s="96">
        <v>500</v>
      </c>
      <c r="AV17" s="96">
        <v>500</v>
      </c>
      <c r="AW17" s="96">
        <v>500</v>
      </c>
      <c r="AX17" s="96">
        <v>500</v>
      </c>
      <c r="AY17" s="96">
        <v>500</v>
      </c>
      <c r="AZ17" s="96">
        <v>500</v>
      </c>
      <c r="BA17" s="96">
        <v>500</v>
      </c>
      <c r="BB17" s="96">
        <v>500</v>
      </c>
      <c r="BC17" s="96">
        <v>500</v>
      </c>
      <c r="BD17" s="96">
        <v>500</v>
      </c>
      <c r="BE17" s="96">
        <v>500</v>
      </c>
      <c r="BF17" s="96">
        <v>500</v>
      </c>
      <c r="BG17" s="96">
        <v>500</v>
      </c>
      <c r="BH17" s="96">
        <v>500</v>
      </c>
      <c r="BI17" s="96">
        <v>500</v>
      </c>
      <c r="BJ17" s="96">
        <v>500</v>
      </c>
      <c r="BK17" s="132">
        <f t="shared" si="30"/>
        <v>12</v>
      </c>
      <c r="BL17" s="132">
        <f t="shared" si="7"/>
        <v>12</v>
      </c>
      <c r="BM17" s="132">
        <f t="shared" si="7"/>
        <v>12</v>
      </c>
      <c r="BN17" s="132">
        <f t="shared" si="7"/>
        <v>12</v>
      </c>
      <c r="BO17" s="132">
        <f t="shared" si="7"/>
        <v>12</v>
      </c>
      <c r="BP17" s="132">
        <f t="shared" si="7"/>
        <v>12</v>
      </c>
      <c r="BQ17" s="132">
        <f t="shared" si="7"/>
        <v>12</v>
      </c>
      <c r="BR17" s="132">
        <f t="shared" si="7"/>
        <v>12</v>
      </c>
      <c r="BS17" s="132">
        <f t="shared" si="7"/>
        <v>12</v>
      </c>
      <c r="BT17" s="132">
        <f t="shared" si="7"/>
        <v>12</v>
      </c>
      <c r="BU17" s="132">
        <f t="shared" si="7"/>
        <v>12</v>
      </c>
      <c r="BV17" s="132">
        <f t="shared" si="7"/>
        <v>50</v>
      </c>
      <c r="BW17" s="132">
        <f t="shared" si="7"/>
        <v>250</v>
      </c>
      <c r="BX17" s="132">
        <f t="shared" si="7"/>
        <v>250</v>
      </c>
      <c r="BY17" s="132">
        <f t="shared" si="7"/>
        <v>250</v>
      </c>
      <c r="BZ17" s="132">
        <f t="shared" si="7"/>
        <v>250</v>
      </c>
      <c r="CA17" s="132">
        <f t="shared" si="7"/>
        <v>250</v>
      </c>
      <c r="CB17" s="132">
        <f t="shared" si="7"/>
        <v>250</v>
      </c>
      <c r="CC17" s="132">
        <f t="shared" si="7"/>
        <v>250</v>
      </c>
      <c r="CD17" s="132">
        <f t="shared" si="7"/>
        <v>250</v>
      </c>
      <c r="CE17" s="132">
        <f t="shared" ref="CE17:CE18" si="38">W17*FL17</f>
        <v>250</v>
      </c>
      <c r="CF17" s="132">
        <f t="shared" ref="CF17:CF18" si="39">X17*FM17</f>
        <v>250</v>
      </c>
      <c r="CG17" s="132">
        <f t="shared" ref="CG17:CG18" si="40">Y17*FN17</f>
        <v>250</v>
      </c>
      <c r="CH17" s="132">
        <f t="shared" ref="CH17:CH18" si="41">Z17*FO17</f>
        <v>250</v>
      </c>
      <c r="CI17" s="132">
        <f t="shared" ref="CI17:CI18" si="42">AA17*FP17</f>
        <v>250</v>
      </c>
      <c r="CJ17" s="132">
        <f t="shared" ref="CJ17:CJ18" si="43">AB17*FQ17</f>
        <v>250</v>
      </c>
      <c r="CK17" s="132">
        <f t="shared" ref="CK17:CK18" si="44">AC17*FR17</f>
        <v>250</v>
      </c>
      <c r="CL17" s="132">
        <f t="shared" ref="CL17:CL18" si="45">AD17*FS17</f>
        <v>250</v>
      </c>
      <c r="CM17" s="132">
        <f t="shared" ref="CM17:CM18" si="46">AE17*FT17</f>
        <v>250</v>
      </c>
      <c r="CN17" s="132">
        <f t="shared" ref="CN17:CN18" si="47">AF17*FU17</f>
        <v>250</v>
      </c>
      <c r="CO17" s="132">
        <f t="shared" ref="CO17:CO18" si="48">AG17*FV17</f>
        <v>250</v>
      </c>
      <c r="CP17" s="132">
        <f t="shared" ref="CP17:CP18" si="49">AH17*FW17</f>
        <v>250</v>
      </c>
      <c r="CQ17" s="132">
        <f t="shared" ref="CQ17:CQ18" si="50">AI17*FX17</f>
        <v>250</v>
      </c>
      <c r="CR17" s="132">
        <f t="shared" ref="CR17:CR18" si="51">AJ17*FY17</f>
        <v>250</v>
      </c>
      <c r="CS17" s="132">
        <f t="shared" ref="CS17:CS18" si="52">AK17*FZ17</f>
        <v>250</v>
      </c>
      <c r="CT17" s="132">
        <f t="shared" ref="CT17:CT18" si="53">AL17*GA17</f>
        <v>250</v>
      </c>
      <c r="CU17" s="132">
        <f t="shared" ref="CU17:CU18" si="54">AM17*GB17</f>
        <v>250</v>
      </c>
      <c r="CV17" s="132">
        <f t="shared" ref="CV17:CV18" si="55">AN17*GC17</f>
        <v>250</v>
      </c>
      <c r="CW17" s="132">
        <f t="shared" ref="CW17:CW18" si="56">AO17*GD17</f>
        <v>250</v>
      </c>
      <c r="CX17" s="132">
        <f t="shared" ref="CX17:CX18" si="57">AP17*GE17</f>
        <v>250</v>
      </c>
      <c r="CY17" s="132">
        <f t="shared" ref="CY17:CY18" si="58">AQ17*GF17</f>
        <v>250</v>
      </c>
      <c r="CZ17" s="132">
        <f t="shared" ref="CZ17:CZ18" si="59">AR17*GG17</f>
        <v>250</v>
      </c>
      <c r="DA17" s="132">
        <f t="shared" ref="DA17:DA18" si="60">AS17*GH17</f>
        <v>250</v>
      </c>
      <c r="DB17" s="132">
        <f t="shared" ref="DB17:DB18" si="61">AT17*GI17</f>
        <v>250</v>
      </c>
      <c r="DC17" s="132">
        <f t="shared" ref="DC17:DC18" si="62">AU17*GJ17</f>
        <v>250</v>
      </c>
      <c r="DD17" s="132">
        <f t="shared" ref="DD17:DD18" si="63">AV17*GK17</f>
        <v>250</v>
      </c>
      <c r="DE17" s="132">
        <f t="shared" ref="DE17:DE18" si="64">AW17*GL17</f>
        <v>250</v>
      </c>
      <c r="DF17" s="132">
        <f t="shared" ref="DF17:DF18" si="65">AX17*GM17</f>
        <v>200</v>
      </c>
      <c r="DG17" s="132">
        <f t="shared" ref="DG17:DG18" si="66">AY17*GN17</f>
        <v>200</v>
      </c>
      <c r="DH17" s="132">
        <f t="shared" ref="DH17:DH18" si="67">AZ17*GO17</f>
        <v>200</v>
      </c>
      <c r="DI17" s="132">
        <f t="shared" ref="DI17:DI18" si="68">BA17*GP17</f>
        <v>200</v>
      </c>
      <c r="DJ17" s="132">
        <f t="shared" ref="DJ17:DJ18" si="69">BB17*GQ17</f>
        <v>200</v>
      </c>
      <c r="DK17" s="132">
        <f t="shared" ref="DK17:DK18" si="70">BC17*GR17</f>
        <v>200</v>
      </c>
      <c r="DL17" s="132">
        <f t="shared" ref="DL17:DL18" si="71">BD17*GS17</f>
        <v>200</v>
      </c>
      <c r="DM17" s="132">
        <f t="shared" ref="DM17:DM18" si="72">BE17*GT17</f>
        <v>200</v>
      </c>
      <c r="DN17" s="132">
        <f t="shared" ref="DN17:DN18" si="73">BF17*GU17</f>
        <v>200</v>
      </c>
      <c r="DO17" s="132">
        <f t="shared" ref="DO17:DO18" si="74">BG17*GV17</f>
        <v>200</v>
      </c>
      <c r="DP17" s="132">
        <f t="shared" ref="DP17:DP18" si="75">BH17*GW17</f>
        <v>200</v>
      </c>
      <c r="DQ17" s="132">
        <f t="shared" ref="DQ17:DQ18" si="76">BI17*GX17</f>
        <v>200</v>
      </c>
      <c r="DR17" s="132">
        <f t="shared" ref="DR17:DR18" si="77">BJ17*GY17</f>
        <v>0</v>
      </c>
      <c r="DS17" s="46">
        <f t="shared" si="8"/>
        <v>12</v>
      </c>
      <c r="DT17" s="46">
        <f t="shared" si="9"/>
        <v>200</v>
      </c>
      <c r="DU17" s="46">
        <f t="shared" si="10"/>
        <v>188</v>
      </c>
      <c r="DV17" s="46">
        <f t="shared" si="11"/>
        <v>250</v>
      </c>
      <c r="DW17" s="46">
        <f t="shared" si="12"/>
        <v>200</v>
      </c>
      <c r="DX17" s="46">
        <f t="shared" si="13"/>
        <v>-50</v>
      </c>
      <c r="DY17" s="48">
        <f t="shared" si="31"/>
        <v>250</v>
      </c>
      <c r="DZ17" s="48">
        <f t="shared" si="32"/>
        <v>200</v>
      </c>
      <c r="EA17" s="48">
        <f t="shared" si="33"/>
        <v>-50</v>
      </c>
      <c r="EB17" s="137">
        <f t="shared" si="14"/>
        <v>250</v>
      </c>
      <c r="EC17" s="137">
        <f t="shared" si="34"/>
        <v>0</v>
      </c>
      <c r="ED17" s="48">
        <f t="shared" si="35"/>
        <v>-250</v>
      </c>
      <c r="EE17" s="48">
        <f t="shared" ca="1" si="15"/>
        <v>132</v>
      </c>
      <c r="EF17" s="48">
        <f t="shared" ca="1" si="16"/>
        <v>2200</v>
      </c>
      <c r="EG17" s="48">
        <f t="shared" ca="1" si="17"/>
        <v>2068</v>
      </c>
      <c r="EH17" s="48">
        <f t="shared" ca="1" si="18"/>
        <v>2750</v>
      </c>
      <c r="EI17" s="48">
        <f t="shared" ca="1" si="19"/>
        <v>2200</v>
      </c>
      <c r="EJ17" s="48">
        <f t="shared" ca="1" si="20"/>
        <v>-550</v>
      </c>
      <c r="EK17" s="48">
        <f t="shared" ca="1" si="21"/>
        <v>2750</v>
      </c>
      <c r="EL17" s="48">
        <f t="shared" ca="1" si="22"/>
        <v>2200</v>
      </c>
      <c r="EM17" s="48">
        <f t="shared" ca="1" si="23"/>
        <v>-550</v>
      </c>
      <c r="EN17" s="48">
        <f t="shared" ca="1" si="24"/>
        <v>2750</v>
      </c>
      <c r="EO17" s="48">
        <f t="shared" ca="1" si="25"/>
        <v>2200</v>
      </c>
      <c r="EP17" s="48">
        <f t="shared" ca="1" si="26"/>
        <v>-550</v>
      </c>
      <c r="EQ17" s="89">
        <f t="shared" si="27"/>
        <v>0.12</v>
      </c>
      <c r="ER17" s="89">
        <f t="shared" si="27"/>
        <v>0.12</v>
      </c>
      <c r="ES17" s="89">
        <f t="shared" si="27"/>
        <v>0.12</v>
      </c>
      <c r="ET17" s="89">
        <f t="shared" si="27"/>
        <v>0.12</v>
      </c>
      <c r="EU17" s="89">
        <f t="shared" si="27"/>
        <v>0.12</v>
      </c>
      <c r="EV17" s="89">
        <f t="shared" si="27"/>
        <v>0.12</v>
      </c>
      <c r="EW17" s="89">
        <f t="shared" si="27"/>
        <v>0.12</v>
      </c>
      <c r="EX17" s="89">
        <f t="shared" si="27"/>
        <v>0.12</v>
      </c>
      <c r="EY17" s="89">
        <f t="shared" si="27"/>
        <v>0.12</v>
      </c>
      <c r="EZ17" s="89">
        <f t="shared" si="27"/>
        <v>0.12</v>
      </c>
      <c r="FA17" s="89">
        <f t="shared" si="27"/>
        <v>0.12</v>
      </c>
      <c r="FB17" s="89">
        <f t="shared" si="27"/>
        <v>0.12</v>
      </c>
      <c r="FC17" s="89">
        <f t="shared" si="27"/>
        <v>0.5</v>
      </c>
      <c r="FD17" s="89">
        <f t="shared" si="27"/>
        <v>0.5</v>
      </c>
      <c r="FE17" s="89">
        <f t="shared" si="27"/>
        <v>0.5</v>
      </c>
      <c r="FF17" s="89">
        <f t="shared" si="27"/>
        <v>0.5</v>
      </c>
      <c r="FG17" s="89">
        <f t="shared" si="28"/>
        <v>0.5</v>
      </c>
      <c r="FH17" s="89">
        <f t="shared" si="28"/>
        <v>0.5</v>
      </c>
      <c r="FI17" s="89">
        <f t="shared" si="28"/>
        <v>0.5</v>
      </c>
      <c r="FJ17" s="89">
        <f t="shared" si="28"/>
        <v>0.5</v>
      </c>
      <c r="FK17" s="89">
        <f t="shared" si="28"/>
        <v>0.5</v>
      </c>
      <c r="FL17" s="89">
        <f t="shared" si="28"/>
        <v>0.5</v>
      </c>
      <c r="FM17" s="89">
        <f t="shared" si="28"/>
        <v>0.5</v>
      </c>
      <c r="FN17" s="89">
        <f t="shared" si="28"/>
        <v>0.5</v>
      </c>
      <c r="FO17" s="89">
        <f t="shared" si="28"/>
        <v>0.5</v>
      </c>
      <c r="FP17" s="89">
        <f t="shared" si="28"/>
        <v>0.5</v>
      </c>
      <c r="FQ17" s="89">
        <f t="shared" si="28"/>
        <v>0.5</v>
      </c>
      <c r="FR17" s="89">
        <f t="shared" si="28"/>
        <v>0.5</v>
      </c>
      <c r="FS17" s="89">
        <f t="shared" si="28"/>
        <v>0.5</v>
      </c>
      <c r="FT17" s="89">
        <f t="shared" si="28"/>
        <v>0.5</v>
      </c>
      <c r="FU17" s="89">
        <f t="shared" si="28"/>
        <v>0.5</v>
      </c>
      <c r="FV17" s="89">
        <f t="shared" si="28"/>
        <v>0.5</v>
      </c>
      <c r="FW17" s="89">
        <f t="shared" si="29"/>
        <v>0.5</v>
      </c>
      <c r="FX17" s="89">
        <f t="shared" si="29"/>
        <v>0.5</v>
      </c>
      <c r="FY17" s="89">
        <f t="shared" si="29"/>
        <v>0.5</v>
      </c>
      <c r="FZ17" s="89">
        <f t="shared" si="29"/>
        <v>0.5</v>
      </c>
      <c r="GA17" s="89">
        <f>GA$11</f>
        <v>0.5</v>
      </c>
      <c r="GB17" s="89">
        <f>GB$11</f>
        <v>0.5</v>
      </c>
      <c r="GC17" s="89">
        <f>GC$11</f>
        <v>0.5</v>
      </c>
      <c r="GD17" s="89">
        <f>GD$11</f>
        <v>0.5</v>
      </c>
      <c r="GE17" s="89">
        <f>GE$11</f>
        <v>0.5</v>
      </c>
      <c r="GF17" s="89">
        <f>GF$11</f>
        <v>0.5</v>
      </c>
      <c r="GG17" s="89">
        <f>GG$11</f>
        <v>0.5</v>
      </c>
      <c r="GH17" s="89">
        <f>GH$11</f>
        <v>0.5</v>
      </c>
      <c r="GI17" s="89">
        <f>GI$11</f>
        <v>0.5</v>
      </c>
      <c r="GJ17" s="89">
        <f>GJ$11</f>
        <v>0.5</v>
      </c>
      <c r="GK17" s="89">
        <f>GK$11</f>
        <v>0.5</v>
      </c>
      <c r="GL17" s="89">
        <f>GL$11</f>
        <v>0.5</v>
      </c>
      <c r="GM17" s="89">
        <f t="shared" si="36"/>
        <v>0.4</v>
      </c>
      <c r="GN17" s="89">
        <f t="shared" si="36"/>
        <v>0.4</v>
      </c>
      <c r="GO17" s="89">
        <f t="shared" si="36"/>
        <v>0.4</v>
      </c>
      <c r="GP17" s="89">
        <f t="shared" si="36"/>
        <v>0.4</v>
      </c>
      <c r="GQ17" s="89">
        <f t="shared" si="36"/>
        <v>0.4</v>
      </c>
      <c r="GR17" s="89">
        <f t="shared" si="36"/>
        <v>0.4</v>
      </c>
      <c r="GS17" s="89">
        <f t="shared" si="36"/>
        <v>0.4</v>
      </c>
      <c r="GT17" s="89">
        <f t="shared" si="36"/>
        <v>0.4</v>
      </c>
      <c r="GU17" s="89">
        <f t="shared" si="36"/>
        <v>0.4</v>
      </c>
      <c r="GV17" s="89">
        <f t="shared" si="36"/>
        <v>0.4</v>
      </c>
      <c r="GW17" s="89">
        <f t="shared" si="36"/>
        <v>0.4</v>
      </c>
      <c r="GX17" s="89">
        <f t="shared" si="37"/>
        <v>0.4</v>
      </c>
    </row>
    <row r="18" spans="2:206" x14ac:dyDescent="0.25">
      <c r="B18" s="44" t="s">
        <v>440</v>
      </c>
      <c r="C18" s="96">
        <v>100</v>
      </c>
      <c r="D18" s="96">
        <v>100</v>
      </c>
      <c r="E18" s="96">
        <v>100</v>
      </c>
      <c r="F18" s="96">
        <v>100</v>
      </c>
      <c r="G18" s="96">
        <v>100</v>
      </c>
      <c r="H18" s="96">
        <v>100</v>
      </c>
      <c r="I18" s="96">
        <v>100</v>
      </c>
      <c r="J18" s="96">
        <v>100</v>
      </c>
      <c r="K18" s="96">
        <v>100</v>
      </c>
      <c r="L18" s="96">
        <v>100</v>
      </c>
      <c r="M18" s="96">
        <v>100</v>
      </c>
      <c r="N18" s="96">
        <v>100</v>
      </c>
      <c r="O18" s="96">
        <v>500</v>
      </c>
      <c r="P18" s="96">
        <v>500</v>
      </c>
      <c r="Q18" s="96">
        <v>500</v>
      </c>
      <c r="R18" s="96">
        <v>500</v>
      </c>
      <c r="S18" s="96">
        <v>500</v>
      </c>
      <c r="T18" s="96">
        <v>500</v>
      </c>
      <c r="U18" s="96">
        <v>500</v>
      </c>
      <c r="V18" s="96">
        <v>500</v>
      </c>
      <c r="W18" s="96">
        <v>500</v>
      </c>
      <c r="X18" s="96">
        <v>500</v>
      </c>
      <c r="Y18" s="96">
        <v>500</v>
      </c>
      <c r="Z18" s="96">
        <v>500</v>
      </c>
      <c r="AA18" s="96">
        <v>500</v>
      </c>
      <c r="AB18" s="96">
        <v>500</v>
      </c>
      <c r="AC18" s="96">
        <v>500</v>
      </c>
      <c r="AD18" s="96">
        <v>500</v>
      </c>
      <c r="AE18" s="96">
        <v>500</v>
      </c>
      <c r="AF18" s="96">
        <v>500</v>
      </c>
      <c r="AG18" s="96">
        <v>500</v>
      </c>
      <c r="AH18" s="96">
        <v>500</v>
      </c>
      <c r="AI18" s="96">
        <v>500</v>
      </c>
      <c r="AJ18" s="96">
        <v>500</v>
      </c>
      <c r="AK18" s="96">
        <v>500</v>
      </c>
      <c r="AL18" s="96">
        <v>500</v>
      </c>
      <c r="AM18" s="96">
        <v>500</v>
      </c>
      <c r="AN18" s="96">
        <v>500</v>
      </c>
      <c r="AO18" s="96">
        <v>500</v>
      </c>
      <c r="AP18" s="96">
        <v>500</v>
      </c>
      <c r="AQ18" s="96">
        <v>500</v>
      </c>
      <c r="AR18" s="96">
        <v>500</v>
      </c>
      <c r="AS18" s="96">
        <v>500</v>
      </c>
      <c r="AT18" s="96">
        <v>500</v>
      </c>
      <c r="AU18" s="96">
        <v>500</v>
      </c>
      <c r="AV18" s="96">
        <v>500</v>
      </c>
      <c r="AW18" s="96">
        <v>500</v>
      </c>
      <c r="AX18" s="96">
        <v>500</v>
      </c>
      <c r="AY18" s="96">
        <v>100</v>
      </c>
      <c r="AZ18" s="96">
        <v>100</v>
      </c>
      <c r="BA18" s="96">
        <v>100</v>
      </c>
      <c r="BB18" s="96">
        <v>100</v>
      </c>
      <c r="BC18" s="96">
        <v>100</v>
      </c>
      <c r="BD18" s="96">
        <v>100</v>
      </c>
      <c r="BE18" s="96">
        <v>100</v>
      </c>
      <c r="BF18" s="96">
        <v>100</v>
      </c>
      <c r="BG18" s="96">
        <v>100</v>
      </c>
      <c r="BH18" s="96">
        <v>100</v>
      </c>
      <c r="BI18" s="96">
        <v>100</v>
      </c>
      <c r="BJ18" s="96">
        <v>100</v>
      </c>
      <c r="BK18" s="132">
        <f t="shared" si="30"/>
        <v>12</v>
      </c>
      <c r="BL18" s="132">
        <f t="shared" ref="BL18" si="78">D18*ES18</f>
        <v>12</v>
      </c>
      <c r="BM18" s="132">
        <f t="shared" ref="BM18" si="79">E18*ET18</f>
        <v>12</v>
      </c>
      <c r="BN18" s="132">
        <f t="shared" ref="BN18" si="80">F18*EU18</f>
        <v>12</v>
      </c>
      <c r="BO18" s="132">
        <f t="shared" ref="BO18" si="81">G18*EV18</f>
        <v>12</v>
      </c>
      <c r="BP18" s="132">
        <f t="shared" ref="BP18" si="82">H18*EW18</f>
        <v>12</v>
      </c>
      <c r="BQ18" s="132">
        <f t="shared" ref="BQ18" si="83">I18*EX18</f>
        <v>12</v>
      </c>
      <c r="BR18" s="132">
        <f t="shared" ref="BR18" si="84">J18*EY18</f>
        <v>12</v>
      </c>
      <c r="BS18" s="132">
        <f t="shared" ref="BS18" si="85">K18*EZ18</f>
        <v>12</v>
      </c>
      <c r="BT18" s="132">
        <f t="shared" ref="BT18" si="86">L18*FA18</f>
        <v>12</v>
      </c>
      <c r="BU18" s="132">
        <f t="shared" ref="BU18" si="87">M18*FB18</f>
        <v>12</v>
      </c>
      <c r="BV18" s="132">
        <f t="shared" ref="BV18" si="88">N18*FC18</f>
        <v>50</v>
      </c>
      <c r="BW18" s="132">
        <f t="shared" ref="BW18" si="89">O18*FD18</f>
        <v>250</v>
      </c>
      <c r="BX18" s="132">
        <f t="shared" ref="BX18" si="90">P18*FE18</f>
        <v>250</v>
      </c>
      <c r="BY18" s="132">
        <f t="shared" ref="BY18" si="91">Q18*FF18</f>
        <v>250</v>
      </c>
      <c r="BZ18" s="132">
        <f t="shared" ref="BZ18" si="92">R18*FG18</f>
        <v>250</v>
      </c>
      <c r="CA18" s="132">
        <f t="shared" ref="CA18" si="93">S18*FH18</f>
        <v>250</v>
      </c>
      <c r="CB18" s="132">
        <f t="shared" ref="CB18" si="94">T18*FI18</f>
        <v>250</v>
      </c>
      <c r="CC18" s="132">
        <f t="shared" ref="CC18" si="95">U18*FJ18</f>
        <v>250</v>
      </c>
      <c r="CD18" s="132">
        <f t="shared" ref="CD18" si="96">V18*FK18</f>
        <v>250</v>
      </c>
      <c r="CE18" s="132">
        <f t="shared" si="38"/>
        <v>250</v>
      </c>
      <c r="CF18" s="132">
        <f t="shared" si="39"/>
        <v>250</v>
      </c>
      <c r="CG18" s="132">
        <f t="shared" si="40"/>
        <v>250</v>
      </c>
      <c r="CH18" s="132">
        <f t="shared" si="41"/>
        <v>250</v>
      </c>
      <c r="CI18" s="132">
        <f t="shared" si="42"/>
        <v>250</v>
      </c>
      <c r="CJ18" s="132">
        <f t="shared" si="43"/>
        <v>250</v>
      </c>
      <c r="CK18" s="132">
        <f t="shared" si="44"/>
        <v>250</v>
      </c>
      <c r="CL18" s="132">
        <f t="shared" si="45"/>
        <v>250</v>
      </c>
      <c r="CM18" s="132">
        <f t="shared" si="46"/>
        <v>250</v>
      </c>
      <c r="CN18" s="132">
        <f t="shared" si="47"/>
        <v>250</v>
      </c>
      <c r="CO18" s="132">
        <f t="shared" si="48"/>
        <v>250</v>
      </c>
      <c r="CP18" s="132">
        <f t="shared" si="49"/>
        <v>250</v>
      </c>
      <c r="CQ18" s="132">
        <f t="shared" si="50"/>
        <v>250</v>
      </c>
      <c r="CR18" s="132">
        <f t="shared" si="51"/>
        <v>250</v>
      </c>
      <c r="CS18" s="132">
        <f t="shared" si="52"/>
        <v>250</v>
      </c>
      <c r="CT18" s="132">
        <f t="shared" si="53"/>
        <v>250</v>
      </c>
      <c r="CU18" s="132">
        <f t="shared" si="54"/>
        <v>250</v>
      </c>
      <c r="CV18" s="132">
        <f t="shared" si="55"/>
        <v>250</v>
      </c>
      <c r="CW18" s="132">
        <f t="shared" si="56"/>
        <v>250</v>
      </c>
      <c r="CX18" s="132">
        <f t="shared" si="57"/>
        <v>250</v>
      </c>
      <c r="CY18" s="132">
        <f t="shared" si="58"/>
        <v>250</v>
      </c>
      <c r="CZ18" s="132">
        <f t="shared" si="59"/>
        <v>250</v>
      </c>
      <c r="DA18" s="132">
        <f t="shared" si="60"/>
        <v>250</v>
      </c>
      <c r="DB18" s="132">
        <f t="shared" si="61"/>
        <v>250</v>
      </c>
      <c r="DC18" s="132">
        <f t="shared" si="62"/>
        <v>250</v>
      </c>
      <c r="DD18" s="132">
        <f t="shared" si="63"/>
        <v>250</v>
      </c>
      <c r="DE18" s="132">
        <f t="shared" si="64"/>
        <v>250</v>
      </c>
      <c r="DF18" s="132">
        <f t="shared" si="65"/>
        <v>200</v>
      </c>
      <c r="DG18" s="132">
        <f t="shared" si="66"/>
        <v>40</v>
      </c>
      <c r="DH18" s="132">
        <f t="shared" si="67"/>
        <v>40</v>
      </c>
      <c r="DI18" s="132">
        <f t="shared" si="68"/>
        <v>40</v>
      </c>
      <c r="DJ18" s="132">
        <f t="shared" si="69"/>
        <v>40</v>
      </c>
      <c r="DK18" s="132">
        <f t="shared" si="70"/>
        <v>40</v>
      </c>
      <c r="DL18" s="132">
        <f t="shared" si="71"/>
        <v>40</v>
      </c>
      <c r="DM18" s="132">
        <f t="shared" si="72"/>
        <v>40</v>
      </c>
      <c r="DN18" s="132">
        <f t="shared" si="73"/>
        <v>40</v>
      </c>
      <c r="DO18" s="132">
        <f t="shared" si="74"/>
        <v>40</v>
      </c>
      <c r="DP18" s="132">
        <f t="shared" si="75"/>
        <v>40</v>
      </c>
      <c r="DQ18" s="132">
        <f t="shared" si="76"/>
        <v>40</v>
      </c>
      <c r="DR18" s="132">
        <f t="shared" si="77"/>
        <v>0</v>
      </c>
      <c r="DS18" s="46">
        <f t="shared" si="8"/>
        <v>12</v>
      </c>
      <c r="DT18" s="46">
        <f t="shared" si="9"/>
        <v>40</v>
      </c>
      <c r="DU18" s="46">
        <f t="shared" si="10"/>
        <v>28</v>
      </c>
      <c r="DV18" s="46">
        <f t="shared" si="11"/>
        <v>250</v>
      </c>
      <c r="DW18" s="46">
        <f t="shared" si="12"/>
        <v>40</v>
      </c>
      <c r="DX18" s="46">
        <f t="shared" si="13"/>
        <v>-210</v>
      </c>
      <c r="DY18" s="48">
        <f t="shared" si="31"/>
        <v>250</v>
      </c>
      <c r="DZ18" s="48">
        <f t="shared" si="32"/>
        <v>40</v>
      </c>
      <c r="EA18" s="48">
        <f t="shared" si="33"/>
        <v>-210</v>
      </c>
      <c r="EB18" s="137">
        <f t="shared" si="14"/>
        <v>250</v>
      </c>
      <c r="EC18" s="137">
        <f t="shared" si="34"/>
        <v>0</v>
      </c>
      <c r="ED18" s="48">
        <f t="shared" si="35"/>
        <v>-250</v>
      </c>
      <c r="EE18" s="48">
        <f t="shared" ca="1" si="15"/>
        <v>132</v>
      </c>
      <c r="EF18" s="48">
        <f t="shared" ca="1" si="16"/>
        <v>440</v>
      </c>
      <c r="EG18" s="48">
        <f t="shared" ca="1" si="17"/>
        <v>308</v>
      </c>
      <c r="EH18" s="48">
        <f t="shared" ca="1" si="18"/>
        <v>2750</v>
      </c>
      <c r="EI18" s="48">
        <f t="shared" ca="1" si="19"/>
        <v>440</v>
      </c>
      <c r="EJ18" s="48">
        <f t="shared" ca="1" si="20"/>
        <v>-2310</v>
      </c>
      <c r="EK18" s="48">
        <f t="shared" ca="1" si="21"/>
        <v>2750</v>
      </c>
      <c r="EL18" s="48">
        <f t="shared" ca="1" si="22"/>
        <v>440</v>
      </c>
      <c r="EM18" s="48">
        <f t="shared" ca="1" si="23"/>
        <v>-2310</v>
      </c>
      <c r="EN18" s="48">
        <f t="shared" ca="1" si="24"/>
        <v>2750</v>
      </c>
      <c r="EO18" s="48">
        <f t="shared" ca="1" si="25"/>
        <v>440</v>
      </c>
      <c r="EP18" s="48">
        <f t="shared" ca="1" si="26"/>
        <v>-2310</v>
      </c>
      <c r="EQ18" s="89">
        <f t="shared" si="27"/>
        <v>0.12</v>
      </c>
      <c r="ER18" s="89">
        <f t="shared" si="27"/>
        <v>0.12</v>
      </c>
      <c r="ES18" s="89">
        <f t="shared" si="27"/>
        <v>0.12</v>
      </c>
      <c r="ET18" s="89">
        <f t="shared" si="27"/>
        <v>0.12</v>
      </c>
      <c r="EU18" s="89">
        <f t="shared" si="27"/>
        <v>0.12</v>
      </c>
      <c r="EV18" s="89">
        <f t="shared" si="27"/>
        <v>0.12</v>
      </c>
      <c r="EW18" s="89">
        <f t="shared" si="27"/>
        <v>0.12</v>
      </c>
      <c r="EX18" s="89">
        <f t="shared" si="27"/>
        <v>0.12</v>
      </c>
      <c r="EY18" s="89">
        <f t="shared" si="27"/>
        <v>0.12</v>
      </c>
      <c r="EZ18" s="89">
        <f t="shared" si="27"/>
        <v>0.12</v>
      </c>
      <c r="FA18" s="89">
        <f t="shared" si="27"/>
        <v>0.12</v>
      </c>
      <c r="FB18" s="89">
        <f t="shared" si="27"/>
        <v>0.12</v>
      </c>
      <c r="FC18" s="89">
        <f t="shared" si="27"/>
        <v>0.5</v>
      </c>
      <c r="FD18" s="89">
        <f t="shared" si="27"/>
        <v>0.5</v>
      </c>
      <c r="FE18" s="89">
        <f t="shared" si="27"/>
        <v>0.5</v>
      </c>
      <c r="FF18" s="89">
        <f t="shared" si="27"/>
        <v>0.5</v>
      </c>
      <c r="FG18" s="89">
        <f t="shared" si="28"/>
        <v>0.5</v>
      </c>
      <c r="FH18" s="89">
        <f t="shared" si="28"/>
        <v>0.5</v>
      </c>
      <c r="FI18" s="89">
        <f t="shared" si="28"/>
        <v>0.5</v>
      </c>
      <c r="FJ18" s="89">
        <f t="shared" si="28"/>
        <v>0.5</v>
      </c>
      <c r="FK18" s="89">
        <f t="shared" si="28"/>
        <v>0.5</v>
      </c>
      <c r="FL18" s="89">
        <f t="shared" si="28"/>
        <v>0.5</v>
      </c>
      <c r="FM18" s="89">
        <f t="shared" si="28"/>
        <v>0.5</v>
      </c>
      <c r="FN18" s="89">
        <f t="shared" si="28"/>
        <v>0.5</v>
      </c>
      <c r="FO18" s="89">
        <f t="shared" si="28"/>
        <v>0.5</v>
      </c>
      <c r="FP18" s="89">
        <f t="shared" si="28"/>
        <v>0.5</v>
      </c>
      <c r="FQ18" s="89">
        <f t="shared" si="28"/>
        <v>0.5</v>
      </c>
      <c r="FR18" s="89">
        <f t="shared" si="28"/>
        <v>0.5</v>
      </c>
      <c r="FS18" s="89">
        <f t="shared" si="28"/>
        <v>0.5</v>
      </c>
      <c r="FT18" s="89">
        <f t="shared" si="28"/>
        <v>0.5</v>
      </c>
      <c r="FU18" s="89">
        <f t="shared" si="28"/>
        <v>0.5</v>
      </c>
      <c r="FV18" s="89">
        <f t="shared" si="28"/>
        <v>0.5</v>
      </c>
      <c r="FW18" s="89">
        <f t="shared" si="29"/>
        <v>0.5</v>
      </c>
      <c r="FX18" s="89">
        <f t="shared" si="29"/>
        <v>0.5</v>
      </c>
      <c r="FY18" s="89">
        <f t="shared" si="29"/>
        <v>0.5</v>
      </c>
      <c r="FZ18" s="89">
        <f t="shared" si="29"/>
        <v>0.5</v>
      </c>
      <c r="GA18" s="89">
        <f>GA$11</f>
        <v>0.5</v>
      </c>
      <c r="GB18" s="89">
        <f>GB$11</f>
        <v>0.5</v>
      </c>
      <c r="GC18" s="89">
        <f>GC$11</f>
        <v>0.5</v>
      </c>
      <c r="GD18" s="89">
        <f>GD$11</f>
        <v>0.5</v>
      </c>
      <c r="GE18" s="89">
        <f>GE$11</f>
        <v>0.5</v>
      </c>
      <c r="GF18" s="89">
        <f>GF$11</f>
        <v>0.5</v>
      </c>
      <c r="GG18" s="89">
        <f>GG$11</f>
        <v>0.5</v>
      </c>
      <c r="GH18" s="89">
        <f>GH$11</f>
        <v>0.5</v>
      </c>
      <c r="GI18" s="89">
        <f>GI$11</f>
        <v>0.5</v>
      </c>
      <c r="GJ18" s="89">
        <f>GJ$11</f>
        <v>0.5</v>
      </c>
      <c r="GK18" s="89">
        <f>GK$11</f>
        <v>0.5</v>
      </c>
      <c r="GL18" s="89">
        <f>GL$11</f>
        <v>0.5</v>
      </c>
      <c r="GM18" s="89">
        <f t="shared" si="36"/>
        <v>0.4</v>
      </c>
      <c r="GN18" s="89">
        <f t="shared" si="36"/>
        <v>0.4</v>
      </c>
      <c r="GO18" s="89">
        <f t="shared" si="36"/>
        <v>0.4</v>
      </c>
      <c r="GP18" s="89">
        <f t="shared" si="36"/>
        <v>0.4</v>
      </c>
      <c r="GQ18" s="89">
        <f t="shared" si="36"/>
        <v>0.4</v>
      </c>
      <c r="GR18" s="89">
        <f t="shared" si="36"/>
        <v>0.4</v>
      </c>
      <c r="GS18" s="89">
        <f t="shared" si="36"/>
        <v>0.4</v>
      </c>
      <c r="GT18" s="89">
        <f t="shared" si="36"/>
        <v>0.4</v>
      </c>
      <c r="GU18" s="89">
        <f t="shared" si="36"/>
        <v>0.4</v>
      </c>
      <c r="GV18" s="89">
        <f t="shared" si="36"/>
        <v>0.4</v>
      </c>
      <c r="GW18" s="89">
        <f t="shared" si="36"/>
        <v>0.4</v>
      </c>
      <c r="GX18" s="89">
        <f t="shared" si="37"/>
        <v>0.4</v>
      </c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FCB6-EB59-4E57-9D4C-98DC230B8DCE}">
  <sheetPr codeName="Hoja18">
    <tabColor rgb="FF7030A0"/>
  </sheetPr>
  <dimension ref="A1:JC40"/>
  <sheetViews>
    <sheetView showGridLines="0" workbookViewId="0">
      <pane xSplit="5" ySplit="7" topLeftCell="EF12" activePane="bottomRight" state="frozen"/>
      <selection pane="topRight" activeCell="F1" sqref="F1"/>
      <selection pane="bottomLeft" activeCell="A8" sqref="A8"/>
      <selection pane="bottomRight" activeCell="EL16" sqref="EL16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309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 t="e">
        <f t="shared" si="0"/>
        <v>#NAME?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 t="e">
        <f t="shared" si="1"/>
        <v>#NAME?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 t="e">
        <f>L28:L3014151</f>
        <v>#NAME?</v>
      </c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 t="e">
        <f t="shared" si="9"/>
        <v>#NAME?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  <mergeCell ref="EK2:EM2"/>
    <mergeCell ref="EN2:EP2"/>
  </mergeCells>
  <pageMargins left="0.7" right="0.7" top="0.75" bottom="0.75" header="0.3" footer="0.3"/>
  <ignoredErrors>
    <ignoredError sqref="F4:EF4 EI4 EK4:ES4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B70B-0507-45F0-8F37-D0216ADF2674}">
  <sheetPr codeName="Hoja20">
    <tabColor rgb="FFFFC000"/>
  </sheetPr>
  <dimension ref="B1:IG25"/>
  <sheetViews>
    <sheetView topLeftCell="A2" zoomScale="112" zoomScaleNormal="112" workbookViewId="0">
      <pane xSplit="2" ySplit="11" topLeftCell="C19" activePane="bottomRight" state="frozen"/>
      <selection activeCell="A2" sqref="A2"/>
      <selection pane="topRight" activeCell="C2" sqref="C2"/>
      <selection pane="bottomLeft" activeCell="A13" sqref="A13"/>
      <selection pane="bottomRight" activeCell="J25" sqref="J25"/>
    </sheetView>
  </sheetViews>
  <sheetFormatPr baseColWidth="10" defaultColWidth="11.5703125" defaultRowHeight="12" outlineLevelRow="1" outlineLevelCol="1" x14ac:dyDescent="0.2"/>
  <cols>
    <col min="1" max="1" width="4.85546875" style="44" customWidth="1"/>
    <col min="2" max="2" width="40.28515625" style="44" customWidth="1"/>
    <col min="3" max="26" width="9" style="44" bestFit="1" customWidth="1"/>
    <col min="27" max="27" width="4.85546875" style="44" bestFit="1" customWidth="1"/>
    <col min="28" max="50" width="6.140625" style="44" bestFit="1" customWidth="1"/>
    <col min="51" max="60" width="8.28515625" style="44" customWidth="1"/>
    <col min="61" max="61" width="7.7109375" style="44" bestFit="1" customWidth="1" outlineLevel="1"/>
    <col min="62" max="62" width="8.28515625" style="44" customWidth="1" outlineLevel="1"/>
    <col min="63" max="68" width="8.28515625" style="44" customWidth="1"/>
    <col min="69" max="69" width="8.7109375" style="44" bestFit="1" customWidth="1"/>
    <col min="70" max="71" width="8.28515625" style="44" customWidth="1"/>
    <col min="72" max="72" width="8.7109375" style="44" bestFit="1" customWidth="1"/>
    <col min="73" max="74" width="8.28515625" style="44" customWidth="1"/>
    <col min="75" max="76" width="9.85546875" style="44" customWidth="1"/>
    <col min="77" max="77" width="8.28515625" style="44" customWidth="1"/>
    <col min="78" max="79" width="10.28515625" style="44" bestFit="1" customWidth="1"/>
    <col min="80" max="80" width="8.28515625" style="44" customWidth="1"/>
    <col min="81" max="81" width="8.7109375" style="44" bestFit="1" customWidth="1"/>
    <col min="82" max="83" width="9" style="44" bestFit="1" customWidth="1"/>
    <col min="84" max="84" width="8.7109375" style="44" bestFit="1" customWidth="1"/>
    <col min="85" max="86" width="9" style="44" bestFit="1" customWidth="1"/>
    <col min="87" max="88" width="10.7109375" style="44" bestFit="1" customWidth="1"/>
    <col min="89" max="89" width="14" style="44" bestFit="1" customWidth="1"/>
    <col min="90" max="93" width="10.7109375" style="44" bestFit="1" customWidth="1"/>
    <col min="94" max="94" width="9.28515625" style="44" customWidth="1"/>
    <col min="95" max="98" width="10.7109375" style="44" bestFit="1" customWidth="1"/>
    <col min="99" max="105" width="9.85546875" style="44" bestFit="1" customWidth="1"/>
    <col min="106" max="109" width="10.42578125" style="44" bestFit="1" customWidth="1"/>
    <col min="110" max="110" width="9.85546875" style="44" bestFit="1" customWidth="1"/>
    <col min="111" max="134" width="6.28515625" style="44" bestFit="1" customWidth="1"/>
    <col min="135" max="135" width="10.85546875" style="44" bestFit="1" customWidth="1"/>
    <col min="136" max="140" width="9.85546875" style="44" bestFit="1" customWidth="1"/>
    <col min="141" max="141" width="10.7109375" style="44" bestFit="1" customWidth="1"/>
    <col min="142" max="142" width="8.42578125" style="44" customWidth="1"/>
    <col min="143" max="144" width="10.85546875" style="44" bestFit="1" customWidth="1"/>
    <col min="145" max="145" width="11" style="44" customWidth="1"/>
    <col min="146" max="146" width="9.85546875" style="44" bestFit="1" customWidth="1"/>
    <col min="147" max="148" width="9.42578125" style="44" customWidth="1"/>
    <col min="149" max="152" width="12.85546875" style="44" customWidth="1"/>
    <col min="153" max="153" width="8.7109375" style="44" bestFit="1" customWidth="1"/>
    <col min="154" max="155" width="7.7109375" style="44" bestFit="1" customWidth="1"/>
    <col min="156" max="156" width="8.7109375" style="44" bestFit="1" customWidth="1"/>
    <col min="157" max="158" width="7.7109375" style="44" bestFit="1" customWidth="1"/>
    <col min="159" max="159" width="12.85546875" style="44" bestFit="1" customWidth="1"/>
    <col min="160" max="160" width="10.85546875" style="44" customWidth="1"/>
    <col min="161" max="161" width="11.5703125" style="44" bestFit="1" customWidth="1"/>
    <col min="162" max="164" width="10.7109375" style="44" customWidth="1"/>
    <col min="165" max="165" width="8.7109375" style="44" bestFit="1" customWidth="1"/>
    <col min="166" max="166" width="5.85546875" style="44" bestFit="1" customWidth="1"/>
    <col min="167" max="167" width="10.7109375" style="44" customWidth="1"/>
    <col min="168" max="168" width="8.28515625" style="44" bestFit="1" customWidth="1"/>
    <col min="169" max="169" width="10.7109375" style="44" customWidth="1"/>
    <col min="170" max="170" width="6.5703125" style="44" bestFit="1" customWidth="1"/>
    <col min="171" max="171" width="8.28515625" style="44" bestFit="1" customWidth="1"/>
    <col min="172" max="230" width="6.7109375" style="44" customWidth="1"/>
    <col min="231" max="231" width="6.28515625" style="44" customWidth="1"/>
    <col min="232" max="16384" width="11.5703125" style="44"/>
  </cols>
  <sheetData>
    <row r="1" spans="2:241" ht="12" hidden="1" customHeight="1" x14ac:dyDescent="0.2">
      <c r="EE1" s="45"/>
      <c r="EF1" s="45"/>
      <c r="EG1" s="45"/>
      <c r="EH1" s="45"/>
      <c r="EI1" s="45"/>
      <c r="EJ1" s="45"/>
      <c r="EK1" s="45"/>
      <c r="EL1" s="45"/>
      <c r="EM1" s="45"/>
      <c r="EN1" s="45"/>
    </row>
    <row r="2" spans="2:241" s="52" customFormat="1" ht="18.75" x14ac:dyDescent="0.3">
      <c r="B2" s="50" t="s">
        <v>434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1"/>
      <c r="EG2" s="51"/>
      <c r="EH2" s="51"/>
      <c r="EI2" s="50"/>
      <c r="EJ2" s="51"/>
      <c r="EK2" s="51"/>
      <c r="EL2" s="51"/>
      <c r="EM2" s="51"/>
      <c r="EN2" s="51"/>
      <c r="HO2" s="50"/>
    </row>
    <row r="3" spans="2:241" s="62" customFormat="1" ht="12.6" customHeight="1" x14ac:dyDescent="0.3">
      <c r="B3" s="63"/>
      <c r="O3" s="64"/>
      <c r="BE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4"/>
      <c r="EF3" s="64"/>
      <c r="EG3" s="64"/>
      <c r="EH3" s="64"/>
      <c r="EI3" s="63"/>
      <c r="EJ3" s="64"/>
      <c r="EK3" s="64"/>
      <c r="EL3" s="64"/>
      <c r="EM3" s="64"/>
      <c r="EN3" s="64"/>
      <c r="HO3" s="63"/>
    </row>
    <row r="4" spans="2:241" s="62" customFormat="1" ht="18.75" x14ac:dyDescent="0.3">
      <c r="B4" s="63" t="s">
        <v>160</v>
      </c>
      <c r="C4" s="187" t="s">
        <v>417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9"/>
      <c r="O4" s="187" t="s">
        <v>418</v>
      </c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9"/>
      <c r="AA4" s="187" t="s">
        <v>419</v>
      </c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9"/>
      <c r="AM4" s="187" t="s">
        <v>420</v>
      </c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9"/>
      <c r="AY4" s="187" t="s">
        <v>421</v>
      </c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9"/>
      <c r="BK4" s="190" t="s">
        <v>323</v>
      </c>
      <c r="BL4" s="191"/>
      <c r="BM4" s="192"/>
      <c r="BN4" s="190" t="s">
        <v>324</v>
      </c>
      <c r="BO4" s="191"/>
      <c r="BP4" s="192"/>
      <c r="BQ4" s="190" t="s">
        <v>385</v>
      </c>
      <c r="BR4" s="191"/>
      <c r="BS4" s="192"/>
      <c r="BT4" s="190" t="s">
        <v>442</v>
      </c>
      <c r="BU4" s="191"/>
      <c r="BV4" s="192"/>
      <c r="BW4" s="190" t="s">
        <v>325</v>
      </c>
      <c r="BX4" s="191"/>
      <c r="BY4" s="192"/>
      <c r="BZ4" s="190" t="s">
        <v>326</v>
      </c>
      <c r="CA4" s="191"/>
      <c r="CB4" s="192"/>
      <c r="CC4" s="190" t="s">
        <v>443</v>
      </c>
      <c r="CD4" s="191"/>
      <c r="CE4" s="192"/>
      <c r="CF4" s="190" t="s">
        <v>384</v>
      </c>
      <c r="CG4" s="191"/>
      <c r="CH4" s="192"/>
      <c r="CI4" s="187" t="s">
        <v>412</v>
      </c>
      <c r="CJ4" s="188"/>
      <c r="CK4" s="188"/>
      <c r="CL4" s="188"/>
      <c r="CM4" s="188"/>
      <c r="CN4" s="188"/>
      <c r="CO4" s="188"/>
      <c r="CP4" s="188"/>
      <c r="CQ4" s="188"/>
      <c r="CR4" s="188"/>
      <c r="CS4" s="188"/>
      <c r="CT4" s="189"/>
      <c r="CU4" s="187" t="s">
        <v>413</v>
      </c>
      <c r="CV4" s="188"/>
      <c r="CW4" s="188"/>
      <c r="CX4" s="188"/>
      <c r="CY4" s="188"/>
      <c r="CZ4" s="188"/>
      <c r="DA4" s="188"/>
      <c r="DB4" s="188"/>
      <c r="DC4" s="188"/>
      <c r="DD4" s="188"/>
      <c r="DE4" s="188"/>
      <c r="DF4" s="189"/>
      <c r="DG4" s="187" t="s">
        <v>414</v>
      </c>
      <c r="DH4" s="188"/>
      <c r="DI4" s="188"/>
      <c r="DJ4" s="188"/>
      <c r="DK4" s="188"/>
      <c r="DL4" s="188"/>
      <c r="DM4" s="188"/>
      <c r="DN4" s="188"/>
      <c r="DO4" s="188"/>
      <c r="DP4" s="188"/>
      <c r="DQ4" s="188"/>
      <c r="DR4" s="189"/>
      <c r="DS4" s="187" t="s">
        <v>415</v>
      </c>
      <c r="DT4" s="188"/>
      <c r="DU4" s="188"/>
      <c r="DV4" s="188"/>
      <c r="DW4" s="188"/>
      <c r="DX4" s="188"/>
      <c r="DY4" s="188"/>
      <c r="DZ4" s="188"/>
      <c r="EA4" s="188"/>
      <c r="EB4" s="188"/>
      <c r="EC4" s="188"/>
      <c r="ED4" s="189"/>
      <c r="EE4" s="187" t="s">
        <v>416</v>
      </c>
      <c r="EF4" s="188"/>
      <c r="EG4" s="188"/>
      <c r="EH4" s="188"/>
      <c r="EI4" s="188"/>
      <c r="EJ4" s="188"/>
      <c r="EK4" s="188"/>
      <c r="EL4" s="188"/>
      <c r="EM4" s="188"/>
      <c r="EN4" s="188"/>
      <c r="EO4" s="188"/>
      <c r="EP4" s="189"/>
      <c r="EQ4" s="190" t="s">
        <v>323</v>
      </c>
      <c r="ER4" s="191"/>
      <c r="ES4" s="192"/>
      <c r="ET4" s="190" t="s">
        <v>324</v>
      </c>
      <c r="EU4" s="191"/>
      <c r="EV4" s="192"/>
      <c r="EW4" s="190" t="s">
        <v>385</v>
      </c>
      <c r="EX4" s="191"/>
      <c r="EY4" s="192"/>
      <c r="EZ4" s="190" t="s">
        <v>442</v>
      </c>
      <c r="FA4" s="191"/>
      <c r="FB4" s="192"/>
      <c r="FC4" s="190" t="s">
        <v>325</v>
      </c>
      <c r="FD4" s="191"/>
      <c r="FE4" s="192"/>
      <c r="FF4" s="190" t="s">
        <v>326</v>
      </c>
      <c r="FG4" s="191"/>
      <c r="FH4" s="192"/>
      <c r="FI4" s="190" t="s">
        <v>443</v>
      </c>
      <c r="FJ4" s="191"/>
      <c r="FK4" s="192"/>
      <c r="FL4" s="190" t="s">
        <v>384</v>
      </c>
      <c r="FM4" s="191"/>
      <c r="FN4" s="192"/>
      <c r="FO4" s="187" t="s">
        <v>425</v>
      </c>
      <c r="FP4" s="188"/>
      <c r="FQ4" s="188"/>
      <c r="FR4" s="188"/>
      <c r="FS4" s="188"/>
      <c r="FT4" s="188"/>
      <c r="FU4" s="188"/>
      <c r="FV4" s="188"/>
      <c r="FW4" s="188"/>
      <c r="FX4" s="188"/>
      <c r="FY4" s="188"/>
      <c r="FZ4" s="189"/>
      <c r="GA4" s="187" t="s">
        <v>426</v>
      </c>
      <c r="GB4" s="188"/>
      <c r="GC4" s="188"/>
      <c r="GD4" s="188"/>
      <c r="GE4" s="188"/>
      <c r="GF4" s="188"/>
      <c r="GG4" s="188"/>
      <c r="GH4" s="188"/>
      <c r="GI4" s="188"/>
      <c r="GJ4" s="188"/>
      <c r="GK4" s="188"/>
      <c r="GL4" s="189"/>
      <c r="GM4" s="187" t="s">
        <v>427</v>
      </c>
      <c r="GN4" s="188"/>
      <c r="GO4" s="188"/>
      <c r="GP4" s="188"/>
      <c r="GQ4" s="188"/>
      <c r="GR4" s="188"/>
      <c r="GS4" s="188"/>
      <c r="GT4" s="188"/>
      <c r="GU4" s="188"/>
      <c r="GV4" s="188"/>
      <c r="GW4" s="188"/>
      <c r="GX4" s="189"/>
      <c r="GY4" s="187" t="s">
        <v>428</v>
      </c>
      <c r="GZ4" s="188"/>
      <c r="HA4" s="188"/>
      <c r="HB4" s="188"/>
      <c r="HC4" s="188"/>
      <c r="HD4" s="188"/>
      <c r="HE4" s="188"/>
      <c r="HF4" s="188"/>
      <c r="HG4" s="188"/>
      <c r="HH4" s="188"/>
      <c r="HI4" s="188"/>
      <c r="HJ4" s="189"/>
      <c r="HK4" s="187" t="s">
        <v>429</v>
      </c>
      <c r="HL4" s="188"/>
      <c r="HM4" s="188"/>
      <c r="HN4" s="188"/>
      <c r="HO4" s="188"/>
      <c r="HP4" s="188"/>
      <c r="HQ4" s="188"/>
      <c r="HR4" s="188"/>
      <c r="HS4" s="188"/>
      <c r="HT4" s="188"/>
      <c r="HU4" s="188"/>
      <c r="HV4" s="189"/>
    </row>
    <row r="5" spans="2:241" x14ac:dyDescent="0.2">
      <c r="B5" s="100">
        <f>'Bridge Costo '!A1</f>
        <v>2</v>
      </c>
      <c r="L5" s="45"/>
      <c r="BH5" s="46"/>
      <c r="CI5" s="45"/>
      <c r="CJ5" s="45"/>
      <c r="CK5" s="45"/>
      <c r="CL5" s="45"/>
      <c r="CM5" s="45"/>
      <c r="CN5" s="45"/>
      <c r="CO5" s="45"/>
      <c r="CP5" s="45"/>
      <c r="CQ5" s="45"/>
      <c r="CR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73"/>
    </row>
    <row r="6" spans="2:241" x14ac:dyDescent="0.2">
      <c r="B6" s="65"/>
      <c r="C6" s="45"/>
      <c r="K6" s="45"/>
      <c r="L6" s="45"/>
      <c r="BH6" s="46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73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</row>
    <row r="7" spans="2:241" x14ac:dyDescent="0.2">
      <c r="B7" s="116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</row>
    <row r="8" spans="2:241" x14ac:dyDescent="0.2">
      <c r="B8" s="116" t="s">
        <v>441</v>
      </c>
      <c r="C8" s="45">
        <f>SUM(C18:C23)</f>
        <v>19108</v>
      </c>
      <c r="D8" s="45">
        <f t="shared" ref="D8:BJ8" si="0">SUM(D18:D23)</f>
        <v>17945</v>
      </c>
      <c r="E8" s="45">
        <f t="shared" si="0"/>
        <v>19393</v>
      </c>
      <c r="F8" s="45">
        <f t="shared" si="0"/>
        <v>17646</v>
      </c>
      <c r="G8" s="45">
        <f t="shared" si="0"/>
        <v>17923</v>
      </c>
      <c r="H8" s="45">
        <f t="shared" si="0"/>
        <v>17974</v>
      </c>
      <c r="I8" s="45">
        <f t="shared" si="0"/>
        <v>18547</v>
      </c>
      <c r="J8" s="45">
        <f t="shared" si="0"/>
        <v>19556</v>
      </c>
      <c r="K8" s="45">
        <f t="shared" si="0"/>
        <v>19060</v>
      </c>
      <c r="L8" s="45">
        <f t="shared" si="0"/>
        <v>21763</v>
      </c>
      <c r="M8" s="45">
        <f t="shared" si="0"/>
        <v>20134</v>
      </c>
      <c r="N8" s="45">
        <f t="shared" si="0"/>
        <v>19492</v>
      </c>
      <c r="O8" s="45">
        <f t="shared" si="0"/>
        <v>19351.664775571306</v>
      </c>
      <c r="P8" s="45">
        <f t="shared" si="0"/>
        <v>18667.773797708804</v>
      </c>
      <c r="Q8" s="45">
        <f t="shared" si="0"/>
        <v>19288.512106306385</v>
      </c>
      <c r="R8" s="45">
        <f t="shared" si="0"/>
        <v>18728.463976656458</v>
      </c>
      <c r="S8" s="45">
        <f t="shared" si="0"/>
        <v>21042.258309722238</v>
      </c>
      <c r="T8" s="45">
        <f t="shared" si="0"/>
        <v>18508.357848141015</v>
      </c>
      <c r="U8" s="45">
        <f t="shared" si="0"/>
        <v>18944.438811940327</v>
      </c>
      <c r="V8" s="45">
        <f t="shared" si="0"/>
        <v>20521.766805490071</v>
      </c>
      <c r="W8" s="45">
        <f t="shared" si="0"/>
        <v>20921.302566407663</v>
      </c>
      <c r="X8" s="45">
        <f t="shared" si="0"/>
        <v>21236.876387915505</v>
      </c>
      <c r="Y8" s="45">
        <f t="shared" si="0"/>
        <v>20591.467060119372</v>
      </c>
      <c r="Z8" s="45">
        <f t="shared" si="0"/>
        <v>20522.353129804425</v>
      </c>
      <c r="AA8" s="45">
        <f t="shared" si="0"/>
        <v>0</v>
      </c>
      <c r="AB8" s="45">
        <f t="shared" si="0"/>
        <v>0</v>
      </c>
      <c r="AC8" s="45">
        <f t="shared" si="0"/>
        <v>0</v>
      </c>
      <c r="AD8" s="45">
        <f t="shared" si="0"/>
        <v>0</v>
      </c>
      <c r="AE8" s="45">
        <f t="shared" si="0"/>
        <v>0</v>
      </c>
      <c r="AF8" s="45">
        <f t="shared" si="0"/>
        <v>0</v>
      </c>
      <c r="AG8" s="45">
        <f t="shared" si="0"/>
        <v>0</v>
      </c>
      <c r="AH8" s="45">
        <f t="shared" si="0"/>
        <v>0</v>
      </c>
      <c r="AI8" s="45">
        <f t="shared" si="0"/>
        <v>0</v>
      </c>
      <c r="AJ8" s="45">
        <f t="shared" si="0"/>
        <v>0</v>
      </c>
      <c r="AK8" s="45">
        <f t="shared" si="0"/>
        <v>0</v>
      </c>
      <c r="AL8" s="45">
        <f>SUM(AL18:AL23)</f>
        <v>0</v>
      </c>
      <c r="AM8" s="45">
        <f t="shared" si="0"/>
        <v>0</v>
      </c>
      <c r="AN8" s="45">
        <f t="shared" si="0"/>
        <v>0</v>
      </c>
      <c r="AO8" s="45">
        <f t="shared" si="0"/>
        <v>0</v>
      </c>
      <c r="AP8" s="45">
        <f t="shared" si="0"/>
        <v>0</v>
      </c>
      <c r="AQ8" s="45">
        <f t="shared" si="0"/>
        <v>0</v>
      </c>
      <c r="AR8" s="45">
        <f t="shared" si="0"/>
        <v>0</v>
      </c>
      <c r="AS8" s="45">
        <f t="shared" si="0"/>
        <v>0</v>
      </c>
      <c r="AT8" s="45">
        <f t="shared" si="0"/>
        <v>0</v>
      </c>
      <c r="AU8" s="45">
        <f t="shared" si="0"/>
        <v>0</v>
      </c>
      <c r="AV8" s="45">
        <f t="shared" si="0"/>
        <v>0</v>
      </c>
      <c r="AW8" s="45">
        <f t="shared" si="0"/>
        <v>0</v>
      </c>
      <c r="AX8" s="45">
        <f t="shared" si="0"/>
        <v>0</v>
      </c>
      <c r="AY8" s="45">
        <f t="shared" si="0"/>
        <v>19972</v>
      </c>
      <c r="AZ8" s="45">
        <f t="shared" si="0"/>
        <v>22694</v>
      </c>
      <c r="BA8" s="45">
        <f t="shared" si="0"/>
        <v>21357</v>
      </c>
      <c r="BB8" s="45">
        <f t="shared" si="0"/>
        <v>22257</v>
      </c>
      <c r="BC8" s="45">
        <f t="shared" si="0"/>
        <v>23482</v>
      </c>
      <c r="BD8" s="45">
        <f t="shared" si="0"/>
        <v>21994</v>
      </c>
      <c r="BE8" s="45">
        <f t="shared" si="0"/>
        <v>23860</v>
      </c>
      <c r="BF8" s="45">
        <f t="shared" si="0"/>
        <v>25831</v>
      </c>
      <c r="BG8" s="45">
        <f t="shared" si="0"/>
        <v>29177</v>
      </c>
      <c r="BH8" s="45">
        <f t="shared" si="0"/>
        <v>24937</v>
      </c>
      <c r="BI8" s="45">
        <f t="shared" si="0"/>
        <v>24441</v>
      </c>
      <c r="BJ8" s="45">
        <f t="shared" si="0"/>
        <v>19859</v>
      </c>
      <c r="CI8" s="178">
        <f>SUM(CI18:CI23)</f>
        <v>380730.81000000006</v>
      </c>
      <c r="CJ8" s="178">
        <f t="shared" ref="CJ8:EP8" si="1">SUM(CJ18:CJ23)</f>
        <v>396861.47</v>
      </c>
      <c r="CK8" s="178">
        <f t="shared" si="1"/>
        <v>445179.34000000032</v>
      </c>
      <c r="CL8" s="178">
        <f t="shared" si="1"/>
        <v>384309.25999999966</v>
      </c>
      <c r="CM8" s="178">
        <f t="shared" si="1"/>
        <v>419384.61000000016</v>
      </c>
      <c r="CN8" s="178">
        <f t="shared" si="1"/>
        <v>333989.56000000017</v>
      </c>
      <c r="CO8" s="178">
        <f t="shared" si="1"/>
        <v>419697.97999999992</v>
      </c>
      <c r="CP8" s="178">
        <f t="shared" si="1"/>
        <v>556334.71000000008</v>
      </c>
      <c r="CQ8" s="178">
        <f t="shared" si="1"/>
        <v>450489.92000000004</v>
      </c>
      <c r="CR8" s="178">
        <f t="shared" si="1"/>
        <v>518767.75000000047</v>
      </c>
      <c r="CS8" s="178">
        <f t="shared" si="1"/>
        <v>443951.69000000058</v>
      </c>
      <c r="CT8" s="178">
        <f t="shared" si="1"/>
        <v>462974.83861599927</v>
      </c>
      <c r="CU8" s="178">
        <f t="shared" si="1"/>
        <v>85505.946156303893</v>
      </c>
      <c r="CV8" s="178">
        <f t="shared" si="1"/>
        <v>82442.735456577517</v>
      </c>
      <c r="CW8" s="178">
        <f t="shared" si="1"/>
        <v>85586.409764530385</v>
      </c>
      <c r="CX8" s="178">
        <f t="shared" si="1"/>
        <v>83209.821479440259</v>
      </c>
      <c r="CY8" s="178">
        <f t="shared" si="1"/>
        <v>91336.123440554031</v>
      </c>
      <c r="CZ8" s="178">
        <f t="shared" si="1"/>
        <v>82825.904624385439</v>
      </c>
      <c r="DA8" s="178">
        <f t="shared" si="1"/>
        <v>84101.004287303484</v>
      </c>
      <c r="DB8" s="178">
        <f t="shared" si="1"/>
        <v>90171.627617087972</v>
      </c>
      <c r="DC8" s="178">
        <f t="shared" si="1"/>
        <v>92204.055361684237</v>
      </c>
      <c r="DD8" s="178">
        <f t="shared" si="1"/>
        <v>93752.234004033919</v>
      </c>
      <c r="DE8" s="178">
        <f t="shared" si="1"/>
        <v>91402.987698571917</v>
      </c>
      <c r="DF8" s="178">
        <f t="shared" si="1"/>
        <v>91136.146161025201</v>
      </c>
      <c r="DG8" s="178">
        <f t="shared" si="1"/>
        <v>0</v>
      </c>
      <c r="DH8" s="178">
        <f t="shared" si="1"/>
        <v>0</v>
      </c>
      <c r="DI8" s="178">
        <f t="shared" si="1"/>
        <v>0</v>
      </c>
      <c r="DJ8" s="178">
        <f t="shared" si="1"/>
        <v>0</v>
      </c>
      <c r="DK8" s="178">
        <f t="shared" si="1"/>
        <v>0</v>
      </c>
      <c r="DL8" s="178">
        <f t="shared" si="1"/>
        <v>0</v>
      </c>
      <c r="DM8" s="178">
        <f t="shared" si="1"/>
        <v>0</v>
      </c>
      <c r="DN8" s="178">
        <f t="shared" si="1"/>
        <v>0</v>
      </c>
      <c r="DO8" s="178">
        <f t="shared" si="1"/>
        <v>0</v>
      </c>
      <c r="DP8" s="178">
        <f t="shared" si="1"/>
        <v>0</v>
      </c>
      <c r="DQ8" s="178">
        <f t="shared" si="1"/>
        <v>0</v>
      </c>
      <c r="DR8" s="178">
        <f t="shared" si="1"/>
        <v>0</v>
      </c>
      <c r="DS8" s="178">
        <f t="shared" si="1"/>
        <v>0</v>
      </c>
      <c r="DT8" s="178">
        <f t="shared" si="1"/>
        <v>0</v>
      </c>
      <c r="DU8" s="178">
        <f t="shared" si="1"/>
        <v>0</v>
      </c>
      <c r="DV8" s="178">
        <f t="shared" si="1"/>
        <v>0</v>
      </c>
      <c r="DW8" s="178">
        <f t="shared" si="1"/>
        <v>0</v>
      </c>
      <c r="DX8" s="178">
        <f t="shared" si="1"/>
        <v>0</v>
      </c>
      <c r="DY8" s="178">
        <f t="shared" si="1"/>
        <v>0</v>
      </c>
      <c r="DZ8" s="178">
        <f t="shared" si="1"/>
        <v>0</v>
      </c>
      <c r="EA8" s="178">
        <f t="shared" si="1"/>
        <v>0</v>
      </c>
      <c r="EB8" s="178">
        <f t="shared" si="1"/>
        <v>0</v>
      </c>
      <c r="EC8" s="178">
        <f t="shared" si="1"/>
        <v>0</v>
      </c>
      <c r="ED8" s="178">
        <f t="shared" si="1"/>
        <v>0</v>
      </c>
      <c r="EE8" s="178">
        <f t="shared" si="1"/>
        <v>514989.31999999977</v>
      </c>
      <c r="EF8" s="178">
        <f t="shared" si="1"/>
        <v>488092.33000000025</v>
      </c>
      <c r="EG8" s="178">
        <f t="shared" si="1"/>
        <v>462752.12999999942</v>
      </c>
      <c r="EH8" s="178">
        <f t="shared" si="1"/>
        <v>474112.13000000035</v>
      </c>
      <c r="EI8" s="178">
        <f t="shared" si="1"/>
        <v>455294.43999999971</v>
      </c>
      <c r="EJ8" s="178">
        <f t="shared" si="1"/>
        <v>474148.26000000007</v>
      </c>
      <c r="EK8" s="178">
        <f t="shared" si="1"/>
        <v>438195.08000000048</v>
      </c>
      <c r="EL8" s="178">
        <f t="shared" si="1"/>
        <v>396775.84999999986</v>
      </c>
      <c r="EM8" s="178">
        <f t="shared" si="1"/>
        <v>520700.68012886925</v>
      </c>
      <c r="EN8" s="178">
        <f t="shared" si="1"/>
        <v>307019.0158359058</v>
      </c>
      <c r="EO8" s="178">
        <f t="shared" si="1"/>
        <v>339632.60621087515</v>
      </c>
      <c r="EP8" s="178">
        <f t="shared" si="1"/>
        <v>324003.90561357571</v>
      </c>
      <c r="EQ8" s="184">
        <f>SUMIF($CI$11:$CT$11,$B$5,CI8:CT8)</f>
        <v>396861.47</v>
      </c>
      <c r="ER8" s="185">
        <f>SUMIF($EE$11:$EP$11,$B$5,EE8:EP8)</f>
        <v>488092.33000000025</v>
      </c>
      <c r="ES8" s="184">
        <f>ER8-EQ8</f>
        <v>91230.860000000277</v>
      </c>
      <c r="ET8" s="185">
        <f t="shared" ref="ET8" si="2">SUMIF($O$11:$Z$11,$B$5,CU8:DF8)</f>
        <v>82442.735456577517</v>
      </c>
      <c r="EU8" s="185">
        <f>SUMIF($AY$11:$BJ$11,$B$5,EE8:EP8)</f>
        <v>488092.33000000025</v>
      </c>
      <c r="EV8" s="184">
        <f>EU8-ET8</f>
        <v>405649.59454342275</v>
      </c>
      <c r="EW8" s="185"/>
      <c r="EX8" s="185"/>
      <c r="EY8" s="184"/>
      <c r="EZ8" s="185"/>
      <c r="FA8" s="185"/>
      <c r="FB8" s="184"/>
      <c r="FC8" s="185">
        <f ca="1">SUM(OFFSET(CI8,0,0,1,$B$5))</f>
        <v>777592.28</v>
      </c>
      <c r="FD8" s="185">
        <f ca="1">SUM(OFFSET(EE8,0,0,1,$B$5))</f>
        <v>1003081.65</v>
      </c>
      <c r="FE8" s="186">
        <f ca="1">FD8-FC8</f>
        <v>225489.37</v>
      </c>
      <c r="FF8" s="185">
        <f ca="1">SUM(OFFSET(CU8,0,0,1,$B$5))</f>
        <v>167948.68161288142</v>
      </c>
      <c r="FG8" s="185">
        <f ca="1">SUM(OFFSET(EE8,0,0,1,$B$5))</f>
        <v>1003081.65</v>
      </c>
      <c r="FH8" s="184">
        <f t="shared" ref="FH8" ca="1" si="3">FG8-FF8</f>
        <v>835132.96838711854</v>
      </c>
      <c r="FI8" s="185"/>
      <c r="FJ8" s="185"/>
      <c r="FK8" s="184"/>
      <c r="FL8" s="185"/>
      <c r="FM8" s="185"/>
      <c r="FN8" s="184"/>
    </row>
    <row r="9" spans="2:241" x14ac:dyDescent="0.2">
      <c r="B9" s="116"/>
      <c r="C9" s="83"/>
      <c r="D9" s="83"/>
      <c r="E9" s="83"/>
      <c r="F9" s="83"/>
      <c r="G9" s="83"/>
      <c r="H9" s="83"/>
      <c r="I9" s="83"/>
      <c r="J9" s="83"/>
      <c r="K9" s="83"/>
      <c r="L9" s="83"/>
      <c r="BH9" s="46"/>
      <c r="CI9" s="45"/>
      <c r="CJ9" s="45"/>
      <c r="CK9" s="45"/>
      <c r="CL9" s="45"/>
      <c r="CM9" s="45"/>
      <c r="CN9" s="45"/>
      <c r="CO9" s="45"/>
      <c r="CP9" s="45"/>
      <c r="CQ9" s="45"/>
      <c r="CR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73"/>
      <c r="ES9" s="64"/>
    </row>
    <row r="10" spans="2:241" x14ac:dyDescent="0.2">
      <c r="B10" s="65"/>
      <c r="B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73"/>
    </row>
    <row r="11" spans="2:241" x14ac:dyDescent="0.2">
      <c r="C11" s="44">
        <v>1</v>
      </c>
      <c r="D11" s="44">
        <v>2</v>
      </c>
      <c r="E11" s="44">
        <v>3</v>
      </c>
      <c r="F11" s="44">
        <v>4</v>
      </c>
      <c r="G11" s="44">
        <v>5</v>
      </c>
      <c r="H11" s="44">
        <v>6</v>
      </c>
      <c r="I11" s="44">
        <v>7</v>
      </c>
      <c r="J11" s="44">
        <v>8</v>
      </c>
      <c r="K11" s="44">
        <v>9</v>
      </c>
      <c r="L11" s="44">
        <v>10</v>
      </c>
      <c r="M11" s="44">
        <v>11</v>
      </c>
      <c r="N11" s="44">
        <v>12</v>
      </c>
      <c r="O11" s="44">
        <v>1</v>
      </c>
      <c r="P11" s="44">
        <v>2</v>
      </c>
      <c r="Q11" s="44">
        <v>3</v>
      </c>
      <c r="R11" s="44">
        <v>4</v>
      </c>
      <c r="S11" s="44">
        <v>5</v>
      </c>
      <c r="T11" s="44">
        <v>6</v>
      </c>
      <c r="U11" s="44">
        <v>7</v>
      </c>
      <c r="V11" s="44">
        <v>8</v>
      </c>
      <c r="W11" s="44">
        <v>9</v>
      </c>
      <c r="X11" s="44">
        <v>10</v>
      </c>
      <c r="Y11" s="44">
        <v>11</v>
      </c>
      <c r="Z11" s="44">
        <v>12</v>
      </c>
      <c r="AA11" s="44">
        <v>1</v>
      </c>
      <c r="AB11" s="44">
        <v>2</v>
      </c>
      <c r="AC11" s="44">
        <v>3</v>
      </c>
      <c r="AD11" s="44">
        <v>4</v>
      </c>
      <c r="AE11" s="44">
        <v>5</v>
      </c>
      <c r="AF11" s="44">
        <v>6</v>
      </c>
      <c r="AG11" s="44">
        <v>7</v>
      </c>
      <c r="AH11" s="44">
        <v>8</v>
      </c>
      <c r="AI11" s="44">
        <v>9</v>
      </c>
      <c r="AJ11" s="44">
        <v>10</v>
      </c>
      <c r="AK11" s="44">
        <v>11</v>
      </c>
      <c r="AL11" s="44">
        <v>12</v>
      </c>
      <c r="AM11" s="44">
        <v>1</v>
      </c>
      <c r="AN11" s="44">
        <v>2</v>
      </c>
      <c r="AO11" s="44">
        <v>3</v>
      </c>
      <c r="AP11" s="44">
        <v>4</v>
      </c>
      <c r="AQ11" s="44">
        <v>5</v>
      </c>
      <c r="AR11" s="44">
        <v>6</v>
      </c>
      <c r="AS11" s="44">
        <v>7</v>
      </c>
      <c r="AT11" s="44">
        <v>8</v>
      </c>
      <c r="AU11" s="44">
        <v>9</v>
      </c>
      <c r="AV11" s="44">
        <v>10</v>
      </c>
      <c r="AW11" s="44">
        <v>11</v>
      </c>
      <c r="AX11" s="44">
        <v>12</v>
      </c>
      <c r="AY11" s="45">
        <v>1</v>
      </c>
      <c r="AZ11" s="44">
        <v>2</v>
      </c>
      <c r="BA11" s="44">
        <v>3</v>
      </c>
      <c r="BB11" s="44">
        <v>4</v>
      </c>
      <c r="BC11" s="44">
        <v>5</v>
      </c>
      <c r="BD11" s="44">
        <v>6</v>
      </c>
      <c r="BE11" s="44">
        <v>7</v>
      </c>
      <c r="BF11" s="44">
        <v>8</v>
      </c>
      <c r="BG11" s="44">
        <v>9</v>
      </c>
      <c r="BH11" s="44">
        <v>10</v>
      </c>
      <c r="BI11" s="44">
        <v>11</v>
      </c>
      <c r="BJ11" s="44">
        <v>12</v>
      </c>
      <c r="CI11" s="44">
        <v>1</v>
      </c>
      <c r="CJ11" s="44">
        <v>2</v>
      </c>
      <c r="CK11" s="44">
        <v>3</v>
      </c>
      <c r="CL11" s="44">
        <v>4</v>
      </c>
      <c r="CM11" s="44">
        <v>5</v>
      </c>
      <c r="CN11" s="44">
        <v>6</v>
      </c>
      <c r="CO11" s="44">
        <v>7</v>
      </c>
      <c r="CP11" s="44">
        <v>8</v>
      </c>
      <c r="CQ11" s="44">
        <v>9</v>
      </c>
      <c r="CR11" s="44">
        <v>10</v>
      </c>
      <c r="CS11" s="44">
        <v>11</v>
      </c>
      <c r="CT11" s="44">
        <v>12</v>
      </c>
      <c r="CU11" s="44">
        <v>1</v>
      </c>
      <c r="CV11" s="44">
        <v>2</v>
      </c>
      <c r="CW11" s="44">
        <v>3</v>
      </c>
      <c r="CX11" s="44">
        <v>4</v>
      </c>
      <c r="CY11" s="44">
        <v>5</v>
      </c>
      <c r="CZ11" s="44">
        <v>6</v>
      </c>
      <c r="DA11" s="44">
        <v>7</v>
      </c>
      <c r="DB11" s="44">
        <v>8</v>
      </c>
      <c r="DC11" s="44">
        <v>9</v>
      </c>
      <c r="DD11" s="44">
        <v>10</v>
      </c>
      <c r="DE11" s="44">
        <v>11</v>
      </c>
      <c r="DF11" s="44">
        <v>12</v>
      </c>
      <c r="DG11" s="44">
        <v>1</v>
      </c>
      <c r="DH11" s="44">
        <v>2</v>
      </c>
      <c r="DI11" s="44">
        <v>3</v>
      </c>
      <c r="DJ11" s="44">
        <v>4</v>
      </c>
      <c r="DK11" s="44">
        <v>5</v>
      </c>
      <c r="DL11" s="44">
        <v>6</v>
      </c>
      <c r="DM11" s="44">
        <v>7</v>
      </c>
      <c r="DN11" s="44">
        <v>8</v>
      </c>
      <c r="DO11" s="44">
        <v>9</v>
      </c>
      <c r="DP11" s="44">
        <v>10</v>
      </c>
      <c r="DQ11" s="44">
        <v>11</v>
      </c>
      <c r="DR11" s="44">
        <v>12</v>
      </c>
      <c r="DS11" s="44">
        <v>1</v>
      </c>
      <c r="DT11" s="44">
        <v>2</v>
      </c>
      <c r="DU11" s="44">
        <v>3</v>
      </c>
      <c r="DV11" s="44">
        <v>4</v>
      </c>
      <c r="DW11" s="44">
        <v>5</v>
      </c>
      <c r="DX11" s="44">
        <v>6</v>
      </c>
      <c r="DY11" s="44">
        <v>7</v>
      </c>
      <c r="DZ11" s="44">
        <v>8</v>
      </c>
      <c r="EA11" s="44">
        <v>9</v>
      </c>
      <c r="EB11" s="44">
        <v>10</v>
      </c>
      <c r="EC11" s="44">
        <v>11</v>
      </c>
      <c r="ED11" s="44">
        <v>12</v>
      </c>
      <c r="EE11" s="45">
        <v>1</v>
      </c>
      <c r="EF11" s="44">
        <v>2</v>
      </c>
      <c r="EG11" s="44">
        <v>3</v>
      </c>
      <c r="EH11" s="44">
        <v>4</v>
      </c>
      <c r="EI11" s="44">
        <v>5</v>
      </c>
      <c r="EJ11" s="44">
        <v>6</v>
      </c>
      <c r="EK11" s="44">
        <v>7</v>
      </c>
      <c r="EL11" s="44">
        <v>8</v>
      </c>
      <c r="EM11" s="44">
        <v>9</v>
      </c>
      <c r="EN11" s="44">
        <v>10</v>
      </c>
      <c r="EO11" s="44">
        <v>11</v>
      </c>
      <c r="EP11" s="44">
        <v>12</v>
      </c>
      <c r="ES11" s="45"/>
      <c r="FO11" s="44">
        <v>1</v>
      </c>
      <c r="FP11" s="44">
        <v>2</v>
      </c>
      <c r="FQ11" s="44">
        <v>3</v>
      </c>
      <c r="FR11" s="44">
        <v>4</v>
      </c>
      <c r="FS11" s="44">
        <v>5</v>
      </c>
      <c r="FT11" s="44">
        <v>6</v>
      </c>
      <c r="FU11" s="44">
        <v>7</v>
      </c>
      <c r="FV11" s="44">
        <v>8</v>
      </c>
      <c r="FW11" s="44">
        <v>9</v>
      </c>
      <c r="FX11" s="44">
        <v>10</v>
      </c>
      <c r="FY11" s="44">
        <v>11</v>
      </c>
      <c r="FZ11" s="44">
        <v>12</v>
      </c>
      <c r="GA11" s="44">
        <v>1</v>
      </c>
      <c r="GB11" s="44">
        <v>2</v>
      </c>
      <c r="GC11" s="44">
        <v>3</v>
      </c>
      <c r="GD11" s="44">
        <v>4</v>
      </c>
      <c r="GE11" s="44">
        <v>5</v>
      </c>
      <c r="GF11" s="44">
        <v>6</v>
      </c>
      <c r="GG11" s="44">
        <v>7</v>
      </c>
      <c r="GH11" s="44">
        <v>8</v>
      </c>
      <c r="GI11" s="44">
        <v>9</v>
      </c>
      <c r="GJ11" s="44">
        <v>10</v>
      </c>
      <c r="GK11" s="44">
        <v>11</v>
      </c>
      <c r="GL11" s="44">
        <v>12</v>
      </c>
      <c r="GM11" s="44">
        <v>1</v>
      </c>
      <c r="GN11" s="44">
        <v>2</v>
      </c>
      <c r="GO11" s="44">
        <v>3</v>
      </c>
      <c r="GP11" s="44">
        <v>4</v>
      </c>
      <c r="GQ11" s="44">
        <v>5</v>
      </c>
      <c r="GR11" s="44">
        <v>6</v>
      </c>
      <c r="GS11" s="44">
        <v>7</v>
      </c>
      <c r="GT11" s="44">
        <v>8</v>
      </c>
      <c r="GU11" s="44">
        <v>9</v>
      </c>
      <c r="GV11" s="44">
        <v>10</v>
      </c>
      <c r="GW11" s="44">
        <v>11</v>
      </c>
      <c r="GX11" s="44">
        <v>12</v>
      </c>
      <c r="GY11" s="44">
        <v>1</v>
      </c>
      <c r="GZ11" s="44">
        <v>2</v>
      </c>
      <c r="HA11" s="44">
        <v>3</v>
      </c>
      <c r="HB11" s="44">
        <v>4</v>
      </c>
      <c r="HC11" s="44">
        <v>5</v>
      </c>
      <c r="HD11" s="44">
        <v>6</v>
      </c>
      <c r="HE11" s="44">
        <v>7</v>
      </c>
      <c r="HF11" s="44">
        <v>8</v>
      </c>
      <c r="HG11" s="44">
        <v>9</v>
      </c>
      <c r="HH11" s="44">
        <v>10</v>
      </c>
      <c r="HI11" s="44">
        <v>11</v>
      </c>
      <c r="HJ11" s="44">
        <v>12</v>
      </c>
      <c r="HK11" s="44">
        <v>1</v>
      </c>
      <c r="HL11" s="44">
        <v>2</v>
      </c>
      <c r="HM11" s="44">
        <v>3</v>
      </c>
      <c r="HN11" s="44">
        <v>4</v>
      </c>
      <c r="HO11" s="44">
        <v>5</v>
      </c>
      <c r="HP11" s="44">
        <v>6</v>
      </c>
      <c r="HQ11" s="44">
        <v>7</v>
      </c>
      <c r="HR11" s="44">
        <v>8</v>
      </c>
      <c r="HS11" s="44">
        <v>9</v>
      </c>
      <c r="HT11" s="44">
        <v>10</v>
      </c>
      <c r="HU11" s="44">
        <v>11</v>
      </c>
      <c r="HV11" s="44">
        <v>12</v>
      </c>
    </row>
    <row r="12" spans="2:241" s="68" customFormat="1" ht="26.45" customHeight="1" x14ac:dyDescent="0.2">
      <c r="B12" s="66" t="s">
        <v>124</v>
      </c>
      <c r="C12" s="67">
        <v>42736</v>
      </c>
      <c r="D12" s="67">
        <v>42767</v>
      </c>
      <c r="E12" s="67">
        <v>42795</v>
      </c>
      <c r="F12" s="67">
        <v>42826</v>
      </c>
      <c r="G12" s="67">
        <v>42856</v>
      </c>
      <c r="H12" s="67">
        <v>42887</v>
      </c>
      <c r="I12" s="67">
        <v>42917</v>
      </c>
      <c r="J12" s="67">
        <v>42948</v>
      </c>
      <c r="K12" s="67">
        <v>42979</v>
      </c>
      <c r="L12" s="67">
        <v>43009</v>
      </c>
      <c r="M12" s="67">
        <v>43040</v>
      </c>
      <c r="N12" s="67">
        <v>43070</v>
      </c>
      <c r="O12" s="74" t="s">
        <v>169</v>
      </c>
      <c r="P12" s="74" t="s">
        <v>170</v>
      </c>
      <c r="Q12" s="74" t="s">
        <v>171</v>
      </c>
      <c r="R12" s="74" t="s">
        <v>172</v>
      </c>
      <c r="S12" s="74" t="s">
        <v>173</v>
      </c>
      <c r="T12" s="74" t="s">
        <v>174</v>
      </c>
      <c r="U12" s="74" t="s">
        <v>175</v>
      </c>
      <c r="V12" s="74" t="s">
        <v>176</v>
      </c>
      <c r="W12" s="74" t="s">
        <v>177</v>
      </c>
      <c r="X12" s="74" t="s">
        <v>178</v>
      </c>
      <c r="Y12" s="74" t="s">
        <v>179</v>
      </c>
      <c r="Z12" s="74" t="s">
        <v>180</v>
      </c>
      <c r="AA12" s="74" t="s">
        <v>386</v>
      </c>
      <c r="AB12" s="74" t="s">
        <v>387</v>
      </c>
      <c r="AC12" s="74" t="s">
        <v>388</v>
      </c>
      <c r="AD12" s="74" t="s">
        <v>389</v>
      </c>
      <c r="AE12" s="74" t="s">
        <v>390</v>
      </c>
      <c r="AF12" s="74" t="s">
        <v>391</v>
      </c>
      <c r="AG12" s="74" t="s">
        <v>392</v>
      </c>
      <c r="AH12" s="74" t="s">
        <v>393</v>
      </c>
      <c r="AI12" s="74" t="s">
        <v>394</v>
      </c>
      <c r="AJ12" s="74" t="s">
        <v>395</v>
      </c>
      <c r="AK12" s="74" t="s">
        <v>396</v>
      </c>
      <c r="AL12" s="74" t="s">
        <v>397</v>
      </c>
      <c r="AM12" s="74" t="s">
        <v>398</v>
      </c>
      <c r="AN12" s="74" t="s">
        <v>399</v>
      </c>
      <c r="AO12" s="74" t="s">
        <v>400</v>
      </c>
      <c r="AP12" s="74" t="s">
        <v>401</v>
      </c>
      <c r="AQ12" s="74" t="s">
        <v>402</v>
      </c>
      <c r="AR12" s="74" t="s">
        <v>403</v>
      </c>
      <c r="AS12" s="74" t="s">
        <v>404</v>
      </c>
      <c r="AT12" s="74" t="s">
        <v>405</v>
      </c>
      <c r="AU12" s="74" t="s">
        <v>406</v>
      </c>
      <c r="AV12" s="74" t="s">
        <v>407</v>
      </c>
      <c r="AW12" s="74" t="s">
        <v>408</v>
      </c>
      <c r="AX12" s="74" t="s">
        <v>409</v>
      </c>
      <c r="AY12" s="67">
        <v>43101</v>
      </c>
      <c r="AZ12" s="67">
        <v>43132</v>
      </c>
      <c r="BA12" s="67">
        <v>43160</v>
      </c>
      <c r="BB12" s="67">
        <v>43191</v>
      </c>
      <c r="BC12" s="67">
        <v>43221</v>
      </c>
      <c r="BD12" s="67">
        <v>43252</v>
      </c>
      <c r="BE12" s="67">
        <v>43282</v>
      </c>
      <c r="BF12" s="67">
        <v>43313</v>
      </c>
      <c r="BG12" s="67">
        <v>43344</v>
      </c>
      <c r="BH12" s="67">
        <v>43374</v>
      </c>
      <c r="BI12" s="67">
        <v>43405</v>
      </c>
      <c r="BJ12" s="67">
        <v>43435</v>
      </c>
      <c r="BK12" s="69" t="s">
        <v>161</v>
      </c>
      <c r="BL12" s="69" t="s">
        <v>162</v>
      </c>
      <c r="BM12" s="69" t="s">
        <v>163</v>
      </c>
      <c r="BN12" s="74" t="s">
        <v>181</v>
      </c>
      <c r="BO12" s="74" t="s">
        <v>182</v>
      </c>
      <c r="BP12" s="74" t="s">
        <v>163</v>
      </c>
      <c r="BQ12" s="74" t="s">
        <v>410</v>
      </c>
      <c r="BR12" s="74" t="s">
        <v>182</v>
      </c>
      <c r="BS12" s="74" t="s">
        <v>163</v>
      </c>
      <c r="BT12" s="74" t="s">
        <v>411</v>
      </c>
      <c r="BU12" s="74" t="s">
        <v>182</v>
      </c>
      <c r="BV12" s="74" t="s">
        <v>163</v>
      </c>
      <c r="BW12" s="69" t="s">
        <v>164</v>
      </c>
      <c r="BX12" s="69" t="s">
        <v>165</v>
      </c>
      <c r="BY12" s="69" t="s">
        <v>166</v>
      </c>
      <c r="BZ12" s="74" t="s">
        <v>183</v>
      </c>
      <c r="CA12" s="74" t="s">
        <v>184</v>
      </c>
      <c r="CB12" s="74" t="s">
        <v>166</v>
      </c>
      <c r="CC12" s="74" t="s">
        <v>423</v>
      </c>
      <c r="CD12" s="74" t="s">
        <v>184</v>
      </c>
      <c r="CE12" s="74" t="s">
        <v>166</v>
      </c>
      <c r="CF12" s="74" t="s">
        <v>424</v>
      </c>
      <c r="CG12" s="74" t="s">
        <v>184</v>
      </c>
      <c r="CH12" s="74" t="s">
        <v>166</v>
      </c>
      <c r="CI12" s="67">
        <v>42736</v>
      </c>
      <c r="CJ12" s="67">
        <v>42767</v>
      </c>
      <c r="CK12" s="67">
        <v>42795</v>
      </c>
      <c r="CL12" s="67">
        <v>42826</v>
      </c>
      <c r="CM12" s="67">
        <v>42856</v>
      </c>
      <c r="CN12" s="67">
        <v>42887</v>
      </c>
      <c r="CO12" s="67">
        <v>42917</v>
      </c>
      <c r="CP12" s="67">
        <v>42948</v>
      </c>
      <c r="CQ12" s="67">
        <v>42979</v>
      </c>
      <c r="CR12" s="67">
        <v>43009</v>
      </c>
      <c r="CS12" s="67">
        <v>43040</v>
      </c>
      <c r="CT12" s="67">
        <v>43070</v>
      </c>
      <c r="CU12" s="74" t="s">
        <v>169</v>
      </c>
      <c r="CV12" s="74" t="s">
        <v>170</v>
      </c>
      <c r="CW12" s="74" t="s">
        <v>171</v>
      </c>
      <c r="CX12" s="74" t="s">
        <v>172</v>
      </c>
      <c r="CY12" s="74" t="s">
        <v>173</v>
      </c>
      <c r="CZ12" s="74" t="s">
        <v>174</v>
      </c>
      <c r="DA12" s="74" t="s">
        <v>175</v>
      </c>
      <c r="DB12" s="74" t="s">
        <v>176</v>
      </c>
      <c r="DC12" s="74" t="s">
        <v>177</v>
      </c>
      <c r="DD12" s="74" t="s">
        <v>178</v>
      </c>
      <c r="DE12" s="74" t="s">
        <v>179</v>
      </c>
      <c r="DF12" s="74" t="s">
        <v>180</v>
      </c>
      <c r="DG12" s="74" t="s">
        <v>386</v>
      </c>
      <c r="DH12" s="74" t="s">
        <v>387</v>
      </c>
      <c r="DI12" s="74" t="s">
        <v>388</v>
      </c>
      <c r="DJ12" s="74" t="s">
        <v>389</v>
      </c>
      <c r="DK12" s="74" t="s">
        <v>390</v>
      </c>
      <c r="DL12" s="74" t="s">
        <v>391</v>
      </c>
      <c r="DM12" s="74" t="s">
        <v>392</v>
      </c>
      <c r="DN12" s="74" t="s">
        <v>393</v>
      </c>
      <c r="DO12" s="74" t="s">
        <v>394</v>
      </c>
      <c r="DP12" s="74" t="s">
        <v>395</v>
      </c>
      <c r="DQ12" s="74" t="s">
        <v>396</v>
      </c>
      <c r="DR12" s="74" t="s">
        <v>397</v>
      </c>
      <c r="DS12" s="74" t="s">
        <v>398</v>
      </c>
      <c r="DT12" s="74" t="s">
        <v>399</v>
      </c>
      <c r="DU12" s="74" t="s">
        <v>400</v>
      </c>
      <c r="DV12" s="74" t="s">
        <v>401</v>
      </c>
      <c r="DW12" s="74" t="s">
        <v>402</v>
      </c>
      <c r="DX12" s="74" t="s">
        <v>403</v>
      </c>
      <c r="DY12" s="74" t="s">
        <v>404</v>
      </c>
      <c r="DZ12" s="74" t="s">
        <v>405</v>
      </c>
      <c r="EA12" s="74" t="s">
        <v>406</v>
      </c>
      <c r="EB12" s="74" t="s">
        <v>407</v>
      </c>
      <c r="EC12" s="74" t="s">
        <v>408</v>
      </c>
      <c r="ED12" s="74" t="s">
        <v>409</v>
      </c>
      <c r="EE12" s="67">
        <v>43101</v>
      </c>
      <c r="EF12" s="67">
        <v>43132</v>
      </c>
      <c r="EG12" s="67">
        <v>43160</v>
      </c>
      <c r="EH12" s="67">
        <v>43191</v>
      </c>
      <c r="EI12" s="67">
        <v>43221</v>
      </c>
      <c r="EJ12" s="67">
        <v>43252</v>
      </c>
      <c r="EK12" s="67">
        <v>43282</v>
      </c>
      <c r="EL12" s="67">
        <v>43313</v>
      </c>
      <c r="EM12" s="67">
        <v>43344</v>
      </c>
      <c r="EN12" s="67">
        <v>43374</v>
      </c>
      <c r="EO12" s="67">
        <v>43405</v>
      </c>
      <c r="EP12" s="67">
        <v>43435</v>
      </c>
      <c r="EQ12" s="69" t="s">
        <v>161</v>
      </c>
      <c r="ER12" s="69" t="s">
        <v>162</v>
      </c>
      <c r="ES12" s="69" t="s">
        <v>163</v>
      </c>
      <c r="ET12" s="74" t="s">
        <v>181</v>
      </c>
      <c r="EU12" s="74" t="s">
        <v>182</v>
      </c>
      <c r="EV12" s="74" t="s">
        <v>163</v>
      </c>
      <c r="EW12" s="74" t="s">
        <v>410</v>
      </c>
      <c r="EX12" s="74" t="s">
        <v>182</v>
      </c>
      <c r="EY12" s="74" t="s">
        <v>163</v>
      </c>
      <c r="EZ12" s="74" t="s">
        <v>411</v>
      </c>
      <c r="FA12" s="74" t="s">
        <v>182</v>
      </c>
      <c r="FB12" s="74" t="s">
        <v>163</v>
      </c>
      <c r="FC12" s="69" t="s">
        <v>164</v>
      </c>
      <c r="FD12" s="69" t="s">
        <v>165</v>
      </c>
      <c r="FE12" s="69" t="s">
        <v>166</v>
      </c>
      <c r="FF12" s="74" t="s">
        <v>183</v>
      </c>
      <c r="FG12" s="74" t="s">
        <v>184</v>
      </c>
      <c r="FH12" s="74" t="s">
        <v>166</v>
      </c>
      <c r="FI12" s="74" t="s">
        <v>423</v>
      </c>
      <c r="FJ12" s="74" t="s">
        <v>184</v>
      </c>
      <c r="FK12" s="74" t="s">
        <v>166</v>
      </c>
      <c r="FL12" s="74" t="s">
        <v>424</v>
      </c>
      <c r="FM12" s="74" t="s">
        <v>184</v>
      </c>
      <c r="FN12" s="74" t="s">
        <v>166</v>
      </c>
      <c r="FO12" s="67">
        <v>42736</v>
      </c>
      <c r="FP12" s="67">
        <v>42767</v>
      </c>
      <c r="FQ12" s="67">
        <v>42795</v>
      </c>
      <c r="FR12" s="67">
        <v>42826</v>
      </c>
      <c r="FS12" s="67">
        <v>42856</v>
      </c>
      <c r="FT12" s="67">
        <v>42887</v>
      </c>
      <c r="FU12" s="67">
        <v>42917</v>
      </c>
      <c r="FV12" s="67">
        <v>42948</v>
      </c>
      <c r="FW12" s="67">
        <v>42979</v>
      </c>
      <c r="FX12" s="67">
        <v>43009</v>
      </c>
      <c r="FY12" s="67">
        <v>43040</v>
      </c>
      <c r="FZ12" s="67">
        <v>43070</v>
      </c>
      <c r="GA12" s="74" t="s">
        <v>169</v>
      </c>
      <c r="GB12" s="74" t="s">
        <v>170</v>
      </c>
      <c r="GC12" s="74" t="s">
        <v>171</v>
      </c>
      <c r="GD12" s="74" t="s">
        <v>172</v>
      </c>
      <c r="GE12" s="74" t="s">
        <v>173</v>
      </c>
      <c r="GF12" s="74" t="s">
        <v>174</v>
      </c>
      <c r="GG12" s="74" t="s">
        <v>175</v>
      </c>
      <c r="GH12" s="74" t="s">
        <v>176</v>
      </c>
      <c r="GI12" s="74" t="s">
        <v>177</v>
      </c>
      <c r="GJ12" s="74" t="s">
        <v>178</v>
      </c>
      <c r="GK12" s="74" t="s">
        <v>179</v>
      </c>
      <c r="GL12" s="74" t="s">
        <v>180</v>
      </c>
      <c r="GM12" s="74" t="s">
        <v>386</v>
      </c>
      <c r="GN12" s="74" t="s">
        <v>387</v>
      </c>
      <c r="GO12" s="74" t="s">
        <v>388</v>
      </c>
      <c r="GP12" s="74" t="s">
        <v>389</v>
      </c>
      <c r="GQ12" s="74" t="s">
        <v>390</v>
      </c>
      <c r="GR12" s="74" t="s">
        <v>391</v>
      </c>
      <c r="GS12" s="74" t="s">
        <v>392</v>
      </c>
      <c r="GT12" s="74" t="s">
        <v>393</v>
      </c>
      <c r="GU12" s="74" t="s">
        <v>394</v>
      </c>
      <c r="GV12" s="74" t="s">
        <v>395</v>
      </c>
      <c r="GW12" s="74" t="s">
        <v>396</v>
      </c>
      <c r="GX12" s="74" t="s">
        <v>397</v>
      </c>
      <c r="GY12" s="74" t="s">
        <v>398</v>
      </c>
      <c r="GZ12" s="74" t="s">
        <v>399</v>
      </c>
      <c r="HA12" s="74" t="s">
        <v>400</v>
      </c>
      <c r="HB12" s="74" t="s">
        <v>401</v>
      </c>
      <c r="HC12" s="74" t="s">
        <v>402</v>
      </c>
      <c r="HD12" s="74" t="s">
        <v>403</v>
      </c>
      <c r="HE12" s="74" t="s">
        <v>404</v>
      </c>
      <c r="HF12" s="74" t="s">
        <v>405</v>
      </c>
      <c r="HG12" s="74" t="s">
        <v>406</v>
      </c>
      <c r="HH12" s="74" t="s">
        <v>407</v>
      </c>
      <c r="HI12" s="74" t="s">
        <v>408</v>
      </c>
      <c r="HJ12" s="74" t="s">
        <v>409</v>
      </c>
      <c r="HK12" s="67">
        <v>43101</v>
      </c>
      <c r="HL12" s="67">
        <v>43132</v>
      </c>
      <c r="HM12" s="67">
        <v>43160</v>
      </c>
      <c r="HN12" s="67">
        <v>43191</v>
      </c>
      <c r="HO12" s="67">
        <v>43221</v>
      </c>
      <c r="HP12" s="67">
        <v>43252</v>
      </c>
      <c r="HQ12" s="67">
        <v>43282</v>
      </c>
      <c r="HR12" s="67">
        <v>43313</v>
      </c>
      <c r="HS12" s="67">
        <v>43344</v>
      </c>
      <c r="HT12" s="67">
        <v>43374</v>
      </c>
      <c r="HU12" s="67">
        <v>43405</v>
      </c>
      <c r="HV12" s="67">
        <v>43435</v>
      </c>
      <c r="HW12" s="66">
        <v>2018</v>
      </c>
      <c r="HX12" s="66" t="s">
        <v>28</v>
      </c>
      <c r="HY12" s="66" t="s">
        <v>27</v>
      </c>
    </row>
    <row r="13" spans="2:241" s="48" customFormat="1" x14ac:dyDescent="0.2">
      <c r="B13" s="48" t="s">
        <v>168</v>
      </c>
      <c r="C13" s="77">
        <f>C17</f>
        <v>19108</v>
      </c>
      <c r="D13" s="77">
        <f t="shared" ref="D13:BJ13" si="4">D17</f>
        <v>17945</v>
      </c>
      <c r="E13" s="77">
        <f t="shared" si="4"/>
        <v>19393</v>
      </c>
      <c r="F13" s="77">
        <f t="shared" si="4"/>
        <v>17646</v>
      </c>
      <c r="G13" s="77">
        <f t="shared" si="4"/>
        <v>17923</v>
      </c>
      <c r="H13" s="77">
        <f t="shared" si="4"/>
        <v>17974</v>
      </c>
      <c r="I13" s="77">
        <f t="shared" si="4"/>
        <v>18547</v>
      </c>
      <c r="J13" s="77">
        <f t="shared" si="4"/>
        <v>19556</v>
      </c>
      <c r="K13" s="77">
        <f t="shared" si="4"/>
        <v>19060</v>
      </c>
      <c r="L13" s="77">
        <f t="shared" si="4"/>
        <v>21763</v>
      </c>
      <c r="M13" s="77">
        <f t="shared" si="4"/>
        <v>20134</v>
      </c>
      <c r="N13" s="77">
        <f t="shared" si="4"/>
        <v>19492</v>
      </c>
      <c r="O13" s="77">
        <f t="shared" si="4"/>
        <v>19351.664775571306</v>
      </c>
      <c r="P13" s="77">
        <f t="shared" si="4"/>
        <v>18667.773797708804</v>
      </c>
      <c r="Q13" s="77">
        <f t="shared" si="4"/>
        <v>19288.512106306385</v>
      </c>
      <c r="R13" s="77">
        <f t="shared" si="4"/>
        <v>18728.463976656458</v>
      </c>
      <c r="S13" s="77">
        <f t="shared" si="4"/>
        <v>21042.258309722238</v>
      </c>
      <c r="T13" s="77">
        <f t="shared" si="4"/>
        <v>18508.357848141015</v>
      </c>
      <c r="U13" s="77">
        <f t="shared" si="4"/>
        <v>18944.438811940327</v>
      </c>
      <c r="V13" s="77">
        <f t="shared" si="4"/>
        <v>20521.766805490071</v>
      </c>
      <c r="W13" s="77">
        <f t="shared" si="4"/>
        <v>20921.302566407663</v>
      </c>
      <c r="X13" s="77">
        <f t="shared" si="4"/>
        <v>21236.876387915505</v>
      </c>
      <c r="Y13" s="77">
        <f t="shared" si="4"/>
        <v>20591.467060119372</v>
      </c>
      <c r="Z13" s="77">
        <f t="shared" si="4"/>
        <v>20522.353129804425</v>
      </c>
      <c r="AA13" s="77">
        <f t="shared" si="4"/>
        <v>0</v>
      </c>
      <c r="AB13" s="77">
        <f t="shared" si="4"/>
        <v>0</v>
      </c>
      <c r="AC13" s="77">
        <f t="shared" si="4"/>
        <v>0</v>
      </c>
      <c r="AD13" s="77">
        <f t="shared" si="4"/>
        <v>0</v>
      </c>
      <c r="AE13" s="77">
        <f t="shared" si="4"/>
        <v>0</v>
      </c>
      <c r="AF13" s="77">
        <f t="shared" si="4"/>
        <v>0</v>
      </c>
      <c r="AG13" s="77">
        <f t="shared" si="4"/>
        <v>0</v>
      </c>
      <c r="AH13" s="77">
        <f t="shared" si="4"/>
        <v>0</v>
      </c>
      <c r="AI13" s="77">
        <f t="shared" si="4"/>
        <v>0</v>
      </c>
      <c r="AJ13" s="77">
        <f t="shared" si="4"/>
        <v>0</v>
      </c>
      <c r="AK13" s="77">
        <f t="shared" si="4"/>
        <v>0</v>
      </c>
      <c r="AL13" s="77">
        <f t="shared" si="4"/>
        <v>0</v>
      </c>
      <c r="AM13" s="77">
        <f t="shared" si="4"/>
        <v>0</v>
      </c>
      <c r="AN13" s="77">
        <f t="shared" si="4"/>
        <v>0</v>
      </c>
      <c r="AO13" s="77">
        <f t="shared" si="4"/>
        <v>0</v>
      </c>
      <c r="AP13" s="77">
        <f t="shared" si="4"/>
        <v>0</v>
      </c>
      <c r="AQ13" s="77">
        <f t="shared" si="4"/>
        <v>0</v>
      </c>
      <c r="AR13" s="77">
        <f t="shared" si="4"/>
        <v>0</v>
      </c>
      <c r="AS13" s="77">
        <f t="shared" si="4"/>
        <v>0</v>
      </c>
      <c r="AT13" s="77">
        <f t="shared" si="4"/>
        <v>0</v>
      </c>
      <c r="AU13" s="77">
        <f t="shared" si="4"/>
        <v>0</v>
      </c>
      <c r="AV13" s="77">
        <f t="shared" si="4"/>
        <v>0</v>
      </c>
      <c r="AW13" s="77">
        <f t="shared" si="4"/>
        <v>0</v>
      </c>
      <c r="AX13" s="77">
        <f t="shared" si="4"/>
        <v>0</v>
      </c>
      <c r="AY13" s="77">
        <f t="shared" si="4"/>
        <v>19972</v>
      </c>
      <c r="AZ13" s="77">
        <f t="shared" si="4"/>
        <v>22694</v>
      </c>
      <c r="BA13" s="77">
        <f t="shared" si="4"/>
        <v>21357</v>
      </c>
      <c r="BB13" s="77">
        <f t="shared" si="4"/>
        <v>22257</v>
      </c>
      <c r="BC13" s="77">
        <f t="shared" si="4"/>
        <v>23482</v>
      </c>
      <c r="BD13" s="77">
        <f t="shared" si="4"/>
        <v>21994</v>
      </c>
      <c r="BE13" s="77">
        <f t="shared" si="4"/>
        <v>23860</v>
      </c>
      <c r="BF13" s="77">
        <f t="shared" si="4"/>
        <v>25831</v>
      </c>
      <c r="BG13" s="77">
        <f t="shared" si="4"/>
        <v>29177</v>
      </c>
      <c r="BH13" s="77">
        <f t="shared" si="4"/>
        <v>24937</v>
      </c>
      <c r="BI13" s="77">
        <f t="shared" si="4"/>
        <v>24441</v>
      </c>
      <c r="BJ13" s="77">
        <f t="shared" si="4"/>
        <v>19859</v>
      </c>
      <c r="BK13" s="48">
        <f>SUMIF($C$11:$N$11,$B$5,C13:N13)</f>
        <v>17945</v>
      </c>
      <c r="BL13" s="48">
        <f>SUMIF($AY$11:$BJ$11,$B$5,AY13:BJ13)</f>
        <v>22694</v>
      </c>
      <c r="BM13" s="48">
        <f>BL13-BK13</f>
        <v>4749</v>
      </c>
      <c r="BN13" s="48">
        <f>SUMIF($O$11:$Z$11,$B$5,O13:Z13)</f>
        <v>18667.773797708804</v>
      </c>
      <c r="BO13" s="48">
        <f>SUMIF($AY$11:$BJ$11,$B$5,AY13:BJ13)</f>
        <v>22694</v>
      </c>
      <c r="BP13" s="48">
        <f>BO13-BN13</f>
        <v>4026.2262022911964</v>
      </c>
      <c r="BQ13" s="48">
        <f>SUMIF($AA$11:$AL$11,$B$5,AA13:AL13)</f>
        <v>0</v>
      </c>
      <c r="BR13" s="48">
        <f>SUMIF($AY$11:$BJ$11,$B$5,AY13:BJ13)</f>
        <v>22694</v>
      </c>
      <c r="BS13" s="48">
        <f>BR13-BQ13</f>
        <v>22694</v>
      </c>
      <c r="BT13" s="48">
        <f>SUMIF($AM$11:$AX$11,$B$5,AM13:AX13)</f>
        <v>0</v>
      </c>
      <c r="BU13" s="48">
        <f>SUMIF($AY$11:$BJ$11,$B$5,AY13:BJ13)</f>
        <v>22694</v>
      </c>
      <c r="BV13" s="48">
        <f>BU13-BT13</f>
        <v>22694</v>
      </c>
      <c r="BW13" s="48">
        <f ca="1">SUM(OFFSET(C13,0,0,1,$B$5))</f>
        <v>37053</v>
      </c>
      <c r="BX13" s="48">
        <f ca="1">SUM(OFFSET(AY13,0,0,1,$B$5))</f>
        <v>42666</v>
      </c>
      <c r="BY13" s="48">
        <f ca="1">BX13-BW13</f>
        <v>5613</v>
      </c>
      <c r="BZ13" s="48">
        <f ca="1">SUM(OFFSET(O13,0,0,1,$B$5))</f>
        <v>38019.438573280109</v>
      </c>
      <c r="CA13" s="48">
        <f ca="1">SUM(OFFSET(AY13,0,0,1,$B$5))</f>
        <v>42666</v>
      </c>
      <c r="CB13" s="48">
        <f ca="1">CA13-BZ13</f>
        <v>4646.5614267198907</v>
      </c>
      <c r="CC13" s="48">
        <f ca="1">SUM(OFFSET(AA13,0,0,1,$B$5))</f>
        <v>0</v>
      </c>
      <c r="CD13" s="48">
        <f ca="1">SUM(OFFSET(AY13,0,0,1,$B$5))</f>
        <v>42666</v>
      </c>
      <c r="CE13" s="48">
        <f ca="1">CD13-CC13</f>
        <v>42666</v>
      </c>
      <c r="CF13" s="48">
        <f ca="1">SUM(OFFSET(AM13,0,0,1,$B$5))</f>
        <v>0</v>
      </c>
      <c r="CG13" s="48">
        <f ca="1">SUM(OFFSET(BB13,0,0,1,$B$5))</f>
        <v>45739</v>
      </c>
      <c r="CH13" s="48">
        <f ca="1">CG13-CF13</f>
        <v>45739</v>
      </c>
      <c r="CI13" s="48">
        <v>783347.94</v>
      </c>
      <c r="CJ13" s="48">
        <v>772393.39000000013</v>
      </c>
      <c r="CK13" s="48">
        <v>1005033.7000000002</v>
      </c>
      <c r="CL13" s="48">
        <v>816955.00999999978</v>
      </c>
      <c r="CM13" s="48">
        <v>899473.33999999985</v>
      </c>
      <c r="CN13" s="48">
        <v>864775.53000000026</v>
      </c>
      <c r="CO13" s="48">
        <v>937511.21</v>
      </c>
      <c r="CP13" s="48">
        <v>1081419.67</v>
      </c>
      <c r="CQ13" s="48">
        <v>945204.16999999993</v>
      </c>
      <c r="CR13" s="48">
        <v>1048096.7000000002</v>
      </c>
      <c r="CS13" s="48">
        <v>937087.40000000037</v>
      </c>
      <c r="CT13" s="48">
        <v>918438.0586159993</v>
      </c>
      <c r="CU13" s="48" t="e">
        <f>CU17+#REF!</f>
        <v>#REF!</v>
      </c>
      <c r="CV13" s="48" t="e">
        <f>CV17+#REF!</f>
        <v>#REF!</v>
      </c>
      <c r="CW13" s="48" t="e">
        <f>CW17+#REF!</f>
        <v>#REF!</v>
      </c>
      <c r="CX13" s="48" t="e">
        <f>CX17+#REF!</f>
        <v>#REF!</v>
      </c>
      <c r="CY13" s="48" t="e">
        <f>CY17+#REF!</f>
        <v>#REF!</v>
      </c>
      <c r="CZ13" s="48" t="e">
        <f>CZ17+#REF!</f>
        <v>#REF!</v>
      </c>
      <c r="DA13" s="48" t="e">
        <f>DA17+#REF!</f>
        <v>#REF!</v>
      </c>
      <c r="DB13" s="48" t="e">
        <f>DB17+#REF!</f>
        <v>#REF!</v>
      </c>
      <c r="DC13" s="48" t="e">
        <f>DC17+#REF!</f>
        <v>#REF!</v>
      </c>
      <c r="DD13" s="48" t="e">
        <f>DD17+#REF!</f>
        <v>#REF!</v>
      </c>
      <c r="DE13" s="48" t="e">
        <f>DE17+#REF!</f>
        <v>#REF!</v>
      </c>
      <c r="DF13" s="48" t="e">
        <f>DF17+#REF!</f>
        <v>#REF!</v>
      </c>
      <c r="EE13" s="48">
        <v>1028134.3299999998</v>
      </c>
      <c r="EF13" s="48">
        <v>966385.2100000002</v>
      </c>
      <c r="EG13" s="48">
        <v>968703.72999999952</v>
      </c>
      <c r="EH13" s="48">
        <v>864748.13000000035</v>
      </c>
      <c r="EI13" s="48">
        <v>873402.59999999974</v>
      </c>
      <c r="EJ13" s="48">
        <v>984568.65000000014</v>
      </c>
      <c r="EK13" s="48">
        <v>762921.28000000049</v>
      </c>
      <c r="EL13" s="48">
        <v>679680.2</v>
      </c>
      <c r="EM13" s="48">
        <v>792743.8900000006</v>
      </c>
      <c r="EN13" s="48">
        <v>651856.98999999929</v>
      </c>
      <c r="EO13" s="48">
        <v>671179.17999999982</v>
      </c>
      <c r="EP13" s="48">
        <v>638748.20000000019</v>
      </c>
      <c r="EQ13" s="48">
        <f>SUMIF($CI$11:$CT$11,$B$5,CI13:CT13)</f>
        <v>772393.39000000013</v>
      </c>
      <c r="ER13" s="48">
        <f>SUMIF($EE$11:$EP$11,$B$5,EE13:EP13)</f>
        <v>966385.2100000002</v>
      </c>
      <c r="ES13" s="48">
        <f>ER13-EQ13</f>
        <v>193991.82000000007</v>
      </c>
      <c r="ET13" s="48" t="e">
        <f>SUMIF($CU$11:$DF$11,$B$5,CU13:DF13)</f>
        <v>#REF!</v>
      </c>
      <c r="EU13" s="48">
        <f>SUMIF($AY$11:$BJ$11,$B$5,EE13:EP13)</f>
        <v>966385.2100000002</v>
      </c>
      <c r="EV13" s="48" t="e">
        <f>EU13-ET13</f>
        <v>#REF!</v>
      </c>
      <c r="EW13" s="48">
        <f>SUMIF($DG$11:$DR$11,$B$5,DG13:DR13)</f>
        <v>0</v>
      </c>
      <c r="EX13" s="48">
        <f>SUMIF($EE$11:$EP$11,$B$5,EE13:EP13)</f>
        <v>966385.2100000002</v>
      </c>
      <c r="EY13" s="48">
        <f>EX13-EW13</f>
        <v>966385.2100000002</v>
      </c>
      <c r="EZ13" s="48">
        <f>SUMIF($DS$11:$ED$11,$B$5,DS13:ED13)</f>
        <v>0</v>
      </c>
      <c r="FA13" s="48">
        <f>SUMIF($EE$11:$EP$11,$B$5,EE13:EP13)</f>
        <v>966385.2100000002</v>
      </c>
      <c r="FB13" s="48">
        <f>FA13-EZ13</f>
        <v>966385.2100000002</v>
      </c>
      <c r="FC13" s="48">
        <f ca="1">SUM(OFFSET(CI13,0,0,1,$B$5))</f>
        <v>1555741.33</v>
      </c>
      <c r="FD13" s="48">
        <f ca="1">SUM(OFFSET(EE13,0,0,1,$B$5))</f>
        <v>1994519.54</v>
      </c>
      <c r="FE13" s="48">
        <f ca="1">FD13-FC13</f>
        <v>438778.20999999996</v>
      </c>
      <c r="FF13" s="48" t="e">
        <f ca="1">SUM(OFFSET(CU13,0,0,1,$B$5))</f>
        <v>#REF!</v>
      </c>
      <c r="FG13" s="48">
        <f ca="1">SUM(OFFSET(EE13,0,0,1,$B$5))</f>
        <v>1994519.54</v>
      </c>
      <c r="FH13" s="48" t="e">
        <f ca="1">FG13-FF13</f>
        <v>#REF!</v>
      </c>
      <c r="FO13" s="78">
        <f t="shared" ref="FO13:GT13" si="5">IFERROR(CI13/C13,0)</f>
        <v>40.995810131881932</v>
      </c>
      <c r="FP13" s="78">
        <f t="shared" si="5"/>
        <v>43.04226191139594</v>
      </c>
      <c r="FQ13" s="78">
        <f t="shared" si="5"/>
        <v>51.824560408394788</v>
      </c>
      <c r="FR13" s="78">
        <f t="shared" si="5"/>
        <v>46.296895047036145</v>
      </c>
      <c r="FS13" s="78">
        <f t="shared" si="5"/>
        <v>50.185423199241193</v>
      </c>
      <c r="FT13" s="78">
        <f t="shared" si="5"/>
        <v>48.112580950261503</v>
      </c>
      <c r="FU13" s="78">
        <f t="shared" si="5"/>
        <v>50.547862727125676</v>
      </c>
      <c r="FV13" s="78">
        <f t="shared" si="5"/>
        <v>55.298612701984041</v>
      </c>
      <c r="FW13" s="78">
        <f t="shared" si="5"/>
        <v>49.59098478488982</v>
      </c>
      <c r="FX13" s="78">
        <f t="shared" si="5"/>
        <v>48.159568993245422</v>
      </c>
      <c r="FY13" s="78">
        <f t="shared" si="5"/>
        <v>46.542535015396858</v>
      </c>
      <c r="FZ13" s="78">
        <f t="shared" si="5"/>
        <v>47.118718377590767</v>
      </c>
      <c r="GA13" s="78">
        <f t="shared" si="5"/>
        <v>0</v>
      </c>
      <c r="GB13" s="78">
        <f t="shared" si="5"/>
        <v>0</v>
      </c>
      <c r="GC13" s="78">
        <f t="shared" si="5"/>
        <v>0</v>
      </c>
      <c r="GD13" s="78">
        <f t="shared" si="5"/>
        <v>0</v>
      </c>
      <c r="GE13" s="78">
        <f t="shared" si="5"/>
        <v>0</v>
      </c>
      <c r="GF13" s="78">
        <f t="shared" si="5"/>
        <v>0</v>
      </c>
      <c r="GG13" s="78">
        <f t="shared" si="5"/>
        <v>0</v>
      </c>
      <c r="GH13" s="78">
        <f t="shared" si="5"/>
        <v>0</v>
      </c>
      <c r="GI13" s="78">
        <f t="shared" si="5"/>
        <v>0</v>
      </c>
      <c r="GJ13" s="78">
        <f t="shared" si="5"/>
        <v>0</v>
      </c>
      <c r="GK13" s="78">
        <f t="shared" si="5"/>
        <v>0</v>
      </c>
      <c r="GL13" s="78">
        <f t="shared" si="5"/>
        <v>0</v>
      </c>
      <c r="GM13" s="78">
        <f t="shared" si="5"/>
        <v>0</v>
      </c>
      <c r="GN13" s="78">
        <f t="shared" si="5"/>
        <v>0</v>
      </c>
      <c r="GO13" s="78">
        <f t="shared" si="5"/>
        <v>0</v>
      </c>
      <c r="GP13" s="78">
        <f t="shared" si="5"/>
        <v>0</v>
      </c>
      <c r="GQ13" s="78">
        <f t="shared" si="5"/>
        <v>0</v>
      </c>
      <c r="GR13" s="78">
        <f t="shared" si="5"/>
        <v>0</v>
      </c>
      <c r="GS13" s="78">
        <f t="shared" si="5"/>
        <v>0</v>
      </c>
      <c r="GT13" s="78">
        <f t="shared" si="5"/>
        <v>0</v>
      </c>
      <c r="GU13" s="78">
        <f t="shared" ref="GU13:HZ13" si="6">IFERROR(DO13/AI13,0)</f>
        <v>0</v>
      </c>
      <c r="GV13" s="78">
        <f t="shared" si="6"/>
        <v>0</v>
      </c>
      <c r="GW13" s="78">
        <f t="shared" si="6"/>
        <v>0</v>
      </c>
      <c r="GX13" s="78">
        <f t="shared" si="6"/>
        <v>0</v>
      </c>
      <c r="GY13" s="78">
        <f t="shared" si="6"/>
        <v>0</v>
      </c>
      <c r="GZ13" s="78">
        <f t="shared" si="6"/>
        <v>0</v>
      </c>
      <c r="HA13" s="78">
        <f t="shared" si="6"/>
        <v>0</v>
      </c>
      <c r="HB13" s="78">
        <f t="shared" si="6"/>
        <v>0</v>
      </c>
      <c r="HC13" s="78">
        <f t="shared" si="6"/>
        <v>0</v>
      </c>
      <c r="HD13" s="78">
        <f t="shared" si="6"/>
        <v>0</v>
      </c>
      <c r="HE13" s="78">
        <f t="shared" si="6"/>
        <v>0</v>
      </c>
      <c r="HF13" s="78">
        <f t="shared" si="6"/>
        <v>0</v>
      </c>
      <c r="HG13" s="78">
        <f t="shared" si="6"/>
        <v>0</v>
      </c>
      <c r="HH13" s="78">
        <f t="shared" si="6"/>
        <v>0</v>
      </c>
      <c r="HI13" s="78">
        <f t="shared" si="6"/>
        <v>0</v>
      </c>
      <c r="HJ13" s="78">
        <f t="shared" si="6"/>
        <v>0</v>
      </c>
      <c r="HK13" s="78">
        <f t="shared" si="6"/>
        <v>51.478786801522126</v>
      </c>
      <c r="HL13" s="71">
        <f t="shared" si="6"/>
        <v>42.583291178285016</v>
      </c>
      <c r="HM13" s="71">
        <f t="shared" si="6"/>
        <v>45.35766868005804</v>
      </c>
      <c r="HN13" s="71">
        <f t="shared" si="6"/>
        <v>38.852861122343548</v>
      </c>
      <c r="HO13" s="71">
        <f t="shared" si="6"/>
        <v>37.194557533429851</v>
      </c>
      <c r="HP13" s="71">
        <f t="shared" si="6"/>
        <v>44.765329180685647</v>
      </c>
      <c r="HQ13" s="71">
        <f t="shared" si="6"/>
        <v>31.974906957250649</v>
      </c>
      <c r="HR13" s="71">
        <f t="shared" si="6"/>
        <v>26.31257791026286</v>
      </c>
      <c r="HS13" s="71">
        <f t="shared" si="6"/>
        <v>27.170164513143934</v>
      </c>
      <c r="HT13" s="71">
        <f t="shared" si="6"/>
        <v>26.140152785018216</v>
      </c>
      <c r="HU13" s="71">
        <f t="shared" si="6"/>
        <v>27.461199623583315</v>
      </c>
      <c r="HV13" s="71">
        <f t="shared" si="6"/>
        <v>32.164167380029212</v>
      </c>
      <c r="HW13" s="71"/>
    </row>
    <row r="14" spans="2:241" x14ac:dyDescent="0.2"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HK14" s="78">
        <f>IFERROR(EE14/AY14,0)</f>
        <v>0</v>
      </c>
      <c r="HL14" s="61"/>
      <c r="HM14" s="61"/>
      <c r="HN14" s="61"/>
      <c r="HO14" s="61"/>
      <c r="HP14" s="61"/>
      <c r="HQ14" s="61"/>
      <c r="HR14" s="61"/>
      <c r="HS14" s="61"/>
      <c r="HT14" s="61"/>
      <c r="HU14" s="61"/>
      <c r="HV14" s="61"/>
      <c r="HW14" s="61"/>
      <c r="HX14" s="57"/>
      <c r="HY14" s="57"/>
    </row>
    <row r="15" spans="2:241" x14ac:dyDescent="0.2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HK15" s="78"/>
      <c r="HL15" s="61"/>
      <c r="HM15" s="61"/>
      <c r="HN15" s="61"/>
      <c r="HO15" s="61"/>
      <c r="HP15" s="61"/>
      <c r="HQ15" s="61"/>
      <c r="HR15" s="61"/>
      <c r="HS15" s="61"/>
      <c r="HT15" s="61"/>
      <c r="HU15" s="61"/>
      <c r="HV15" s="61"/>
      <c r="HW15" s="61"/>
      <c r="HX15" s="57"/>
      <c r="HY15" s="57"/>
    </row>
    <row r="16" spans="2:241" x14ac:dyDescent="0.2">
      <c r="B16" s="47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>
        <f t="shared" ref="CU16:DF16" si="7">CU17-SUM(CU18:CU23)</f>
        <v>0</v>
      </c>
      <c r="CV16" s="49">
        <f t="shared" si="7"/>
        <v>0</v>
      </c>
      <c r="CW16" s="49">
        <f t="shared" si="7"/>
        <v>0</v>
      </c>
      <c r="CX16" s="49">
        <f t="shared" si="7"/>
        <v>0</v>
      </c>
      <c r="CY16" s="49">
        <f t="shared" si="7"/>
        <v>0</v>
      </c>
      <c r="CZ16" s="49">
        <f t="shared" si="7"/>
        <v>0</v>
      </c>
      <c r="DA16" s="49">
        <f t="shared" si="7"/>
        <v>0</v>
      </c>
      <c r="DB16" s="49">
        <f t="shared" si="7"/>
        <v>0</v>
      </c>
      <c r="DC16" s="49">
        <f t="shared" si="7"/>
        <v>0</v>
      </c>
      <c r="DD16" s="49">
        <f t="shared" si="7"/>
        <v>0</v>
      </c>
      <c r="DE16" s="49">
        <f t="shared" si="7"/>
        <v>0</v>
      </c>
      <c r="DF16" s="49">
        <f t="shared" si="7"/>
        <v>0</v>
      </c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HK16" s="78">
        <f t="shared" ref="HK16:HK23" si="8">IFERROR(EE16/AY16,0)</f>
        <v>0</v>
      </c>
      <c r="HL16" s="61"/>
      <c r="HM16" s="61"/>
      <c r="HN16" s="61"/>
      <c r="HO16" s="61"/>
      <c r="HP16" s="61"/>
      <c r="HQ16" s="61"/>
      <c r="HR16" s="61"/>
      <c r="HS16" s="61"/>
      <c r="HT16" s="61"/>
      <c r="HU16" s="61"/>
      <c r="HV16" s="61"/>
      <c r="HW16" s="61"/>
      <c r="HX16" s="57"/>
      <c r="HY16" s="57"/>
    </row>
    <row r="17" spans="2:233" s="47" customFormat="1" x14ac:dyDescent="0.2">
      <c r="B17" s="47" t="s">
        <v>446</v>
      </c>
      <c r="C17" s="48">
        <f>SUM(C18:C23)</f>
        <v>19108</v>
      </c>
      <c r="D17" s="48">
        <f t="shared" ref="D17:BJ17" si="9">SUM(D18:D23)</f>
        <v>17945</v>
      </c>
      <c r="E17" s="48">
        <f t="shared" si="9"/>
        <v>19393</v>
      </c>
      <c r="F17" s="48">
        <f t="shared" si="9"/>
        <v>17646</v>
      </c>
      <c r="G17" s="48">
        <f t="shared" si="9"/>
        <v>17923</v>
      </c>
      <c r="H17" s="48">
        <f t="shared" si="9"/>
        <v>17974</v>
      </c>
      <c r="I17" s="48">
        <f t="shared" si="9"/>
        <v>18547</v>
      </c>
      <c r="J17" s="48">
        <f t="shared" si="9"/>
        <v>19556</v>
      </c>
      <c r="K17" s="48">
        <f t="shared" si="9"/>
        <v>19060</v>
      </c>
      <c r="L17" s="48">
        <f t="shared" si="9"/>
        <v>21763</v>
      </c>
      <c r="M17" s="48">
        <f t="shared" si="9"/>
        <v>20134</v>
      </c>
      <c r="N17" s="48">
        <f t="shared" si="9"/>
        <v>19492</v>
      </c>
      <c r="O17" s="48">
        <f t="shared" si="9"/>
        <v>19351.664775571306</v>
      </c>
      <c r="P17" s="48">
        <f t="shared" si="9"/>
        <v>18667.773797708804</v>
      </c>
      <c r="Q17" s="48">
        <f t="shared" si="9"/>
        <v>19288.512106306385</v>
      </c>
      <c r="R17" s="48">
        <f t="shared" si="9"/>
        <v>18728.463976656458</v>
      </c>
      <c r="S17" s="48">
        <f t="shared" si="9"/>
        <v>21042.258309722238</v>
      </c>
      <c r="T17" s="48">
        <f t="shared" si="9"/>
        <v>18508.357848141015</v>
      </c>
      <c r="U17" s="48">
        <f t="shared" si="9"/>
        <v>18944.438811940327</v>
      </c>
      <c r="V17" s="48">
        <f t="shared" si="9"/>
        <v>20521.766805490071</v>
      </c>
      <c r="W17" s="48">
        <f t="shared" si="9"/>
        <v>20921.302566407663</v>
      </c>
      <c r="X17" s="48">
        <f t="shared" si="9"/>
        <v>21236.876387915505</v>
      </c>
      <c r="Y17" s="48">
        <f t="shared" si="9"/>
        <v>20591.467060119372</v>
      </c>
      <c r="Z17" s="48">
        <f t="shared" si="9"/>
        <v>20522.353129804425</v>
      </c>
      <c r="AA17" s="48">
        <f t="shared" si="9"/>
        <v>0</v>
      </c>
      <c r="AB17" s="48">
        <f t="shared" si="9"/>
        <v>0</v>
      </c>
      <c r="AC17" s="48">
        <f t="shared" si="9"/>
        <v>0</v>
      </c>
      <c r="AD17" s="48">
        <f t="shared" si="9"/>
        <v>0</v>
      </c>
      <c r="AE17" s="48">
        <f t="shared" si="9"/>
        <v>0</v>
      </c>
      <c r="AF17" s="48">
        <f t="shared" si="9"/>
        <v>0</v>
      </c>
      <c r="AG17" s="48">
        <f t="shared" si="9"/>
        <v>0</v>
      </c>
      <c r="AH17" s="48">
        <f t="shared" si="9"/>
        <v>0</v>
      </c>
      <c r="AI17" s="48">
        <f t="shared" si="9"/>
        <v>0</v>
      </c>
      <c r="AJ17" s="48">
        <f t="shared" si="9"/>
        <v>0</v>
      </c>
      <c r="AK17" s="48">
        <f t="shared" si="9"/>
        <v>0</v>
      </c>
      <c r="AL17" s="48">
        <f t="shared" si="9"/>
        <v>0</v>
      </c>
      <c r="AM17" s="48">
        <f t="shared" si="9"/>
        <v>0</v>
      </c>
      <c r="AN17" s="48">
        <f t="shared" si="9"/>
        <v>0</v>
      </c>
      <c r="AO17" s="48">
        <f t="shared" si="9"/>
        <v>0</v>
      </c>
      <c r="AP17" s="48">
        <f t="shared" si="9"/>
        <v>0</v>
      </c>
      <c r="AQ17" s="48">
        <f t="shared" si="9"/>
        <v>0</v>
      </c>
      <c r="AR17" s="48">
        <f t="shared" si="9"/>
        <v>0</v>
      </c>
      <c r="AS17" s="48">
        <f t="shared" si="9"/>
        <v>0</v>
      </c>
      <c r="AT17" s="48">
        <f t="shared" si="9"/>
        <v>0</v>
      </c>
      <c r="AU17" s="48">
        <f t="shared" si="9"/>
        <v>0</v>
      </c>
      <c r="AV17" s="48">
        <f t="shared" si="9"/>
        <v>0</v>
      </c>
      <c r="AW17" s="48">
        <f t="shared" si="9"/>
        <v>0</v>
      </c>
      <c r="AX17" s="48">
        <f t="shared" si="9"/>
        <v>0</v>
      </c>
      <c r="AY17" s="48">
        <f t="shared" si="9"/>
        <v>19972</v>
      </c>
      <c r="AZ17" s="48">
        <f t="shared" si="9"/>
        <v>22694</v>
      </c>
      <c r="BA17" s="48">
        <f t="shared" si="9"/>
        <v>21357</v>
      </c>
      <c r="BB17" s="48">
        <f t="shared" si="9"/>
        <v>22257</v>
      </c>
      <c r="BC17" s="48">
        <f t="shared" si="9"/>
        <v>23482</v>
      </c>
      <c r="BD17" s="48">
        <f t="shared" si="9"/>
        <v>21994</v>
      </c>
      <c r="BE17" s="48">
        <f t="shared" si="9"/>
        <v>23860</v>
      </c>
      <c r="BF17" s="48">
        <f t="shared" si="9"/>
        <v>25831</v>
      </c>
      <c r="BG17" s="48">
        <f t="shared" si="9"/>
        <v>29177</v>
      </c>
      <c r="BH17" s="48">
        <f t="shared" si="9"/>
        <v>24937</v>
      </c>
      <c r="BI17" s="48">
        <f t="shared" si="9"/>
        <v>24441</v>
      </c>
      <c r="BJ17" s="48">
        <f t="shared" si="9"/>
        <v>19859</v>
      </c>
      <c r="BK17" s="48">
        <f t="shared" ref="BK17:BK23" si="10">SUMIF($C$11:$N$11,$B$5,C17:N17)</f>
        <v>17945</v>
      </c>
      <c r="BL17" s="48">
        <f t="shared" ref="BL17:BL23" si="11">SUMIF($AY$11:$BJ$11,$B$5,AY17:BJ17)</f>
        <v>22694</v>
      </c>
      <c r="BM17" s="48">
        <f t="shared" ref="BM17:BM23" si="12">BL17-BK17</f>
        <v>4749</v>
      </c>
      <c r="BN17" s="48">
        <f t="shared" ref="BN17:BN23" si="13">SUMIF($O$11:$Z$11,$B$5,O17:Z17)</f>
        <v>18667.773797708804</v>
      </c>
      <c r="BO17" s="48">
        <f t="shared" ref="BO17:BO23" si="14">SUMIF($AY$11:$BJ$11,$B$5,AY17:BJ17)</f>
        <v>22694</v>
      </c>
      <c r="BP17" s="48">
        <f t="shared" ref="BP17:BP23" si="15">BO17-BN17</f>
        <v>4026.2262022911964</v>
      </c>
      <c r="BQ17" s="48"/>
      <c r="BR17" s="48"/>
      <c r="BS17" s="48"/>
      <c r="BT17" s="48"/>
      <c r="BU17" s="48"/>
      <c r="BV17" s="48"/>
      <c r="BW17" s="48">
        <f t="shared" ref="BW17:BW23" ca="1" si="16">SUM(OFFSET(C17,0,0,1,$B$5))</f>
        <v>37053</v>
      </c>
      <c r="BX17" s="48">
        <f t="shared" ref="BX17:BX23" ca="1" si="17">SUM(OFFSET(AY17,0,0,1,$B$5))</f>
        <v>42666</v>
      </c>
      <c r="BY17" s="48">
        <f t="shared" ref="BY17:BY23" ca="1" si="18">BX17-BW17</f>
        <v>5613</v>
      </c>
      <c r="BZ17" s="48">
        <f t="shared" ref="BZ17:BZ23" ca="1" si="19">SUM(OFFSET(O17,0,0,1,$B$5))</f>
        <v>38019.438573280109</v>
      </c>
      <c r="CA17" s="48">
        <f t="shared" ref="CA17:CA23" ca="1" si="20">SUM(OFFSET(AY17,0,0,1,$B$5))</f>
        <v>42666</v>
      </c>
      <c r="CB17" s="48">
        <f t="shared" ref="CB17:CB23" ca="1" si="21">CA17-BZ17</f>
        <v>4646.5614267198907</v>
      </c>
      <c r="CC17" s="48"/>
      <c r="CD17" s="48"/>
      <c r="CE17" s="48"/>
      <c r="CF17" s="48"/>
      <c r="CG17" s="48"/>
      <c r="CH17" s="48"/>
      <c r="CI17" s="48">
        <v>380730.81000000006</v>
      </c>
      <c r="CJ17" s="48">
        <v>396861.47</v>
      </c>
      <c r="CK17" s="48">
        <v>445179.34000000026</v>
      </c>
      <c r="CL17" s="48">
        <v>384309.25999999972</v>
      </c>
      <c r="CM17" s="48">
        <v>419384.6100000001</v>
      </c>
      <c r="CN17" s="48">
        <v>333989.56000000011</v>
      </c>
      <c r="CO17" s="48">
        <v>419697.98</v>
      </c>
      <c r="CP17" s="48">
        <v>556334.71000000008</v>
      </c>
      <c r="CQ17" s="48">
        <v>450489.92000000004</v>
      </c>
      <c r="CR17" s="48">
        <v>518767.75000000047</v>
      </c>
      <c r="CS17" s="48">
        <v>443951.69000000053</v>
      </c>
      <c r="CT17" s="48">
        <v>462974.83861599927</v>
      </c>
      <c r="CU17" s="48">
        <f t="shared" ref="CU17:DF17" si="22">SUM(CU18:CU23)</f>
        <v>85505.946156303893</v>
      </c>
      <c r="CV17" s="48">
        <f t="shared" si="22"/>
        <v>82442.735456577517</v>
      </c>
      <c r="CW17" s="48">
        <f t="shared" si="22"/>
        <v>85586.409764530385</v>
      </c>
      <c r="CX17" s="48">
        <f t="shared" si="22"/>
        <v>83209.821479440259</v>
      </c>
      <c r="CY17" s="48">
        <f t="shared" si="22"/>
        <v>91336.123440554031</v>
      </c>
      <c r="CZ17" s="48">
        <f t="shared" si="22"/>
        <v>82825.904624385439</v>
      </c>
      <c r="DA17" s="48">
        <f t="shared" si="22"/>
        <v>84101.004287303484</v>
      </c>
      <c r="DB17" s="48">
        <f t="shared" si="22"/>
        <v>90171.627617087972</v>
      </c>
      <c r="DC17" s="48">
        <f t="shared" si="22"/>
        <v>92204.055361684237</v>
      </c>
      <c r="DD17" s="48">
        <f t="shared" si="22"/>
        <v>93752.234004033919</v>
      </c>
      <c r="DE17" s="48">
        <f t="shared" si="22"/>
        <v>91402.987698571917</v>
      </c>
      <c r="DF17" s="48">
        <f t="shared" si="22"/>
        <v>91136.146161025201</v>
      </c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>
        <v>514989.31999999977</v>
      </c>
      <c r="EF17" s="48">
        <v>488092.33000000025</v>
      </c>
      <c r="EG17" s="48">
        <v>462752.12999999942</v>
      </c>
      <c r="EH17" s="48">
        <v>474112.13000000041</v>
      </c>
      <c r="EI17" s="48">
        <v>455294.43999999977</v>
      </c>
      <c r="EJ17" s="48">
        <v>474148.26</v>
      </c>
      <c r="EK17" s="48">
        <v>438195.08000000048</v>
      </c>
      <c r="EL17" s="48">
        <v>396775.84999999986</v>
      </c>
      <c r="EM17" s="48">
        <v>525818.84000000055</v>
      </c>
      <c r="EN17" s="48">
        <v>317615.97999999928</v>
      </c>
      <c r="EO17" s="48">
        <v>346899.6</v>
      </c>
      <c r="EP17" s="48">
        <v>334184.77</v>
      </c>
      <c r="EQ17" s="48">
        <f t="shared" ref="EQ17:EQ23" si="23">SUMIF($CI$11:$CT$11,$B$5,CI17:CT17)</f>
        <v>396861.47</v>
      </c>
      <c r="ER17" s="48">
        <f t="shared" ref="ER17:ER23" si="24">SUMIF($EE$11:$EP$11,$B$5,EE17:EP17)</f>
        <v>488092.33000000025</v>
      </c>
      <c r="ES17" s="48">
        <f t="shared" ref="ES17:ES23" si="25">ER17-EQ17</f>
        <v>91230.860000000277</v>
      </c>
      <c r="ET17" s="48">
        <f>SUMIF($CU$11:$DF$11,$B$5,CU17:DF17)</f>
        <v>82442.735456577517</v>
      </c>
      <c r="EU17" s="48">
        <f t="shared" ref="EU17:EU23" si="26">SUMIF($EE$11:$EP$11,$B$5,EE17:EP17)</f>
        <v>488092.33000000025</v>
      </c>
      <c r="EV17" s="48">
        <f>EU17-ET17</f>
        <v>405649.59454342275</v>
      </c>
      <c r="EW17" s="48"/>
      <c r="EX17" s="48"/>
      <c r="EY17" s="48"/>
      <c r="EZ17" s="48"/>
      <c r="FA17" s="48"/>
      <c r="FB17" s="48"/>
      <c r="FC17" s="48">
        <f t="shared" ref="FC17:FC23" ca="1" si="27">SUM(OFFSET(CI17,0,0,1,$B$5))</f>
        <v>777592.28</v>
      </c>
      <c r="FD17" s="48">
        <f t="shared" ref="FD17" ca="1" si="28">SUM(OFFSET(EE17,0,0,1,$B$5))</f>
        <v>1003081.65</v>
      </c>
      <c r="FE17" s="48">
        <f t="shared" ref="FE17:FE23" ca="1" si="29">FD17-FC17</f>
        <v>225489.37</v>
      </c>
      <c r="FF17" s="48">
        <f ca="1">SUM(OFFSET(CU17,0,0,1,$B$5))</f>
        <v>167948.68161288142</v>
      </c>
      <c r="FG17" s="48">
        <f ca="1">SUM(OFFSET(EE17,0,0,1,$B$5))</f>
        <v>1003081.65</v>
      </c>
      <c r="FH17" s="48">
        <f ca="1">FG17-FF17</f>
        <v>835132.96838711854</v>
      </c>
      <c r="FI17" s="48"/>
      <c r="FJ17" s="48"/>
      <c r="FK17" s="48"/>
      <c r="FL17" s="48"/>
      <c r="FM17" s="48"/>
      <c r="FN17" s="48"/>
      <c r="FO17" s="78">
        <f t="shared" ref="FO17:FX23" si="30">IFERROR(CI17/C17,0)</f>
        <v>19.925204626334523</v>
      </c>
      <c r="FP17" s="78">
        <f t="shared" si="30"/>
        <v>22.115434382836444</v>
      </c>
      <c r="FQ17" s="78">
        <f t="shared" si="30"/>
        <v>22.955671634094792</v>
      </c>
      <c r="FR17" s="78">
        <f t="shared" si="30"/>
        <v>21.77883146322111</v>
      </c>
      <c r="FS17" s="78">
        <f t="shared" si="30"/>
        <v>23.399241756402393</v>
      </c>
      <c r="FT17" s="78">
        <f t="shared" si="30"/>
        <v>18.581815956381448</v>
      </c>
      <c r="FU17" s="78">
        <f t="shared" si="30"/>
        <v>22.628887690731652</v>
      </c>
      <c r="FV17" s="78">
        <f t="shared" si="30"/>
        <v>28.448287482102682</v>
      </c>
      <c r="FW17" s="78">
        <f t="shared" si="30"/>
        <v>23.635357817418679</v>
      </c>
      <c r="FX17" s="78">
        <f t="shared" si="30"/>
        <v>23.837143316638354</v>
      </c>
      <c r="FY17" s="78">
        <f t="shared" ref="FY17:GH23" si="31">IFERROR(CS17/M17,0)</f>
        <v>22.049850501639046</v>
      </c>
      <c r="FZ17" s="78">
        <f t="shared" si="31"/>
        <v>23.752043844448966</v>
      </c>
      <c r="GA17" s="78">
        <f t="shared" si="31"/>
        <v>4.4185317980622969</v>
      </c>
      <c r="GB17" s="78">
        <f t="shared" si="31"/>
        <v>4.4163131795981032</v>
      </c>
      <c r="GC17" s="78">
        <f t="shared" si="31"/>
        <v>4.4371701297036736</v>
      </c>
      <c r="GD17" s="78">
        <f t="shared" si="31"/>
        <v>4.4429602760351674</v>
      </c>
      <c r="GE17" s="78">
        <f t="shared" si="31"/>
        <v>4.3406046107871248</v>
      </c>
      <c r="GF17" s="78">
        <f t="shared" si="31"/>
        <v>4.4750542054547804</v>
      </c>
      <c r="GG17" s="78">
        <f t="shared" si="31"/>
        <v>4.439350519810394</v>
      </c>
      <c r="GH17" s="78">
        <f t="shared" si="31"/>
        <v>4.3939505049323957</v>
      </c>
      <c r="GI17" s="78">
        <f t="shared" ref="GI17:GR23" si="32">IFERROR(DC17/W17,0)</f>
        <v>4.4071852155960825</v>
      </c>
      <c r="GJ17" s="78">
        <f t="shared" si="32"/>
        <v>4.4145962095151656</v>
      </c>
      <c r="GK17" s="78">
        <f t="shared" si="32"/>
        <v>4.438876911086977</v>
      </c>
      <c r="GL17" s="78">
        <f t="shared" si="32"/>
        <v>4.440823407753812</v>
      </c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>
        <f t="shared" si="8"/>
        <v>25.78556579210894</v>
      </c>
      <c r="HL17" s="71">
        <f t="shared" ref="HL17:HV23" si="33">IFERROR(EF17/AZ17,0)</f>
        <v>21.507549572574259</v>
      </c>
      <c r="HM17" s="71">
        <f t="shared" si="33"/>
        <v>21.667468745610311</v>
      </c>
      <c r="HN17" s="71">
        <f t="shared" si="33"/>
        <v>21.3017086759222</v>
      </c>
      <c r="HO17" s="71">
        <f t="shared" si="33"/>
        <v>19.389082701643801</v>
      </c>
      <c r="HP17" s="71">
        <f t="shared" si="33"/>
        <v>21.558073110848415</v>
      </c>
      <c r="HQ17" s="71">
        <f t="shared" si="33"/>
        <v>18.365259010896917</v>
      </c>
      <c r="HR17" s="71">
        <f t="shared" si="33"/>
        <v>15.360452557005143</v>
      </c>
      <c r="HS17" s="71">
        <f t="shared" si="33"/>
        <v>18.021689687082311</v>
      </c>
      <c r="HT17" s="71">
        <f t="shared" si="33"/>
        <v>12.736735774150832</v>
      </c>
      <c r="HU17" s="71">
        <f t="shared" si="33"/>
        <v>14.193347244384436</v>
      </c>
      <c r="HV17" s="71">
        <f t="shared" si="33"/>
        <v>16.827875018883127</v>
      </c>
      <c r="HW17" s="71"/>
      <c r="HX17" s="71"/>
      <c r="HY17" s="72"/>
    </row>
    <row r="18" spans="2:233" outlineLevel="1" x14ac:dyDescent="0.2">
      <c r="B18" s="44" t="s">
        <v>435</v>
      </c>
      <c r="C18" s="46">
        <v>6973</v>
      </c>
      <c r="D18" s="46">
        <v>6599</v>
      </c>
      <c r="E18" s="46">
        <v>6743</v>
      </c>
      <c r="F18" s="46">
        <v>6258</v>
      </c>
      <c r="G18" s="46">
        <v>6361</v>
      </c>
      <c r="H18" s="46">
        <v>6220</v>
      </c>
      <c r="I18" s="46">
        <v>6696</v>
      </c>
      <c r="J18" s="46">
        <v>7508</v>
      </c>
      <c r="K18" s="46">
        <v>7653</v>
      </c>
      <c r="L18" s="46">
        <v>8336</v>
      </c>
      <c r="M18" s="46">
        <v>7931</v>
      </c>
      <c r="N18" s="46">
        <v>7750</v>
      </c>
      <c r="O18" s="46">
        <v>6658.0966145491184</v>
      </c>
      <c r="P18" s="46">
        <v>6742.599374589412</v>
      </c>
      <c r="Q18" s="46">
        <v>6628.0600884684463</v>
      </c>
      <c r="R18" s="46">
        <v>6412.9985617308303</v>
      </c>
      <c r="S18" s="46">
        <v>6405.9900389786744</v>
      </c>
      <c r="T18" s="46">
        <v>6487.4891464108987</v>
      </c>
      <c r="U18" s="46">
        <v>7116.0535155257749</v>
      </c>
      <c r="V18" s="46">
        <v>8016.7488109315491</v>
      </c>
      <c r="W18" s="46">
        <v>8214.9898830639868</v>
      </c>
      <c r="X18" s="46">
        <v>8447.0721079139839</v>
      </c>
      <c r="Y18" s="46">
        <v>8283.67340603513</v>
      </c>
      <c r="Z18" s="46">
        <v>8334.5352568650633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>
        <v>8057</v>
      </c>
      <c r="AZ18" s="46">
        <v>9793</v>
      </c>
      <c r="BA18" s="46">
        <v>9160</v>
      </c>
      <c r="BB18" s="46">
        <v>10585</v>
      </c>
      <c r="BC18" s="46">
        <v>10603</v>
      </c>
      <c r="BD18" s="46">
        <v>11073</v>
      </c>
      <c r="BE18" s="46">
        <v>9150</v>
      </c>
      <c r="BF18" s="46">
        <v>10369</v>
      </c>
      <c r="BG18" s="46">
        <v>10100</v>
      </c>
      <c r="BH18" s="46">
        <v>9418</v>
      </c>
      <c r="BI18" s="46">
        <v>10503</v>
      </c>
      <c r="BJ18" s="46">
        <v>8744</v>
      </c>
      <c r="BK18" s="46">
        <f t="shared" si="10"/>
        <v>6599</v>
      </c>
      <c r="BL18" s="46">
        <f t="shared" si="11"/>
        <v>9793</v>
      </c>
      <c r="BM18" s="46">
        <f t="shared" si="12"/>
        <v>3194</v>
      </c>
      <c r="BN18" s="46">
        <f t="shared" si="13"/>
        <v>6742.599374589412</v>
      </c>
      <c r="BO18" s="46">
        <f t="shared" si="14"/>
        <v>9793</v>
      </c>
      <c r="BP18" s="46">
        <f t="shared" si="15"/>
        <v>3050.400625410588</v>
      </c>
      <c r="BQ18" s="46"/>
      <c r="BR18" s="46"/>
      <c r="BS18" s="46"/>
      <c r="BT18" s="46"/>
      <c r="BU18" s="46"/>
      <c r="BV18" s="46"/>
      <c r="BW18" s="46">
        <f t="shared" ca="1" si="16"/>
        <v>13572</v>
      </c>
      <c r="BX18" s="46">
        <f t="shared" ca="1" si="17"/>
        <v>17850</v>
      </c>
      <c r="BY18" s="46">
        <f t="shared" ca="1" si="18"/>
        <v>4278</v>
      </c>
      <c r="BZ18" s="46">
        <f t="shared" ca="1" si="19"/>
        <v>13400.69598913853</v>
      </c>
      <c r="CA18" s="46">
        <f t="shared" ca="1" si="20"/>
        <v>17850</v>
      </c>
      <c r="CB18" s="46">
        <f t="shared" ca="1" si="21"/>
        <v>4449.3040108614696</v>
      </c>
      <c r="CC18" s="46"/>
      <c r="CD18" s="46"/>
      <c r="CE18" s="46"/>
      <c r="CF18" s="46"/>
      <c r="CG18" s="46"/>
      <c r="CH18" s="46"/>
      <c r="CI18" s="46">
        <f t="shared" ref="CI18:CT19" si="34">C18*FO$17</f>
        <v>138938.45185943061</v>
      </c>
      <c r="CJ18" s="46">
        <f t="shared" si="34"/>
        <v>145939.7514923377</v>
      </c>
      <c r="CK18" s="46">
        <f t="shared" si="34"/>
        <v>154790.09382870118</v>
      </c>
      <c r="CL18" s="46">
        <f t="shared" si="34"/>
        <v>136291.9272968377</v>
      </c>
      <c r="CM18" s="46">
        <f t="shared" si="34"/>
        <v>148842.57681247563</v>
      </c>
      <c r="CN18" s="46">
        <f t="shared" si="34"/>
        <v>115578.8952486926</v>
      </c>
      <c r="CO18" s="46">
        <f t="shared" si="34"/>
        <v>151523.03197713915</v>
      </c>
      <c r="CP18" s="46">
        <f t="shared" si="34"/>
        <v>213589.74241562694</v>
      </c>
      <c r="CQ18" s="46">
        <f t="shared" si="34"/>
        <v>180881.39337670515</v>
      </c>
      <c r="CR18" s="46">
        <f t="shared" si="34"/>
        <v>198706.42668749733</v>
      </c>
      <c r="CS18" s="46">
        <f t="shared" si="34"/>
        <v>174877.36432849927</v>
      </c>
      <c r="CT18" s="46">
        <f t="shared" si="34"/>
        <v>184078.33979447949</v>
      </c>
      <c r="CU18" s="46">
        <v>27968.528012915282</v>
      </c>
      <c r="CV18" s="46">
        <v>28323.497000026571</v>
      </c>
      <c r="CW18" s="46">
        <v>27842.354202330709</v>
      </c>
      <c r="CX18" s="46">
        <v>26938.949718545107</v>
      </c>
      <c r="CY18" s="46">
        <v>26909.509162742041</v>
      </c>
      <c r="CZ18" s="46">
        <v>27251.860768794868</v>
      </c>
      <c r="DA18" s="46">
        <v>29892.25804496152</v>
      </c>
      <c r="DB18" s="46">
        <v>33675.790045024463</v>
      </c>
      <c r="DC18" s="46">
        <v>34508.537194882694</v>
      </c>
      <c r="DD18" s="46">
        <v>35483.440171332884</v>
      </c>
      <c r="DE18" s="46">
        <v>34797.054641752766</v>
      </c>
      <c r="DF18" s="46">
        <v>35010.708961009324</v>
      </c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>
        <f t="shared" ref="EE18:EP19" si="35">AY18*HK$17</f>
        <v>207754.30358702174</v>
      </c>
      <c r="EF18" s="46">
        <f t="shared" si="35"/>
        <v>210623.43296421971</v>
      </c>
      <c r="EG18" s="46">
        <f t="shared" si="35"/>
        <v>198474.01370979045</v>
      </c>
      <c r="EH18" s="46">
        <f t="shared" si="35"/>
        <v>225478.58633463649</v>
      </c>
      <c r="EI18" s="46">
        <f t="shared" si="35"/>
        <v>205582.44388552921</v>
      </c>
      <c r="EJ18" s="46">
        <f t="shared" si="35"/>
        <v>238712.5435564245</v>
      </c>
      <c r="EK18" s="46">
        <f t="shared" si="35"/>
        <v>168042.1199497068</v>
      </c>
      <c r="EL18" s="46">
        <f t="shared" si="35"/>
        <v>159272.53256358634</v>
      </c>
      <c r="EM18" s="46">
        <f t="shared" si="35"/>
        <v>182019.06583953134</v>
      </c>
      <c r="EN18" s="46">
        <f t="shared" si="35"/>
        <v>119954.57752095253</v>
      </c>
      <c r="EO18" s="46">
        <f t="shared" si="35"/>
        <v>149072.72610776973</v>
      </c>
      <c r="EP18" s="46">
        <f t="shared" si="35"/>
        <v>147142.93916511405</v>
      </c>
      <c r="EQ18" s="46">
        <f t="shared" si="23"/>
        <v>145939.7514923377</v>
      </c>
      <c r="ER18" s="46">
        <f t="shared" si="24"/>
        <v>210623.43296421971</v>
      </c>
      <c r="ES18" s="46">
        <f t="shared" si="25"/>
        <v>64683.68147188201</v>
      </c>
      <c r="ET18" s="46">
        <f t="shared" ref="ET18:ET23" si="36">SUMIF($O$11:$Z$11,$B$5,CU18:DF18)</f>
        <v>28323.497000026571</v>
      </c>
      <c r="EU18" s="48">
        <f t="shared" si="26"/>
        <v>210623.43296421971</v>
      </c>
      <c r="EV18" s="46">
        <f t="shared" ref="EV18:EV23" si="37">EU18-ET18</f>
        <v>182299.93596419314</v>
      </c>
      <c r="EW18" s="46"/>
      <c r="EX18" s="46"/>
      <c r="EY18" s="46"/>
      <c r="EZ18" s="46"/>
      <c r="FA18" s="46"/>
      <c r="FB18" s="46"/>
      <c r="FC18" s="46">
        <f t="shared" ca="1" si="27"/>
        <v>284878.20335176832</v>
      </c>
      <c r="FD18" s="46">
        <f t="shared" ref="FD18:FD23" ca="1" si="38">SUM(OFFSET(EE18,0,0,1,$B$5))</f>
        <v>418377.73655124148</v>
      </c>
      <c r="FE18" s="46">
        <f t="shared" ca="1" si="29"/>
        <v>133499.53319947317</v>
      </c>
      <c r="FF18" s="46">
        <f t="shared" ref="FF18:FF23" ca="1" si="39">SUM(OFFSET(CU18,0,0,1,$B$5))</f>
        <v>56292.025012941856</v>
      </c>
      <c r="FG18" s="46">
        <f t="shared" ref="FG18:FG23" ca="1" si="40">SUM(OFFSET(EE18,0,0,1,$B$5))</f>
        <v>418377.73655124148</v>
      </c>
      <c r="FH18" s="46">
        <f t="shared" ref="FH18:FH23" ca="1" si="41">FG18-FF18</f>
        <v>362085.71153829963</v>
      </c>
      <c r="FI18" s="46"/>
      <c r="FJ18" s="46"/>
      <c r="FK18" s="46"/>
      <c r="FL18" s="46"/>
      <c r="FM18" s="46"/>
      <c r="FN18" s="46"/>
      <c r="FO18" s="61">
        <f t="shared" si="30"/>
        <v>19.925204626334519</v>
      </c>
      <c r="FP18" s="61">
        <f t="shared" si="30"/>
        <v>22.115434382836444</v>
      </c>
      <c r="FQ18" s="61">
        <f t="shared" si="30"/>
        <v>22.955671634094792</v>
      </c>
      <c r="FR18" s="61">
        <f t="shared" si="30"/>
        <v>21.77883146322111</v>
      </c>
      <c r="FS18" s="61">
        <f t="shared" si="30"/>
        <v>23.399241756402393</v>
      </c>
      <c r="FT18" s="61">
        <f t="shared" si="30"/>
        <v>18.581815956381448</v>
      </c>
      <c r="FU18" s="61">
        <f t="shared" si="30"/>
        <v>22.628887690731652</v>
      </c>
      <c r="FV18" s="61">
        <f t="shared" si="30"/>
        <v>28.448287482102682</v>
      </c>
      <c r="FW18" s="61">
        <f t="shared" si="30"/>
        <v>23.635357817418679</v>
      </c>
      <c r="FX18" s="61">
        <f t="shared" si="30"/>
        <v>23.837143316638354</v>
      </c>
      <c r="FY18" s="61">
        <f t="shared" si="31"/>
        <v>22.049850501639046</v>
      </c>
      <c r="FZ18" s="61">
        <f t="shared" si="31"/>
        <v>23.752043844448966</v>
      </c>
      <c r="GA18" s="61">
        <f t="shared" si="31"/>
        <v>4.2006792078984105</v>
      </c>
      <c r="GB18" s="61">
        <f t="shared" si="31"/>
        <v>4.2006792078984105</v>
      </c>
      <c r="GC18" s="61">
        <f t="shared" si="31"/>
        <v>4.2006792078984114</v>
      </c>
      <c r="GD18" s="61">
        <f t="shared" si="31"/>
        <v>4.2006792078984105</v>
      </c>
      <c r="GE18" s="61">
        <f t="shared" si="31"/>
        <v>4.2006792078984097</v>
      </c>
      <c r="GF18" s="61">
        <f t="shared" si="31"/>
        <v>4.2006792078984105</v>
      </c>
      <c r="GG18" s="61">
        <f t="shared" si="31"/>
        <v>4.2006792078984114</v>
      </c>
      <c r="GH18" s="61">
        <f t="shared" si="31"/>
        <v>4.2006792078984105</v>
      </c>
      <c r="GI18" s="61">
        <f t="shared" si="32"/>
        <v>4.2006792078984114</v>
      </c>
      <c r="GJ18" s="61">
        <f t="shared" si="32"/>
        <v>4.2006792078984123</v>
      </c>
      <c r="GK18" s="61">
        <f t="shared" si="32"/>
        <v>4.2006792078984088</v>
      </c>
      <c r="GL18" s="61">
        <f t="shared" si="32"/>
        <v>4.2006792078984123</v>
      </c>
      <c r="GM18" s="61"/>
      <c r="GN18" s="61"/>
      <c r="GO18" s="61"/>
      <c r="GP18" s="61"/>
      <c r="GQ18" s="61"/>
      <c r="GR18" s="61"/>
      <c r="GS18" s="61"/>
      <c r="GT18" s="61"/>
      <c r="GU18" s="61"/>
      <c r="GV18" s="61"/>
      <c r="GW18" s="61"/>
      <c r="GX18" s="61"/>
      <c r="GY18" s="61"/>
      <c r="GZ18" s="61"/>
      <c r="HA18" s="61"/>
      <c r="HB18" s="61"/>
      <c r="HC18" s="61"/>
      <c r="HD18" s="61"/>
      <c r="HE18" s="61"/>
      <c r="HF18" s="61"/>
      <c r="HG18" s="61"/>
      <c r="HH18" s="61"/>
      <c r="HI18" s="61"/>
      <c r="HJ18" s="61"/>
      <c r="HK18" s="61">
        <f t="shared" si="8"/>
        <v>25.78556579210894</v>
      </c>
      <c r="HL18" s="61">
        <f t="shared" si="33"/>
        <v>21.507549572574259</v>
      </c>
      <c r="HM18" s="61">
        <f t="shared" si="33"/>
        <v>21.667468745610311</v>
      </c>
      <c r="HN18" s="61">
        <f t="shared" si="33"/>
        <v>21.3017086759222</v>
      </c>
      <c r="HO18" s="61">
        <f t="shared" si="33"/>
        <v>19.389082701643801</v>
      </c>
      <c r="HP18" s="61">
        <f t="shared" si="33"/>
        <v>21.558073110848415</v>
      </c>
      <c r="HQ18" s="61">
        <f t="shared" si="33"/>
        <v>18.365259010896917</v>
      </c>
      <c r="HR18" s="61">
        <f t="shared" si="33"/>
        <v>15.360452557005145</v>
      </c>
      <c r="HS18" s="61">
        <f t="shared" si="33"/>
        <v>18.021689687082311</v>
      </c>
      <c r="HT18" s="61">
        <f t="shared" si="33"/>
        <v>12.736735774150832</v>
      </c>
      <c r="HU18" s="61">
        <f t="shared" si="33"/>
        <v>14.193347244384436</v>
      </c>
      <c r="HV18" s="61">
        <f t="shared" si="33"/>
        <v>16.827875018883127</v>
      </c>
      <c r="HW18" s="70"/>
      <c r="HX18" s="70"/>
      <c r="HY18" s="57"/>
    </row>
    <row r="19" spans="2:233" outlineLevel="1" x14ac:dyDescent="0.2">
      <c r="B19" s="44" t="s">
        <v>436</v>
      </c>
      <c r="C19" s="46">
        <v>6178</v>
      </c>
      <c r="D19" s="46">
        <v>5945</v>
      </c>
      <c r="E19" s="46">
        <v>6744</v>
      </c>
      <c r="F19" s="46">
        <v>5847</v>
      </c>
      <c r="G19" s="46">
        <v>5538</v>
      </c>
      <c r="H19" s="46">
        <v>5733</v>
      </c>
      <c r="I19" s="46">
        <v>6061</v>
      </c>
      <c r="J19" s="46">
        <v>5687</v>
      </c>
      <c r="K19" s="46">
        <v>5351</v>
      </c>
      <c r="L19" s="46">
        <v>6889</v>
      </c>
      <c r="M19" s="46">
        <v>6208</v>
      </c>
      <c r="N19" s="46">
        <v>6030</v>
      </c>
      <c r="O19" s="46">
        <v>5808.8741010672366</v>
      </c>
      <c r="P19" s="46">
        <v>5449.3267199484944</v>
      </c>
      <c r="Q19" s="46">
        <v>5884.9488888662945</v>
      </c>
      <c r="R19" s="46">
        <v>5840.4031956303443</v>
      </c>
      <c r="S19" s="46">
        <v>5762.8821190898598</v>
      </c>
      <c r="T19" s="46">
        <v>5932.676417333385</v>
      </c>
      <c r="U19" s="46">
        <v>5635.897967592573</v>
      </c>
      <c r="V19" s="46">
        <v>5629.8235548785797</v>
      </c>
      <c r="W19" s="46">
        <v>5857.7586605274682</v>
      </c>
      <c r="X19" s="46">
        <v>5954.9492639513592</v>
      </c>
      <c r="Y19" s="46">
        <v>5962.4699654067808</v>
      </c>
      <c r="Z19" s="46">
        <v>5912.1391172051226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>
        <v>4147</v>
      </c>
      <c r="AZ19" s="46">
        <v>4390</v>
      </c>
      <c r="BA19" s="46">
        <v>4151</v>
      </c>
      <c r="BB19" s="46">
        <v>4529</v>
      </c>
      <c r="BC19" s="46">
        <v>4263</v>
      </c>
      <c r="BD19" s="46">
        <v>3766</v>
      </c>
      <c r="BE19" s="46">
        <v>3946</v>
      </c>
      <c r="BF19" s="46">
        <v>4103</v>
      </c>
      <c r="BG19" s="46">
        <v>7871</v>
      </c>
      <c r="BH19" s="46">
        <v>3975</v>
      </c>
      <c r="BI19" s="46">
        <v>4639</v>
      </c>
      <c r="BJ19" s="46">
        <v>3562</v>
      </c>
      <c r="BK19" s="46">
        <f t="shared" si="10"/>
        <v>5945</v>
      </c>
      <c r="BL19" s="46">
        <f t="shared" si="11"/>
        <v>4390</v>
      </c>
      <c r="BM19" s="46">
        <f t="shared" si="12"/>
        <v>-1555</v>
      </c>
      <c r="BN19" s="46">
        <f t="shared" si="13"/>
        <v>5449.3267199484944</v>
      </c>
      <c r="BO19" s="46">
        <f t="shared" si="14"/>
        <v>4390</v>
      </c>
      <c r="BP19" s="46">
        <f t="shared" si="15"/>
        <v>-1059.3267199484944</v>
      </c>
      <c r="BQ19" s="46"/>
      <c r="BR19" s="46"/>
      <c r="BS19" s="46"/>
      <c r="BT19" s="46"/>
      <c r="BU19" s="46"/>
      <c r="BV19" s="46"/>
      <c r="BW19" s="46">
        <f t="shared" ca="1" si="16"/>
        <v>12123</v>
      </c>
      <c r="BX19" s="46">
        <f t="shared" ca="1" si="17"/>
        <v>8537</v>
      </c>
      <c r="BY19" s="46">
        <f t="shared" ca="1" si="18"/>
        <v>-3586</v>
      </c>
      <c r="BZ19" s="46">
        <f t="shared" ca="1" si="19"/>
        <v>11258.200821015731</v>
      </c>
      <c r="CA19" s="46">
        <f t="shared" ca="1" si="20"/>
        <v>8537</v>
      </c>
      <c r="CB19" s="46">
        <f t="shared" ca="1" si="21"/>
        <v>-2721.200821015731</v>
      </c>
      <c r="CC19" s="46"/>
      <c r="CD19" s="46"/>
      <c r="CE19" s="46"/>
      <c r="CF19" s="46"/>
      <c r="CG19" s="46"/>
      <c r="CH19" s="46"/>
      <c r="CI19" s="46">
        <f t="shared" si="34"/>
        <v>123097.91418149468</v>
      </c>
      <c r="CJ19" s="46">
        <f t="shared" si="34"/>
        <v>131476.25740596265</v>
      </c>
      <c r="CK19" s="46">
        <f t="shared" si="34"/>
        <v>154813.04950033527</v>
      </c>
      <c r="CL19" s="46">
        <f t="shared" si="34"/>
        <v>127340.82756545383</v>
      </c>
      <c r="CM19" s="46">
        <f t="shared" si="34"/>
        <v>129585.00084695645</v>
      </c>
      <c r="CN19" s="46">
        <f t="shared" si="34"/>
        <v>106529.55087793485</v>
      </c>
      <c r="CO19" s="46">
        <f t="shared" si="34"/>
        <v>137153.68829352455</v>
      </c>
      <c r="CP19" s="46">
        <f t="shared" si="34"/>
        <v>161785.41091071794</v>
      </c>
      <c r="CQ19" s="46">
        <f t="shared" si="34"/>
        <v>126472.79968100735</v>
      </c>
      <c r="CR19" s="46">
        <f t="shared" si="34"/>
        <v>164214.08030832163</v>
      </c>
      <c r="CS19" s="82">
        <f t="shared" si="34"/>
        <v>136885.4719141752</v>
      </c>
      <c r="CT19" s="82">
        <f t="shared" si="34"/>
        <v>143224.82438202726</v>
      </c>
      <c r="CU19" s="46">
        <v>33701.659596337275</v>
      </c>
      <c r="CV19" s="46">
        <v>31615.654075062143</v>
      </c>
      <c r="CW19" s="46">
        <v>34143.026814434903</v>
      </c>
      <c r="CX19" s="46">
        <v>33884.583652507012</v>
      </c>
      <c r="CY19" s="46">
        <v>33434.825422658476</v>
      </c>
      <c r="CZ19" s="46">
        <v>34419.930202214797</v>
      </c>
      <c r="DA19" s="46">
        <v>32698.094590928962</v>
      </c>
      <c r="DB19" s="46">
        <v>32662.852341575159</v>
      </c>
      <c r="DC19" s="46">
        <v>33985.275793517882</v>
      </c>
      <c r="DD19" s="46">
        <v>34549.151783178742</v>
      </c>
      <c r="DE19" s="46">
        <v>34592.785044283439</v>
      </c>
      <c r="DF19" s="46">
        <v>34300.777835351932</v>
      </c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>
        <f t="shared" si="35"/>
        <v>106932.74133987578</v>
      </c>
      <c r="EF19" s="46">
        <f t="shared" si="35"/>
        <v>94418.142623601001</v>
      </c>
      <c r="EG19" s="46">
        <f t="shared" si="35"/>
        <v>89941.662763028406</v>
      </c>
      <c r="EH19" s="46">
        <f t="shared" si="35"/>
        <v>96475.438593251645</v>
      </c>
      <c r="EI19" s="46">
        <f t="shared" si="35"/>
        <v>82655.65955710753</v>
      </c>
      <c r="EJ19" s="46">
        <f t="shared" si="35"/>
        <v>81187.703335455139</v>
      </c>
      <c r="EK19" s="46">
        <f t="shared" si="35"/>
        <v>72469.312056999232</v>
      </c>
      <c r="EL19" s="46">
        <f t="shared" si="35"/>
        <v>63023.936841392104</v>
      </c>
      <c r="EM19" s="46">
        <f t="shared" si="35"/>
        <v>141848.71952702486</v>
      </c>
      <c r="EN19" s="46">
        <f t="shared" si="35"/>
        <v>50628.524702249553</v>
      </c>
      <c r="EO19" s="46">
        <f t="shared" si="35"/>
        <v>65842.937866699402</v>
      </c>
      <c r="EP19" s="46">
        <f t="shared" si="35"/>
        <v>59940.890817261694</v>
      </c>
      <c r="EQ19" s="46">
        <f t="shared" si="23"/>
        <v>131476.25740596265</v>
      </c>
      <c r="ER19" s="46">
        <f t="shared" si="24"/>
        <v>94418.142623601001</v>
      </c>
      <c r="ES19" s="46">
        <f t="shared" si="25"/>
        <v>-37058.114782361648</v>
      </c>
      <c r="ET19" s="46">
        <f t="shared" si="36"/>
        <v>31615.654075062143</v>
      </c>
      <c r="EU19" s="48">
        <f t="shared" si="26"/>
        <v>94418.142623601001</v>
      </c>
      <c r="EV19" s="46">
        <f t="shared" si="37"/>
        <v>62802.488548538859</v>
      </c>
      <c r="EW19" s="46"/>
      <c r="EX19" s="46"/>
      <c r="EY19" s="46"/>
      <c r="EZ19" s="46"/>
      <c r="FA19" s="46"/>
      <c r="FB19" s="46"/>
      <c r="FC19" s="46">
        <f t="shared" ca="1" si="27"/>
        <v>254574.17158745733</v>
      </c>
      <c r="FD19" s="46">
        <f t="shared" ca="1" si="38"/>
        <v>201350.88396347678</v>
      </c>
      <c r="FE19" s="46">
        <f t="shared" ca="1" si="29"/>
        <v>-53223.287623980548</v>
      </c>
      <c r="FF19" s="46">
        <f t="shared" ca="1" si="39"/>
        <v>65317.313671399417</v>
      </c>
      <c r="FG19" s="46">
        <f t="shared" ca="1" si="40"/>
        <v>201350.88396347678</v>
      </c>
      <c r="FH19" s="46">
        <f t="shared" ca="1" si="41"/>
        <v>136033.57029207738</v>
      </c>
      <c r="FI19" s="46"/>
      <c r="FJ19" s="46"/>
      <c r="FK19" s="46"/>
      <c r="FL19" s="46"/>
      <c r="FM19" s="46"/>
      <c r="FN19" s="46"/>
      <c r="FO19" s="61">
        <f t="shared" si="30"/>
        <v>19.925204626334523</v>
      </c>
      <c r="FP19" s="61">
        <f t="shared" si="30"/>
        <v>22.115434382836444</v>
      </c>
      <c r="FQ19" s="61">
        <f t="shared" si="30"/>
        <v>22.955671634094792</v>
      </c>
      <c r="FR19" s="61">
        <f t="shared" si="30"/>
        <v>21.77883146322111</v>
      </c>
      <c r="FS19" s="61">
        <f t="shared" si="30"/>
        <v>23.399241756402393</v>
      </c>
      <c r="FT19" s="61">
        <f t="shared" si="30"/>
        <v>18.581815956381448</v>
      </c>
      <c r="FU19" s="61">
        <f t="shared" si="30"/>
        <v>22.628887690731652</v>
      </c>
      <c r="FV19" s="61">
        <f t="shared" si="30"/>
        <v>28.448287482102678</v>
      </c>
      <c r="FW19" s="61">
        <f t="shared" si="30"/>
        <v>23.635357817418679</v>
      </c>
      <c r="FX19" s="61">
        <f t="shared" si="30"/>
        <v>23.837143316638354</v>
      </c>
      <c r="FY19" s="61">
        <f t="shared" si="31"/>
        <v>22.049850501639046</v>
      </c>
      <c r="FZ19" s="61">
        <f t="shared" si="31"/>
        <v>23.752043844448966</v>
      </c>
      <c r="GA19" s="61">
        <f t="shared" si="31"/>
        <v>5.801754179892697</v>
      </c>
      <c r="GB19" s="61">
        <f t="shared" si="31"/>
        <v>5.8017541798926979</v>
      </c>
      <c r="GC19" s="61">
        <f t="shared" si="31"/>
        <v>5.8017541798926962</v>
      </c>
      <c r="GD19" s="61">
        <f t="shared" si="31"/>
        <v>5.8017541798926962</v>
      </c>
      <c r="GE19" s="61">
        <f t="shared" si="31"/>
        <v>5.801754179892697</v>
      </c>
      <c r="GF19" s="61">
        <f t="shared" si="31"/>
        <v>5.801754179892697</v>
      </c>
      <c r="GG19" s="61">
        <f t="shared" si="31"/>
        <v>5.8017541798926962</v>
      </c>
      <c r="GH19" s="61">
        <f t="shared" si="31"/>
        <v>5.8017541798926962</v>
      </c>
      <c r="GI19" s="61">
        <f t="shared" si="32"/>
        <v>5.8017541798926962</v>
      </c>
      <c r="GJ19" s="61">
        <f t="shared" si="32"/>
        <v>5.8017541798926979</v>
      </c>
      <c r="GK19" s="61">
        <f t="shared" si="32"/>
        <v>5.8017541798926944</v>
      </c>
      <c r="GL19" s="61">
        <f t="shared" si="32"/>
        <v>5.8017541798926953</v>
      </c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>
        <f t="shared" si="8"/>
        <v>25.78556579210894</v>
      </c>
      <c r="HL19" s="61">
        <f t="shared" si="33"/>
        <v>21.507549572574259</v>
      </c>
      <c r="HM19" s="61">
        <f t="shared" si="33"/>
        <v>21.667468745610311</v>
      </c>
      <c r="HN19" s="61">
        <f t="shared" si="33"/>
        <v>21.3017086759222</v>
      </c>
      <c r="HO19" s="61">
        <f t="shared" si="33"/>
        <v>19.389082701643801</v>
      </c>
      <c r="HP19" s="61">
        <f t="shared" si="33"/>
        <v>21.558073110848419</v>
      </c>
      <c r="HQ19" s="61">
        <f t="shared" si="33"/>
        <v>18.365259010896917</v>
      </c>
      <c r="HR19" s="61">
        <f t="shared" si="33"/>
        <v>15.360452557005143</v>
      </c>
      <c r="HS19" s="61">
        <f t="shared" si="33"/>
        <v>18.021689687082311</v>
      </c>
      <c r="HT19" s="61">
        <f t="shared" si="33"/>
        <v>12.736735774150832</v>
      </c>
      <c r="HU19" s="61">
        <f t="shared" si="33"/>
        <v>14.193347244384437</v>
      </c>
      <c r="HV19" s="61">
        <f t="shared" si="33"/>
        <v>16.827875018883127</v>
      </c>
      <c r="HW19" s="70"/>
      <c r="HX19" s="70"/>
      <c r="HY19" s="57"/>
    </row>
    <row r="20" spans="2:233" outlineLevel="1" x14ac:dyDescent="0.2">
      <c r="B20" s="44" t="s">
        <v>437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>
        <v>284</v>
      </c>
      <c r="BH20" s="46">
        <v>832</v>
      </c>
      <c r="BI20" s="46">
        <v>512</v>
      </c>
      <c r="BJ20" s="46">
        <v>605</v>
      </c>
      <c r="BK20" s="46">
        <f t="shared" si="10"/>
        <v>0</v>
      </c>
      <c r="BL20" s="46">
        <f t="shared" si="11"/>
        <v>0</v>
      </c>
      <c r="BM20" s="46">
        <f t="shared" si="12"/>
        <v>0</v>
      </c>
      <c r="BN20" s="46">
        <f t="shared" si="13"/>
        <v>0</v>
      </c>
      <c r="BO20" s="46">
        <f t="shared" si="14"/>
        <v>0</v>
      </c>
      <c r="BP20" s="46">
        <f t="shared" si="15"/>
        <v>0</v>
      </c>
      <c r="BQ20" s="46"/>
      <c r="BR20" s="46"/>
      <c r="BS20" s="46"/>
      <c r="BT20" s="46"/>
      <c r="BU20" s="46"/>
      <c r="BV20" s="46"/>
      <c r="BW20" s="46">
        <f t="shared" ca="1" si="16"/>
        <v>0</v>
      </c>
      <c r="BX20" s="46">
        <f t="shared" ca="1" si="17"/>
        <v>0</v>
      </c>
      <c r="BY20" s="46">
        <f t="shared" ca="1" si="18"/>
        <v>0</v>
      </c>
      <c r="BZ20" s="46">
        <f t="shared" ca="1" si="19"/>
        <v>0</v>
      </c>
      <c r="CA20" s="46">
        <f t="shared" ca="1" si="20"/>
        <v>0</v>
      </c>
      <c r="CB20" s="46">
        <f t="shared" ca="1" si="21"/>
        <v>0</v>
      </c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>
        <f t="shared" si="23"/>
        <v>0</v>
      </c>
      <c r="ER20" s="46">
        <f t="shared" si="24"/>
        <v>0</v>
      </c>
      <c r="ES20" s="46">
        <f t="shared" si="25"/>
        <v>0</v>
      </c>
      <c r="ET20" s="46">
        <f t="shared" si="36"/>
        <v>0</v>
      </c>
      <c r="EU20" s="48">
        <f t="shared" si="26"/>
        <v>0</v>
      </c>
      <c r="EV20" s="46">
        <f t="shared" si="37"/>
        <v>0</v>
      </c>
      <c r="EW20" s="46"/>
      <c r="EX20" s="46"/>
      <c r="EY20" s="46"/>
      <c r="EZ20" s="46"/>
      <c r="FA20" s="46"/>
      <c r="FB20" s="46"/>
      <c r="FC20" s="46">
        <f t="shared" ca="1" si="27"/>
        <v>0</v>
      </c>
      <c r="FD20" s="46">
        <f t="shared" ca="1" si="38"/>
        <v>0</v>
      </c>
      <c r="FE20" s="46">
        <f t="shared" ca="1" si="29"/>
        <v>0</v>
      </c>
      <c r="FF20" s="46">
        <f t="shared" ca="1" si="39"/>
        <v>0</v>
      </c>
      <c r="FG20" s="46">
        <f t="shared" ca="1" si="40"/>
        <v>0</v>
      </c>
      <c r="FH20" s="46">
        <f t="shared" ca="1" si="41"/>
        <v>0</v>
      </c>
      <c r="FI20" s="46"/>
      <c r="FJ20" s="46"/>
      <c r="FK20" s="46"/>
      <c r="FL20" s="46"/>
      <c r="FM20" s="46"/>
      <c r="FN20" s="46"/>
      <c r="FO20" s="61">
        <f t="shared" si="30"/>
        <v>0</v>
      </c>
      <c r="FP20" s="61">
        <f t="shared" si="30"/>
        <v>0</v>
      </c>
      <c r="FQ20" s="61">
        <f t="shared" si="30"/>
        <v>0</v>
      </c>
      <c r="FR20" s="61">
        <f t="shared" si="30"/>
        <v>0</v>
      </c>
      <c r="FS20" s="61">
        <f t="shared" si="30"/>
        <v>0</v>
      </c>
      <c r="FT20" s="61">
        <f t="shared" si="30"/>
        <v>0</v>
      </c>
      <c r="FU20" s="61">
        <f t="shared" si="30"/>
        <v>0</v>
      </c>
      <c r="FV20" s="61">
        <f t="shared" si="30"/>
        <v>0</v>
      </c>
      <c r="FW20" s="61">
        <f t="shared" si="30"/>
        <v>0</v>
      </c>
      <c r="FX20" s="61">
        <f t="shared" si="30"/>
        <v>0</v>
      </c>
      <c r="FY20" s="61">
        <f t="shared" si="31"/>
        <v>0</v>
      </c>
      <c r="FZ20" s="61">
        <f t="shared" si="31"/>
        <v>0</v>
      </c>
      <c r="GA20" s="61">
        <f t="shared" si="31"/>
        <v>0</v>
      </c>
      <c r="GB20" s="61">
        <f t="shared" si="31"/>
        <v>0</v>
      </c>
      <c r="GC20" s="61">
        <f t="shared" si="31"/>
        <v>0</v>
      </c>
      <c r="GD20" s="61">
        <f t="shared" si="31"/>
        <v>0</v>
      </c>
      <c r="GE20" s="61">
        <f t="shared" si="31"/>
        <v>0</v>
      </c>
      <c r="GF20" s="61">
        <f t="shared" si="31"/>
        <v>0</v>
      </c>
      <c r="GG20" s="61">
        <f t="shared" si="31"/>
        <v>0</v>
      </c>
      <c r="GH20" s="61">
        <f t="shared" si="31"/>
        <v>0</v>
      </c>
      <c r="GI20" s="61">
        <f t="shared" si="32"/>
        <v>0</v>
      </c>
      <c r="GJ20" s="61">
        <f t="shared" si="32"/>
        <v>0</v>
      </c>
      <c r="GK20" s="61">
        <f t="shared" si="32"/>
        <v>0</v>
      </c>
      <c r="GL20" s="61">
        <f t="shared" si="32"/>
        <v>0</v>
      </c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>
        <f t="shared" si="8"/>
        <v>0</v>
      </c>
      <c r="HL20" s="61">
        <f t="shared" si="33"/>
        <v>0</v>
      </c>
      <c r="HM20" s="61">
        <f t="shared" si="33"/>
        <v>0</v>
      </c>
      <c r="HN20" s="61">
        <f t="shared" si="33"/>
        <v>0</v>
      </c>
      <c r="HO20" s="61">
        <f t="shared" si="33"/>
        <v>0</v>
      </c>
      <c r="HP20" s="61">
        <f t="shared" si="33"/>
        <v>0</v>
      </c>
      <c r="HQ20" s="61">
        <f t="shared" si="33"/>
        <v>0</v>
      </c>
      <c r="HR20" s="61">
        <f t="shared" si="33"/>
        <v>0</v>
      </c>
      <c r="HS20" s="61">
        <f t="shared" si="33"/>
        <v>0</v>
      </c>
      <c r="HT20" s="61">
        <f t="shared" si="33"/>
        <v>0</v>
      </c>
      <c r="HU20" s="61">
        <f t="shared" si="33"/>
        <v>0</v>
      </c>
      <c r="HV20" s="61">
        <f t="shared" si="33"/>
        <v>0</v>
      </c>
      <c r="HW20" s="70"/>
      <c r="HX20" s="70"/>
      <c r="HY20" s="57"/>
    </row>
    <row r="21" spans="2:233" outlineLevel="1" x14ac:dyDescent="0.2">
      <c r="B21" s="44" t="s">
        <v>438</v>
      </c>
      <c r="C21" s="46">
        <v>0</v>
      </c>
      <c r="D21" s="46">
        <v>0</v>
      </c>
      <c r="E21" s="46">
        <v>0</v>
      </c>
      <c r="F21" s="46">
        <v>411</v>
      </c>
      <c r="G21" s="46">
        <v>441</v>
      </c>
      <c r="H21" s="46">
        <v>421</v>
      </c>
      <c r="I21" s="46">
        <v>473</v>
      </c>
      <c r="J21" s="46">
        <v>478</v>
      </c>
      <c r="K21" s="46">
        <v>474</v>
      </c>
      <c r="L21" s="46">
        <v>514</v>
      </c>
      <c r="M21" s="46">
        <v>482</v>
      </c>
      <c r="N21" s="46">
        <v>473</v>
      </c>
      <c r="O21" s="46">
        <v>465.36666666666679</v>
      </c>
      <c r="P21" s="46">
        <v>465.36666666666679</v>
      </c>
      <c r="Q21" s="46">
        <v>465.36666666666679</v>
      </c>
      <c r="R21" s="46">
        <v>465.36666666666679</v>
      </c>
      <c r="S21" s="46">
        <v>485.59999999999945</v>
      </c>
      <c r="T21" s="46">
        <v>485.59999999999945</v>
      </c>
      <c r="U21" s="46">
        <v>505.83333333333303</v>
      </c>
      <c r="V21" s="46">
        <v>526.06666666666661</v>
      </c>
      <c r="W21" s="46">
        <v>526.06666666666661</v>
      </c>
      <c r="X21" s="46">
        <v>526.06666666666661</v>
      </c>
      <c r="Y21" s="46">
        <v>485.59999999999945</v>
      </c>
      <c r="Z21" s="46">
        <v>505.83333333333303</v>
      </c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>
        <v>678</v>
      </c>
      <c r="AZ21" s="46">
        <v>711</v>
      </c>
      <c r="BA21" s="46">
        <v>686</v>
      </c>
      <c r="BB21" s="46">
        <v>538</v>
      </c>
      <c r="BC21" s="46">
        <v>586</v>
      </c>
      <c r="BD21" s="46">
        <v>516</v>
      </c>
      <c r="BE21" s="46">
        <v>554</v>
      </c>
      <c r="BF21" s="46">
        <v>623</v>
      </c>
      <c r="BG21" s="46">
        <v>931</v>
      </c>
      <c r="BH21" s="46">
        <v>1094</v>
      </c>
      <c r="BI21" s="46">
        <v>706</v>
      </c>
      <c r="BJ21" s="46">
        <v>541</v>
      </c>
      <c r="BK21" s="46">
        <f t="shared" si="10"/>
        <v>0</v>
      </c>
      <c r="BL21" s="46">
        <f t="shared" si="11"/>
        <v>711</v>
      </c>
      <c r="BM21" s="46">
        <f t="shared" si="12"/>
        <v>711</v>
      </c>
      <c r="BN21" s="46">
        <f t="shared" si="13"/>
        <v>465.36666666666679</v>
      </c>
      <c r="BO21" s="46">
        <f t="shared" si="14"/>
        <v>711</v>
      </c>
      <c r="BP21" s="46">
        <f t="shared" si="15"/>
        <v>245.63333333333321</v>
      </c>
      <c r="BQ21" s="46"/>
      <c r="BR21" s="46"/>
      <c r="BS21" s="46"/>
      <c r="BT21" s="46"/>
      <c r="BU21" s="46"/>
      <c r="BV21" s="46"/>
      <c r="BW21" s="46">
        <f t="shared" ca="1" si="16"/>
        <v>0</v>
      </c>
      <c r="BX21" s="46">
        <f t="shared" ca="1" si="17"/>
        <v>1389</v>
      </c>
      <c r="BY21" s="46">
        <f t="shared" ca="1" si="18"/>
        <v>1389</v>
      </c>
      <c r="BZ21" s="46">
        <f t="shared" ca="1" si="19"/>
        <v>930.73333333333358</v>
      </c>
      <c r="CA21" s="46">
        <f t="shared" ca="1" si="20"/>
        <v>1389</v>
      </c>
      <c r="CB21" s="46">
        <f t="shared" ca="1" si="21"/>
        <v>458.26666666666642</v>
      </c>
      <c r="CC21" s="46"/>
      <c r="CD21" s="46"/>
      <c r="CE21" s="46"/>
      <c r="CF21" s="46"/>
      <c r="CG21" s="46"/>
      <c r="CH21" s="46"/>
      <c r="CI21" s="46">
        <f t="shared" ref="CI21:CT23" si="42">C21*FO$17</f>
        <v>0</v>
      </c>
      <c r="CJ21" s="46">
        <f t="shared" si="42"/>
        <v>0</v>
      </c>
      <c r="CK21" s="46">
        <f t="shared" si="42"/>
        <v>0</v>
      </c>
      <c r="CL21" s="46">
        <f t="shared" si="42"/>
        <v>8951.0997313838761</v>
      </c>
      <c r="CM21" s="46">
        <f t="shared" si="42"/>
        <v>10319.065614573456</v>
      </c>
      <c r="CN21" s="46">
        <f t="shared" si="42"/>
        <v>7822.9445176365898</v>
      </c>
      <c r="CO21" s="46">
        <f t="shared" si="42"/>
        <v>10703.463877716071</v>
      </c>
      <c r="CP21" s="46">
        <f t="shared" si="42"/>
        <v>13598.281416445081</v>
      </c>
      <c r="CQ21" s="46">
        <f t="shared" si="42"/>
        <v>11203.159605456454</v>
      </c>
      <c r="CR21" s="46">
        <f t="shared" si="42"/>
        <v>12252.291664752114</v>
      </c>
      <c r="CS21" s="46">
        <f t="shared" si="42"/>
        <v>10628.02794179002</v>
      </c>
      <c r="CT21" s="46">
        <f t="shared" si="42"/>
        <v>11234.71673842436</v>
      </c>
      <c r="CU21" s="46">
        <v>1742.1067242120569</v>
      </c>
      <c r="CV21" s="46">
        <v>1742.1067242120569</v>
      </c>
      <c r="CW21" s="46">
        <v>1742.1067242120569</v>
      </c>
      <c r="CX21" s="46">
        <v>1742.1067242120569</v>
      </c>
      <c r="CY21" s="46">
        <v>1817.8504948299726</v>
      </c>
      <c r="CZ21" s="46">
        <v>1817.8504948299726</v>
      </c>
      <c r="DA21" s="46">
        <v>1893.5942654478881</v>
      </c>
      <c r="DB21" s="46">
        <v>1969.3380360658034</v>
      </c>
      <c r="DC21" s="46">
        <v>1969.3380360658034</v>
      </c>
      <c r="DD21" s="46">
        <v>1969.3380360658034</v>
      </c>
      <c r="DE21" s="46">
        <v>1817.8504948299726</v>
      </c>
      <c r="DF21" s="46">
        <v>1893.5942654478881</v>
      </c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>
        <f t="shared" ref="EE21:EP23" si="43">AY21*HK$17</f>
        <v>17482.613607049861</v>
      </c>
      <c r="EF21" s="46">
        <f t="shared" si="43"/>
        <v>15291.867746100299</v>
      </c>
      <c r="EG21" s="46">
        <f t="shared" si="43"/>
        <v>14863.883559488673</v>
      </c>
      <c r="EH21" s="46">
        <f t="shared" si="43"/>
        <v>11460.319267646144</v>
      </c>
      <c r="EI21" s="46">
        <f t="shared" si="43"/>
        <v>11362.002463163268</v>
      </c>
      <c r="EJ21" s="46">
        <f t="shared" si="43"/>
        <v>11123.965725197782</v>
      </c>
      <c r="EK21" s="46">
        <f t="shared" si="43"/>
        <v>10174.353492036893</v>
      </c>
      <c r="EL21" s="46">
        <f t="shared" si="43"/>
        <v>9569.5619430142033</v>
      </c>
      <c r="EM21" s="46">
        <f t="shared" si="43"/>
        <v>16778.193098673633</v>
      </c>
      <c r="EN21" s="46">
        <f t="shared" si="43"/>
        <v>13933.98893692101</v>
      </c>
      <c r="EO21" s="46">
        <f t="shared" si="43"/>
        <v>10020.503154535412</v>
      </c>
      <c r="EP21" s="46">
        <f t="shared" si="43"/>
        <v>9103.8803852157707</v>
      </c>
      <c r="EQ21" s="46">
        <f t="shared" si="23"/>
        <v>0</v>
      </c>
      <c r="ER21" s="46">
        <f t="shared" si="24"/>
        <v>15291.867746100299</v>
      </c>
      <c r="ES21" s="46">
        <f t="shared" si="25"/>
        <v>15291.867746100299</v>
      </c>
      <c r="ET21" s="46">
        <f t="shared" si="36"/>
        <v>1742.1067242120569</v>
      </c>
      <c r="EU21" s="48">
        <f t="shared" si="26"/>
        <v>15291.867746100299</v>
      </c>
      <c r="EV21" s="46">
        <f t="shared" si="37"/>
        <v>13549.761021888242</v>
      </c>
      <c r="EW21" s="46"/>
      <c r="EX21" s="46"/>
      <c r="EY21" s="46"/>
      <c r="EZ21" s="46"/>
      <c r="FA21" s="46"/>
      <c r="FB21" s="46"/>
      <c r="FC21" s="46">
        <f t="shared" ca="1" si="27"/>
        <v>0</v>
      </c>
      <c r="FD21" s="46">
        <f t="shared" ca="1" si="38"/>
        <v>32774.481353150157</v>
      </c>
      <c r="FE21" s="46">
        <f t="shared" ca="1" si="29"/>
        <v>32774.481353150157</v>
      </c>
      <c r="FF21" s="46">
        <f t="shared" ca="1" si="39"/>
        <v>3484.2134484241137</v>
      </c>
      <c r="FG21" s="46">
        <f t="shared" ca="1" si="40"/>
        <v>32774.481353150157</v>
      </c>
      <c r="FH21" s="46">
        <f t="shared" ca="1" si="41"/>
        <v>29290.267904726043</v>
      </c>
      <c r="FI21" s="46"/>
      <c r="FJ21" s="46"/>
      <c r="FK21" s="46"/>
      <c r="FL21" s="46"/>
      <c r="FM21" s="46"/>
      <c r="FN21" s="46"/>
      <c r="FO21" s="61">
        <f t="shared" si="30"/>
        <v>0</v>
      </c>
      <c r="FP21" s="61">
        <f t="shared" si="30"/>
        <v>0</v>
      </c>
      <c r="FQ21" s="61">
        <f t="shared" si="30"/>
        <v>0</v>
      </c>
      <c r="FR21" s="61">
        <f t="shared" si="30"/>
        <v>21.77883146322111</v>
      </c>
      <c r="FS21" s="61">
        <f t="shared" si="30"/>
        <v>23.399241756402393</v>
      </c>
      <c r="FT21" s="61">
        <f t="shared" si="30"/>
        <v>18.581815956381448</v>
      </c>
      <c r="FU21" s="61">
        <f t="shared" si="30"/>
        <v>22.628887690731652</v>
      </c>
      <c r="FV21" s="61">
        <f t="shared" si="30"/>
        <v>28.448287482102678</v>
      </c>
      <c r="FW21" s="61">
        <f t="shared" si="30"/>
        <v>23.635357817418679</v>
      </c>
      <c r="FX21" s="61">
        <f t="shared" si="30"/>
        <v>23.837143316638354</v>
      </c>
      <c r="FY21" s="61">
        <f t="shared" si="31"/>
        <v>22.049850501639046</v>
      </c>
      <c r="FZ21" s="61">
        <f t="shared" si="31"/>
        <v>23.752043844448966</v>
      </c>
      <c r="GA21" s="61">
        <f t="shared" si="31"/>
        <v>3.7435141985790197</v>
      </c>
      <c r="GB21" s="61">
        <f t="shared" si="31"/>
        <v>3.7435141985790197</v>
      </c>
      <c r="GC21" s="61">
        <f t="shared" si="31"/>
        <v>3.7435141985790197</v>
      </c>
      <c r="GD21" s="61">
        <f t="shared" si="31"/>
        <v>3.7435141985790197</v>
      </c>
      <c r="GE21" s="61">
        <f t="shared" si="31"/>
        <v>3.743514198579025</v>
      </c>
      <c r="GF21" s="61">
        <f t="shared" si="31"/>
        <v>3.743514198579025</v>
      </c>
      <c r="GG21" s="61">
        <f t="shared" si="31"/>
        <v>3.7435141985790232</v>
      </c>
      <c r="GH21" s="61">
        <f t="shared" si="31"/>
        <v>3.743514198579021</v>
      </c>
      <c r="GI21" s="61">
        <f t="shared" si="32"/>
        <v>3.743514198579021</v>
      </c>
      <c r="GJ21" s="61">
        <f t="shared" si="32"/>
        <v>3.743514198579021</v>
      </c>
      <c r="GK21" s="61">
        <f t="shared" si="32"/>
        <v>3.743514198579025</v>
      </c>
      <c r="GL21" s="61">
        <f t="shared" si="32"/>
        <v>3.7435141985790232</v>
      </c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>
        <f t="shared" si="8"/>
        <v>25.78556579210894</v>
      </c>
      <c r="HL21" s="61">
        <f t="shared" si="33"/>
        <v>21.507549572574259</v>
      </c>
      <c r="HM21" s="61">
        <f t="shared" si="33"/>
        <v>21.667468745610311</v>
      </c>
      <c r="HN21" s="61">
        <f t="shared" si="33"/>
        <v>21.3017086759222</v>
      </c>
      <c r="HO21" s="61">
        <f t="shared" si="33"/>
        <v>19.389082701643801</v>
      </c>
      <c r="HP21" s="61">
        <f t="shared" si="33"/>
        <v>21.558073110848415</v>
      </c>
      <c r="HQ21" s="61">
        <f t="shared" si="33"/>
        <v>18.365259010896917</v>
      </c>
      <c r="HR21" s="61">
        <f t="shared" si="33"/>
        <v>15.360452557005141</v>
      </c>
      <c r="HS21" s="61">
        <f t="shared" si="33"/>
        <v>18.021689687082311</v>
      </c>
      <c r="HT21" s="61">
        <f t="shared" si="33"/>
        <v>12.736735774150832</v>
      </c>
      <c r="HU21" s="61">
        <f t="shared" si="33"/>
        <v>14.193347244384437</v>
      </c>
      <c r="HV21" s="61">
        <f t="shared" si="33"/>
        <v>16.827875018883127</v>
      </c>
      <c r="HW21" s="70"/>
      <c r="HX21" s="70"/>
      <c r="HY21" s="57"/>
    </row>
    <row r="22" spans="2:233" outlineLevel="1" x14ac:dyDescent="0.2">
      <c r="B22" s="44" t="s">
        <v>439</v>
      </c>
      <c r="C22" s="46">
        <v>1066</v>
      </c>
      <c r="D22" s="46">
        <v>808</v>
      </c>
      <c r="E22" s="46">
        <v>746</v>
      </c>
      <c r="F22" s="46">
        <v>782</v>
      </c>
      <c r="G22" s="46">
        <v>977</v>
      </c>
      <c r="H22" s="46">
        <v>907</v>
      </c>
      <c r="I22" s="46">
        <v>888</v>
      </c>
      <c r="J22" s="46">
        <v>1071</v>
      </c>
      <c r="K22" s="46">
        <v>1114</v>
      </c>
      <c r="L22" s="46">
        <v>1068</v>
      </c>
      <c r="M22" s="46">
        <v>1043</v>
      </c>
      <c r="N22" s="46">
        <v>917</v>
      </c>
      <c r="O22" s="46">
        <v>978.33541186913862</v>
      </c>
      <c r="P22" s="46">
        <v>794.37780797214873</v>
      </c>
      <c r="Q22" s="46">
        <v>732.775769028784</v>
      </c>
      <c r="R22" s="46">
        <v>980.20214032196782</v>
      </c>
      <c r="S22" s="46">
        <v>782.83803208193149</v>
      </c>
      <c r="T22" s="46">
        <v>766.8859889395726</v>
      </c>
      <c r="U22" s="46">
        <v>793.52929503904443</v>
      </c>
      <c r="V22" s="46">
        <v>948.80716179711271</v>
      </c>
      <c r="W22" s="46">
        <v>995.13596794460136</v>
      </c>
      <c r="X22" s="46">
        <v>901.29043754327722</v>
      </c>
      <c r="Y22" s="46">
        <v>848.17352793095506</v>
      </c>
      <c r="Z22" s="46">
        <v>761.28580358108502</v>
      </c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>
        <v>1910</v>
      </c>
      <c r="AZ22" s="46">
        <v>2128</v>
      </c>
      <c r="BA22" s="46">
        <v>2065</v>
      </c>
      <c r="BB22" s="46">
        <v>1516</v>
      </c>
      <c r="BC22" s="46">
        <v>2640</v>
      </c>
      <c r="BD22" s="46">
        <v>1530</v>
      </c>
      <c r="BE22" s="46">
        <v>4010</v>
      </c>
      <c r="BF22" s="46">
        <v>3489</v>
      </c>
      <c r="BG22" s="46">
        <v>2381</v>
      </c>
      <c r="BH22" s="46">
        <v>2630</v>
      </c>
      <c r="BI22" s="46">
        <v>1197</v>
      </c>
      <c r="BJ22" s="46">
        <v>1091</v>
      </c>
      <c r="BK22" s="46">
        <f t="shared" si="10"/>
        <v>808</v>
      </c>
      <c r="BL22" s="46">
        <f t="shared" si="11"/>
        <v>2128</v>
      </c>
      <c r="BM22" s="46">
        <f t="shared" si="12"/>
        <v>1320</v>
      </c>
      <c r="BN22" s="46">
        <f t="shared" si="13"/>
        <v>794.37780797214873</v>
      </c>
      <c r="BO22" s="46">
        <f t="shared" si="14"/>
        <v>2128</v>
      </c>
      <c r="BP22" s="46">
        <f t="shared" si="15"/>
        <v>1333.6221920278513</v>
      </c>
      <c r="BQ22" s="46"/>
      <c r="BR22" s="46"/>
      <c r="BS22" s="46"/>
      <c r="BT22" s="46"/>
      <c r="BU22" s="46"/>
      <c r="BV22" s="46"/>
      <c r="BW22" s="46">
        <f t="shared" ca="1" si="16"/>
        <v>1874</v>
      </c>
      <c r="BX22" s="46">
        <f t="shared" ca="1" si="17"/>
        <v>4038</v>
      </c>
      <c r="BY22" s="46">
        <f t="shared" ca="1" si="18"/>
        <v>2164</v>
      </c>
      <c r="BZ22" s="46">
        <f t="shared" ca="1" si="19"/>
        <v>1772.7132198412874</v>
      </c>
      <c r="CA22" s="46">
        <f t="shared" ca="1" si="20"/>
        <v>4038</v>
      </c>
      <c r="CB22" s="46">
        <f t="shared" ca="1" si="21"/>
        <v>2265.2867801587126</v>
      </c>
      <c r="CC22" s="46"/>
      <c r="CD22" s="46"/>
      <c r="CE22" s="46"/>
      <c r="CF22" s="46"/>
      <c r="CG22" s="46"/>
      <c r="CH22" s="46"/>
      <c r="CI22" s="46">
        <f t="shared" si="42"/>
        <v>21240.268131672601</v>
      </c>
      <c r="CJ22" s="46">
        <f t="shared" si="42"/>
        <v>17869.270981331847</v>
      </c>
      <c r="CK22" s="46">
        <f t="shared" si="42"/>
        <v>17124.931039034713</v>
      </c>
      <c r="CL22" s="46">
        <f t="shared" si="42"/>
        <v>17031.046204238908</v>
      </c>
      <c r="CM22" s="46">
        <f t="shared" si="42"/>
        <v>22861.059196005139</v>
      </c>
      <c r="CN22" s="46">
        <f t="shared" si="42"/>
        <v>16853.707072437974</v>
      </c>
      <c r="CO22" s="46">
        <f t="shared" si="42"/>
        <v>20094.452269369707</v>
      </c>
      <c r="CP22" s="46">
        <f t="shared" si="42"/>
        <v>30468.115893331971</v>
      </c>
      <c r="CQ22" s="46">
        <f t="shared" si="42"/>
        <v>26329.788608604409</v>
      </c>
      <c r="CR22" s="46">
        <f t="shared" si="42"/>
        <v>25458.069062169761</v>
      </c>
      <c r="CS22" s="46">
        <f t="shared" si="42"/>
        <v>22997.994073209524</v>
      </c>
      <c r="CT22" s="46">
        <f t="shared" si="42"/>
        <v>21780.624205359702</v>
      </c>
      <c r="CU22" s="46">
        <v>2856.1394356392866</v>
      </c>
      <c r="CV22" s="46">
        <v>2319.0960447922812</v>
      </c>
      <c r="CW22" s="46">
        <v>2139.2558687060605</v>
      </c>
      <c r="CX22" s="46">
        <v>2861.589137944929</v>
      </c>
      <c r="CY22" s="46">
        <v>2285.4069759937602</v>
      </c>
      <c r="CZ22" s="46">
        <v>2238.8367926546289</v>
      </c>
      <c r="DA22" s="46">
        <v>2316.6189073806249</v>
      </c>
      <c r="DB22" s="46">
        <v>2769.9350537136602</v>
      </c>
      <c r="DC22" s="46">
        <v>2905.1867563900742</v>
      </c>
      <c r="DD22" s="46">
        <v>2631.2153586609284</v>
      </c>
      <c r="DE22" s="46">
        <v>2476.1465566912671</v>
      </c>
      <c r="DF22" s="46">
        <v>2222.4876857376994</v>
      </c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>
        <f t="shared" si="43"/>
        <v>49250.430662928076</v>
      </c>
      <c r="EF22" s="46">
        <f t="shared" si="43"/>
        <v>45768.065490438021</v>
      </c>
      <c r="EG22" s="46">
        <f t="shared" si="43"/>
        <v>44743.322959685291</v>
      </c>
      <c r="EH22" s="46">
        <f t="shared" si="43"/>
        <v>32293.390352698054</v>
      </c>
      <c r="EI22" s="46">
        <f t="shared" si="43"/>
        <v>51187.178332339638</v>
      </c>
      <c r="EJ22" s="46">
        <f t="shared" si="43"/>
        <v>32983.851859598079</v>
      </c>
      <c r="EK22" s="46">
        <f t="shared" si="43"/>
        <v>73644.688633696642</v>
      </c>
      <c r="EL22" s="46">
        <f t="shared" si="43"/>
        <v>53592.618971390941</v>
      </c>
      <c r="EM22" s="46">
        <f t="shared" si="43"/>
        <v>42909.64314494298</v>
      </c>
      <c r="EN22" s="46">
        <f t="shared" si="43"/>
        <v>33497.615086016689</v>
      </c>
      <c r="EO22" s="46">
        <f t="shared" si="43"/>
        <v>16989.436651528169</v>
      </c>
      <c r="EP22" s="46">
        <f t="shared" si="43"/>
        <v>18359.211645601492</v>
      </c>
      <c r="EQ22" s="46">
        <f t="shared" si="23"/>
        <v>17869.270981331847</v>
      </c>
      <c r="ER22" s="46">
        <f t="shared" si="24"/>
        <v>45768.065490438021</v>
      </c>
      <c r="ES22" s="46">
        <f t="shared" si="25"/>
        <v>27898.794509106174</v>
      </c>
      <c r="ET22" s="46">
        <f t="shared" si="36"/>
        <v>2319.0960447922812</v>
      </c>
      <c r="EU22" s="48">
        <f t="shared" si="26"/>
        <v>45768.065490438021</v>
      </c>
      <c r="EV22" s="46">
        <f t="shared" si="37"/>
        <v>43448.969445645736</v>
      </c>
      <c r="EW22" s="46"/>
      <c r="EX22" s="46"/>
      <c r="EY22" s="46"/>
      <c r="EZ22" s="46"/>
      <c r="FA22" s="46"/>
      <c r="FB22" s="46"/>
      <c r="FC22" s="46">
        <f t="shared" ca="1" si="27"/>
        <v>39109.539113004445</v>
      </c>
      <c r="FD22" s="46">
        <f t="shared" ca="1" si="38"/>
        <v>95018.496153366097</v>
      </c>
      <c r="FE22" s="46">
        <f t="shared" ca="1" si="29"/>
        <v>55908.957040361653</v>
      </c>
      <c r="FF22" s="46">
        <f t="shared" ca="1" si="39"/>
        <v>5175.2354804315673</v>
      </c>
      <c r="FG22" s="46">
        <f t="shared" ca="1" si="40"/>
        <v>95018.496153366097</v>
      </c>
      <c r="FH22" s="46">
        <f t="shared" ca="1" si="41"/>
        <v>89843.260672934528</v>
      </c>
      <c r="FI22" s="46"/>
      <c r="FJ22" s="46"/>
      <c r="FK22" s="46"/>
      <c r="FL22" s="46"/>
      <c r="FM22" s="46"/>
      <c r="FN22" s="46"/>
      <c r="FO22" s="61">
        <f t="shared" si="30"/>
        <v>19.925204626334523</v>
      </c>
      <c r="FP22" s="61">
        <f t="shared" si="30"/>
        <v>22.115434382836444</v>
      </c>
      <c r="FQ22" s="61">
        <f t="shared" si="30"/>
        <v>22.955671634094788</v>
      </c>
      <c r="FR22" s="61">
        <f t="shared" si="30"/>
        <v>21.77883146322111</v>
      </c>
      <c r="FS22" s="61">
        <f t="shared" si="30"/>
        <v>23.399241756402393</v>
      </c>
      <c r="FT22" s="61">
        <f t="shared" si="30"/>
        <v>18.581815956381448</v>
      </c>
      <c r="FU22" s="61">
        <f t="shared" si="30"/>
        <v>22.628887690731652</v>
      </c>
      <c r="FV22" s="61">
        <f t="shared" si="30"/>
        <v>28.448287482102682</v>
      </c>
      <c r="FW22" s="61">
        <f t="shared" si="30"/>
        <v>23.635357817418679</v>
      </c>
      <c r="FX22" s="61">
        <f t="shared" si="30"/>
        <v>23.837143316638354</v>
      </c>
      <c r="FY22" s="61">
        <f t="shared" si="31"/>
        <v>22.049850501639046</v>
      </c>
      <c r="FZ22" s="61">
        <f t="shared" si="31"/>
        <v>23.752043844448966</v>
      </c>
      <c r="GA22" s="61">
        <f t="shared" si="31"/>
        <v>2.9193867471101225</v>
      </c>
      <c r="GB22" s="61">
        <f t="shared" si="31"/>
        <v>2.9193867471101229</v>
      </c>
      <c r="GC22" s="61">
        <f t="shared" si="31"/>
        <v>2.9193867471101229</v>
      </c>
      <c r="GD22" s="61">
        <f t="shared" si="31"/>
        <v>2.919386747110122</v>
      </c>
      <c r="GE22" s="61">
        <f t="shared" si="31"/>
        <v>2.9193867471101229</v>
      </c>
      <c r="GF22" s="61">
        <f t="shared" si="31"/>
        <v>2.9193867471101234</v>
      </c>
      <c r="GG22" s="61">
        <f t="shared" si="31"/>
        <v>2.9193867471101229</v>
      </c>
      <c r="GH22" s="61">
        <f t="shared" si="31"/>
        <v>2.919386747110122</v>
      </c>
      <c r="GI22" s="61">
        <f t="shared" si="32"/>
        <v>2.9193867471101238</v>
      </c>
      <c r="GJ22" s="61">
        <f t="shared" si="32"/>
        <v>2.9193867471101238</v>
      </c>
      <c r="GK22" s="61">
        <f t="shared" si="32"/>
        <v>2.919386747110122</v>
      </c>
      <c r="GL22" s="61">
        <f t="shared" si="32"/>
        <v>2.9193867471101225</v>
      </c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>
        <f t="shared" si="8"/>
        <v>25.78556579210894</v>
      </c>
      <c r="HL22" s="61">
        <f t="shared" si="33"/>
        <v>21.507549572574259</v>
      </c>
      <c r="HM22" s="61">
        <f t="shared" si="33"/>
        <v>21.667468745610311</v>
      </c>
      <c r="HN22" s="61">
        <f t="shared" si="33"/>
        <v>21.3017086759222</v>
      </c>
      <c r="HO22" s="61">
        <f t="shared" si="33"/>
        <v>19.389082701643801</v>
      </c>
      <c r="HP22" s="61">
        <f t="shared" si="33"/>
        <v>21.558073110848419</v>
      </c>
      <c r="HQ22" s="61">
        <f t="shared" si="33"/>
        <v>18.365259010896917</v>
      </c>
      <c r="HR22" s="61">
        <f t="shared" si="33"/>
        <v>15.360452557005143</v>
      </c>
      <c r="HS22" s="61">
        <f t="shared" si="33"/>
        <v>18.021689687082311</v>
      </c>
      <c r="HT22" s="61">
        <f t="shared" si="33"/>
        <v>12.736735774150832</v>
      </c>
      <c r="HU22" s="61">
        <f t="shared" si="33"/>
        <v>14.193347244384436</v>
      </c>
      <c r="HV22" s="61">
        <f t="shared" si="33"/>
        <v>16.827875018883127</v>
      </c>
      <c r="HW22" s="70"/>
      <c r="HX22" s="70"/>
      <c r="HY22" s="57"/>
    </row>
    <row r="23" spans="2:233" ht="11.25" customHeight="1" outlineLevel="1" x14ac:dyDescent="0.2">
      <c r="B23" s="44" t="s">
        <v>440</v>
      </c>
      <c r="C23" s="46">
        <v>4891</v>
      </c>
      <c r="D23" s="46">
        <v>4593</v>
      </c>
      <c r="E23" s="46">
        <v>5160</v>
      </c>
      <c r="F23" s="46">
        <v>4348</v>
      </c>
      <c r="G23" s="46">
        <v>4606</v>
      </c>
      <c r="H23" s="46">
        <v>4693</v>
      </c>
      <c r="I23" s="46">
        <v>4429</v>
      </c>
      <c r="J23" s="46">
        <v>4812</v>
      </c>
      <c r="K23" s="46">
        <v>4468</v>
      </c>
      <c r="L23" s="46">
        <v>4956</v>
      </c>
      <c r="M23" s="46">
        <v>4470</v>
      </c>
      <c r="N23" s="46">
        <v>4322</v>
      </c>
      <c r="O23" s="46">
        <v>5440.9919814191435</v>
      </c>
      <c r="P23" s="46">
        <v>5216.1032285320825</v>
      </c>
      <c r="Q23" s="46">
        <v>5577.3606932761923</v>
      </c>
      <c r="R23" s="46">
        <v>5029.4934123066487</v>
      </c>
      <c r="S23" s="46">
        <v>7604.9481195717726</v>
      </c>
      <c r="T23" s="46">
        <v>4835.7062954571593</v>
      </c>
      <c r="U23" s="46">
        <v>4893.1247004496008</v>
      </c>
      <c r="V23" s="46">
        <v>5400.3206112161643</v>
      </c>
      <c r="W23" s="46">
        <v>5327.3513882049374</v>
      </c>
      <c r="X23" s="46">
        <v>5407.4979118402198</v>
      </c>
      <c r="Y23" s="46">
        <v>5011.5501607465103</v>
      </c>
      <c r="Z23" s="46">
        <v>5008.5596188198215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>
        <v>5180</v>
      </c>
      <c r="AZ23" s="46">
        <v>5672</v>
      </c>
      <c r="BA23" s="46">
        <v>5295</v>
      </c>
      <c r="BB23" s="46">
        <v>5089</v>
      </c>
      <c r="BC23" s="46">
        <v>5390</v>
      </c>
      <c r="BD23" s="46">
        <v>5109</v>
      </c>
      <c r="BE23" s="46">
        <v>6200</v>
      </c>
      <c r="BF23" s="46">
        <v>7247</v>
      </c>
      <c r="BG23" s="46">
        <v>7610</v>
      </c>
      <c r="BH23" s="46">
        <v>6988</v>
      </c>
      <c r="BI23" s="46">
        <v>6884</v>
      </c>
      <c r="BJ23" s="46">
        <v>5316</v>
      </c>
      <c r="BK23" s="46">
        <f t="shared" si="10"/>
        <v>4593</v>
      </c>
      <c r="BL23" s="46">
        <f t="shared" si="11"/>
        <v>5672</v>
      </c>
      <c r="BM23" s="46">
        <f t="shared" si="12"/>
        <v>1079</v>
      </c>
      <c r="BN23" s="46">
        <f t="shared" si="13"/>
        <v>5216.1032285320825</v>
      </c>
      <c r="BO23" s="46">
        <f t="shared" si="14"/>
        <v>5672</v>
      </c>
      <c r="BP23" s="46">
        <f t="shared" si="15"/>
        <v>455.89677146791746</v>
      </c>
      <c r="BQ23" s="46"/>
      <c r="BR23" s="46"/>
      <c r="BS23" s="46"/>
      <c r="BT23" s="46"/>
      <c r="BU23" s="46"/>
      <c r="BV23" s="46"/>
      <c r="BW23" s="46">
        <f t="shared" ca="1" si="16"/>
        <v>9484</v>
      </c>
      <c r="BX23" s="46">
        <f t="shared" ca="1" si="17"/>
        <v>10852</v>
      </c>
      <c r="BY23" s="46">
        <f t="shared" ca="1" si="18"/>
        <v>1368</v>
      </c>
      <c r="BZ23" s="46">
        <f t="shared" ca="1" si="19"/>
        <v>10657.095209951225</v>
      </c>
      <c r="CA23" s="46">
        <f t="shared" ca="1" si="20"/>
        <v>10852</v>
      </c>
      <c r="CB23" s="46">
        <f t="shared" ca="1" si="21"/>
        <v>194.90479004877488</v>
      </c>
      <c r="CC23" s="46"/>
      <c r="CD23" s="46"/>
      <c r="CE23" s="46"/>
      <c r="CF23" s="46"/>
      <c r="CG23" s="46"/>
      <c r="CH23" s="46"/>
      <c r="CI23" s="46">
        <f t="shared" si="42"/>
        <v>97454.175827402156</v>
      </c>
      <c r="CJ23" s="46">
        <f t="shared" si="42"/>
        <v>101576.19012036778</v>
      </c>
      <c r="CK23" s="46">
        <f t="shared" si="42"/>
        <v>118451.26563192913</v>
      </c>
      <c r="CL23" s="46">
        <f t="shared" si="42"/>
        <v>94694.359202085383</v>
      </c>
      <c r="CM23" s="46">
        <f t="shared" si="42"/>
        <v>107776.90752998942</v>
      </c>
      <c r="CN23" s="46">
        <f t="shared" si="42"/>
        <v>87204.46228329814</v>
      </c>
      <c r="CO23" s="46">
        <f t="shared" si="42"/>
        <v>100223.34358225048</v>
      </c>
      <c r="CP23" s="46">
        <f t="shared" si="42"/>
        <v>136893.15936387811</v>
      </c>
      <c r="CQ23" s="46">
        <f t="shared" si="42"/>
        <v>105602.77872822667</v>
      </c>
      <c r="CR23" s="46">
        <f t="shared" si="42"/>
        <v>118136.88227725968</v>
      </c>
      <c r="CS23" s="46">
        <f t="shared" si="42"/>
        <v>98562.83174232654</v>
      </c>
      <c r="CT23" s="46">
        <f t="shared" si="42"/>
        <v>102656.33349570843</v>
      </c>
      <c r="CU23" s="46">
        <v>19237.512387199997</v>
      </c>
      <c r="CV23" s="46">
        <v>18442.381612484463</v>
      </c>
      <c r="CW23" s="46">
        <v>19719.666154846647</v>
      </c>
      <c r="CX23" s="46">
        <v>17782.592246231146</v>
      </c>
      <c r="CY23" s="46">
        <v>26888.531384329774</v>
      </c>
      <c r="CZ23" s="46">
        <v>17097.42636589117</v>
      </c>
      <c r="DA23" s="46">
        <v>17300.438478584496</v>
      </c>
      <c r="DB23" s="46">
        <v>19093.712140708889</v>
      </c>
      <c r="DC23" s="46">
        <v>18835.717580827786</v>
      </c>
      <c r="DD23" s="46">
        <v>19119.088654795556</v>
      </c>
      <c r="DE23" s="46">
        <v>17719.150961014482</v>
      </c>
      <c r="DF23" s="46">
        <v>17708.577413478371</v>
      </c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>
        <f t="shared" si="43"/>
        <v>133569.23080312432</v>
      </c>
      <c r="EF23" s="46">
        <f t="shared" si="43"/>
        <v>121990.82117564119</v>
      </c>
      <c r="EG23" s="46">
        <f t="shared" si="43"/>
        <v>114729.2470080066</v>
      </c>
      <c r="EH23" s="46">
        <f t="shared" si="43"/>
        <v>108404.39545176807</v>
      </c>
      <c r="EI23" s="46">
        <f t="shared" si="43"/>
        <v>104507.15576186009</v>
      </c>
      <c r="EJ23" s="46">
        <f t="shared" si="43"/>
        <v>110140.19552332455</v>
      </c>
      <c r="EK23" s="46">
        <f t="shared" si="43"/>
        <v>113864.60586756088</v>
      </c>
      <c r="EL23" s="46">
        <f t="shared" si="43"/>
        <v>111317.19968061626</v>
      </c>
      <c r="EM23" s="46">
        <f t="shared" si="43"/>
        <v>137145.0585186964</v>
      </c>
      <c r="EN23" s="46">
        <f t="shared" si="43"/>
        <v>89004.30958976601</v>
      </c>
      <c r="EO23" s="46">
        <f t="shared" si="43"/>
        <v>97707.002430342458</v>
      </c>
      <c r="EP23" s="46">
        <f t="shared" si="43"/>
        <v>89456.983600382708</v>
      </c>
      <c r="EQ23" s="46">
        <f t="shared" si="23"/>
        <v>101576.19012036778</v>
      </c>
      <c r="ER23" s="46">
        <f t="shared" si="24"/>
        <v>121990.82117564119</v>
      </c>
      <c r="ES23" s="46">
        <f t="shared" si="25"/>
        <v>20414.631055273407</v>
      </c>
      <c r="ET23" s="46">
        <f t="shared" si="36"/>
        <v>18442.381612484463</v>
      </c>
      <c r="EU23" s="48">
        <f t="shared" si="26"/>
        <v>121990.82117564119</v>
      </c>
      <c r="EV23" s="46">
        <f t="shared" si="37"/>
        <v>103548.43956315673</v>
      </c>
      <c r="EW23" s="46"/>
      <c r="EX23" s="46"/>
      <c r="EY23" s="46"/>
      <c r="EZ23" s="46"/>
      <c r="FA23" s="46"/>
      <c r="FB23" s="46"/>
      <c r="FC23" s="46">
        <f t="shared" ca="1" si="27"/>
        <v>199030.36594776995</v>
      </c>
      <c r="FD23" s="46">
        <f t="shared" ca="1" si="38"/>
        <v>255560.05197876552</v>
      </c>
      <c r="FE23" s="46">
        <f t="shared" ca="1" si="29"/>
        <v>56529.686030995566</v>
      </c>
      <c r="FF23" s="46">
        <f t="shared" ca="1" si="39"/>
        <v>37679.893999684457</v>
      </c>
      <c r="FG23" s="46">
        <f t="shared" ca="1" si="40"/>
        <v>255560.05197876552</v>
      </c>
      <c r="FH23" s="46">
        <f t="shared" ca="1" si="41"/>
        <v>217880.15797908106</v>
      </c>
      <c r="FI23" s="46"/>
      <c r="FJ23" s="46"/>
      <c r="FK23" s="46"/>
      <c r="FL23" s="46"/>
      <c r="FM23" s="46"/>
      <c r="FN23" s="46"/>
      <c r="FO23" s="61">
        <f t="shared" si="30"/>
        <v>19.925204626334523</v>
      </c>
      <c r="FP23" s="61">
        <f t="shared" si="30"/>
        <v>22.115434382836444</v>
      </c>
      <c r="FQ23" s="61">
        <f t="shared" si="30"/>
        <v>22.955671634094792</v>
      </c>
      <c r="FR23" s="61">
        <f t="shared" si="30"/>
        <v>21.77883146322111</v>
      </c>
      <c r="FS23" s="61">
        <f t="shared" si="30"/>
        <v>23.399241756402393</v>
      </c>
      <c r="FT23" s="61">
        <f t="shared" si="30"/>
        <v>18.581815956381448</v>
      </c>
      <c r="FU23" s="61">
        <f t="shared" si="30"/>
        <v>22.628887690731652</v>
      </c>
      <c r="FV23" s="61">
        <f t="shared" si="30"/>
        <v>28.448287482102682</v>
      </c>
      <c r="FW23" s="61">
        <f t="shared" si="30"/>
        <v>23.635357817418679</v>
      </c>
      <c r="FX23" s="61">
        <f t="shared" si="30"/>
        <v>23.837143316638354</v>
      </c>
      <c r="FY23" s="61">
        <f t="shared" si="31"/>
        <v>22.049850501639046</v>
      </c>
      <c r="FZ23" s="61">
        <f t="shared" si="31"/>
        <v>23.752043844448966</v>
      </c>
      <c r="GA23" s="61">
        <f t="shared" si="31"/>
        <v>3.5356626977021173</v>
      </c>
      <c r="GB23" s="61">
        <f t="shared" si="31"/>
        <v>3.5356626977021168</v>
      </c>
      <c r="GC23" s="61">
        <f t="shared" si="31"/>
        <v>3.5356626977021164</v>
      </c>
      <c r="GD23" s="61">
        <f t="shared" si="31"/>
        <v>3.5356626977021159</v>
      </c>
      <c r="GE23" s="61">
        <f t="shared" si="31"/>
        <v>3.5356626977021168</v>
      </c>
      <c r="GF23" s="61">
        <f t="shared" si="31"/>
        <v>3.5356626977021168</v>
      </c>
      <c r="GG23" s="61">
        <f t="shared" si="31"/>
        <v>3.5356626977021164</v>
      </c>
      <c r="GH23" s="61">
        <f t="shared" si="31"/>
        <v>3.5356626977021168</v>
      </c>
      <c r="GI23" s="61">
        <f t="shared" si="32"/>
        <v>3.5356626977021168</v>
      </c>
      <c r="GJ23" s="61">
        <f t="shared" si="32"/>
        <v>3.5356626977021168</v>
      </c>
      <c r="GK23" s="61">
        <f t="shared" si="32"/>
        <v>3.5356626977021164</v>
      </c>
      <c r="GL23" s="61">
        <f t="shared" si="32"/>
        <v>3.5356626977021159</v>
      </c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>
        <f t="shared" si="8"/>
        <v>25.78556579210894</v>
      </c>
      <c r="HL23" s="61">
        <f t="shared" si="33"/>
        <v>21.507549572574259</v>
      </c>
      <c r="HM23" s="61">
        <f t="shared" si="33"/>
        <v>21.667468745610311</v>
      </c>
      <c r="HN23" s="61">
        <f t="shared" si="33"/>
        <v>21.3017086759222</v>
      </c>
      <c r="HO23" s="61">
        <f t="shared" si="33"/>
        <v>19.389082701643801</v>
      </c>
      <c r="HP23" s="61">
        <f t="shared" si="33"/>
        <v>21.558073110848415</v>
      </c>
      <c r="HQ23" s="61">
        <f t="shared" si="33"/>
        <v>18.365259010896917</v>
      </c>
      <c r="HR23" s="61">
        <f t="shared" si="33"/>
        <v>15.360452557005143</v>
      </c>
      <c r="HS23" s="61">
        <f t="shared" si="33"/>
        <v>18.021689687082311</v>
      </c>
      <c r="HT23" s="61">
        <f t="shared" si="33"/>
        <v>12.736735774150832</v>
      </c>
      <c r="HU23" s="61">
        <f t="shared" si="33"/>
        <v>14.193347244384436</v>
      </c>
      <c r="HV23" s="61">
        <f t="shared" si="33"/>
        <v>16.827875018883127</v>
      </c>
      <c r="HW23" s="70"/>
      <c r="HX23" s="70"/>
      <c r="HY23" s="57"/>
    </row>
    <row r="24" spans="2:233" ht="11.25" customHeight="1" outlineLevel="1" x14ac:dyDescent="0.2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8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70"/>
      <c r="HX24" s="70"/>
      <c r="HY24" s="57"/>
    </row>
    <row r="25" spans="2:233" ht="11.25" customHeight="1" outlineLevel="1" x14ac:dyDescent="0.2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8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70"/>
      <c r="HX25" s="70"/>
      <c r="HY25" s="57"/>
    </row>
  </sheetData>
  <mergeCells count="31">
    <mergeCell ref="GM4:GX4"/>
    <mergeCell ref="GY4:HJ4"/>
    <mergeCell ref="HK4:HV4"/>
    <mergeCell ref="CU4:DF4"/>
    <mergeCell ref="DG4:DR4"/>
    <mergeCell ref="DS4:ED4"/>
    <mergeCell ref="EE4:EP4"/>
    <mergeCell ref="FO4:FZ4"/>
    <mergeCell ref="GA4:GL4"/>
    <mergeCell ref="EQ4:ES4"/>
    <mergeCell ref="ET4:EV4"/>
    <mergeCell ref="EW4:EY4"/>
    <mergeCell ref="EZ4:FB4"/>
    <mergeCell ref="FC4:FE4"/>
    <mergeCell ref="FF4:FH4"/>
    <mergeCell ref="FI4:FK4"/>
    <mergeCell ref="C4:N4"/>
    <mergeCell ref="O4:Z4"/>
    <mergeCell ref="AA4:AL4"/>
    <mergeCell ref="AM4:AX4"/>
    <mergeCell ref="AY4:BJ4"/>
    <mergeCell ref="FL4:FN4"/>
    <mergeCell ref="CI4:CT4"/>
    <mergeCell ref="BK4:BM4"/>
    <mergeCell ref="BN4:BP4"/>
    <mergeCell ref="BQ4:BS4"/>
    <mergeCell ref="BT4:BV4"/>
    <mergeCell ref="BW4:BY4"/>
    <mergeCell ref="BZ4:CB4"/>
    <mergeCell ref="CC4:CE4"/>
    <mergeCell ref="CF4:CH4"/>
  </mergeCells>
  <pageMargins left="0.7" right="0.7" top="0.75" bottom="0.75" header="0.3" footer="0.3"/>
  <ignoredErrors>
    <ignoredError sqref="BI8:BJ8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C14-1729-4A09-9978-435DC9D47A59}">
  <sheetPr codeName="Hoja24">
    <tabColor rgb="FFFFFF00"/>
  </sheetPr>
  <dimension ref="A1:Q49"/>
  <sheetViews>
    <sheetView showGridLines="0" workbookViewId="0">
      <selection activeCell="G5" sqref="G5"/>
    </sheetView>
  </sheetViews>
  <sheetFormatPr baseColWidth="10" defaultRowHeight="15" x14ac:dyDescent="0.25"/>
  <cols>
    <col min="1" max="1" width="24.28515625" style="152" bestFit="1" customWidth="1"/>
    <col min="2" max="2" width="6.28515625" style="109" customWidth="1"/>
    <col min="3" max="3" width="3.42578125" style="152" bestFit="1" customWidth="1"/>
    <col min="4" max="4" width="3.7109375" style="152" bestFit="1" customWidth="1"/>
    <col min="5" max="5" width="7.85546875" style="152" bestFit="1" customWidth="1"/>
    <col min="6" max="6" width="8.140625" style="152" bestFit="1" customWidth="1"/>
    <col min="7" max="7" width="11.42578125" style="152"/>
    <col min="8" max="8" width="4" style="152" bestFit="1" customWidth="1"/>
    <col min="9" max="9" width="3.5703125" style="152" bestFit="1" customWidth="1"/>
    <col min="10" max="10" width="4" style="152" bestFit="1" customWidth="1"/>
    <col min="11" max="11" width="11.42578125" style="152"/>
    <col min="12" max="12" width="3.42578125" style="152" bestFit="1" customWidth="1"/>
    <col min="13" max="13" width="6.85546875" style="152" bestFit="1" customWidth="1"/>
    <col min="14" max="14" width="11.42578125" style="152"/>
    <col min="15" max="15" width="6.85546875" style="152" bestFit="1" customWidth="1"/>
    <col min="16" max="16" width="6.140625" style="152" bestFit="1" customWidth="1"/>
    <col min="17" max="16384" width="11.42578125" style="152"/>
  </cols>
  <sheetData>
    <row r="1" spans="1:17" x14ac:dyDescent="0.25">
      <c r="A1" s="101">
        <v>11</v>
      </c>
    </row>
    <row r="2" spans="1:17" x14ac:dyDescent="0.25">
      <c r="A2" s="111" t="s">
        <v>28</v>
      </c>
      <c r="B2" s="193" t="s">
        <v>323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</row>
    <row r="3" spans="1:17" ht="25.5" x14ac:dyDescent="0.25">
      <c r="A3" s="106" t="s">
        <v>342</v>
      </c>
      <c r="B3" s="106"/>
      <c r="C3" s="106" t="s">
        <v>298</v>
      </c>
      <c r="D3" s="103" t="s">
        <v>299</v>
      </c>
      <c r="E3" s="103" t="s">
        <v>300</v>
      </c>
      <c r="F3" s="103" t="s">
        <v>301</v>
      </c>
      <c r="G3" s="104" t="s">
        <v>302</v>
      </c>
      <c r="H3" s="103" t="s">
        <v>303</v>
      </c>
      <c r="I3" s="103" t="s">
        <v>304</v>
      </c>
      <c r="J3" s="103" t="s">
        <v>305</v>
      </c>
      <c r="K3" s="103" t="s">
        <v>306</v>
      </c>
      <c r="L3" s="103" t="s">
        <v>307</v>
      </c>
      <c r="M3" s="103" t="s">
        <v>308</v>
      </c>
      <c r="N3" s="104" t="s">
        <v>309</v>
      </c>
      <c r="O3" s="103" t="s">
        <v>310</v>
      </c>
      <c r="P3" s="103" t="s">
        <v>311</v>
      </c>
      <c r="Q3" s="106" t="s">
        <v>312</v>
      </c>
    </row>
    <row r="4" spans="1:17" s="154" customFormat="1" x14ac:dyDescent="0.25">
      <c r="A4" s="133" t="s">
        <v>313</v>
      </c>
      <c r="B4" s="110"/>
      <c r="C4" s="134"/>
      <c r="D4" s="134"/>
      <c r="E4" s="134"/>
      <c r="F4" s="134"/>
      <c r="G4" s="134">
        <f>SUM(G5:G7)</f>
        <v>0</v>
      </c>
      <c r="H4" s="134"/>
      <c r="I4" s="134"/>
      <c r="J4" s="134"/>
      <c r="K4" s="134"/>
      <c r="L4" s="134"/>
      <c r="M4" s="134"/>
      <c r="N4" s="135">
        <f>SUM(N5:N7)</f>
        <v>0</v>
      </c>
      <c r="O4" s="134"/>
      <c r="P4" s="134"/>
      <c r="Q4" s="134"/>
    </row>
    <row r="5" spans="1:17" x14ac:dyDescent="0.25">
      <c r="A5" s="105" t="s">
        <v>314</v>
      </c>
      <c r="B5" s="110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</row>
    <row r="6" spans="1:17" x14ac:dyDescent="0.25">
      <c r="A6" s="105" t="s">
        <v>315</v>
      </c>
      <c r="B6" s="110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</row>
    <row r="7" spans="1:17" x14ac:dyDescent="0.25">
      <c r="A7" s="105" t="s">
        <v>316</v>
      </c>
      <c r="B7" s="110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7" x14ac:dyDescent="0.25">
      <c r="A8" s="174" t="s">
        <v>27</v>
      </c>
      <c r="B8" s="197" t="s">
        <v>325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</row>
    <row r="9" spans="1:17" ht="25.5" x14ac:dyDescent="0.25">
      <c r="A9" s="106" t="s">
        <v>297</v>
      </c>
      <c r="B9" s="106"/>
      <c r="C9" s="106" t="s">
        <v>298</v>
      </c>
      <c r="D9" s="103" t="s">
        <v>299</v>
      </c>
      <c r="E9" s="103" t="s">
        <v>300</v>
      </c>
      <c r="F9" s="103" t="s">
        <v>301</v>
      </c>
      <c r="G9" s="104" t="s">
        <v>302</v>
      </c>
      <c r="H9" s="103" t="s">
        <v>303</v>
      </c>
      <c r="I9" s="103" t="s">
        <v>304</v>
      </c>
      <c r="J9" s="103" t="s">
        <v>305</v>
      </c>
      <c r="K9" s="103" t="s">
        <v>306</v>
      </c>
      <c r="L9" s="103" t="s">
        <v>307</v>
      </c>
      <c r="M9" s="103" t="s">
        <v>308</v>
      </c>
      <c r="N9" s="104" t="s">
        <v>309</v>
      </c>
      <c r="O9" s="103" t="s">
        <v>310</v>
      </c>
      <c r="P9" s="103" t="s">
        <v>311</v>
      </c>
      <c r="Q9" s="106" t="s">
        <v>312</v>
      </c>
    </row>
    <row r="10" spans="1:17" s="154" customFormat="1" x14ac:dyDescent="0.25">
      <c r="A10" s="133" t="s">
        <v>313</v>
      </c>
      <c r="B10" s="110"/>
      <c r="C10" s="134"/>
      <c r="D10" s="134"/>
      <c r="E10" s="134"/>
      <c r="F10" s="134"/>
      <c r="G10" s="134">
        <f>SUM(G11:G13)</f>
        <v>0</v>
      </c>
      <c r="H10" s="134"/>
      <c r="I10" s="134"/>
      <c r="J10" s="134"/>
      <c r="K10" s="134"/>
      <c r="L10" s="134"/>
      <c r="M10" s="134"/>
      <c r="N10" s="135">
        <f>SUM(N11:N13)</f>
        <v>0</v>
      </c>
      <c r="O10" s="134"/>
      <c r="P10" s="134"/>
      <c r="Q10" s="134"/>
    </row>
    <row r="11" spans="1:17" x14ac:dyDescent="0.25">
      <c r="A11" s="105" t="s">
        <v>314</v>
      </c>
      <c r="B11" s="110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 t="s">
        <v>362</v>
      </c>
    </row>
    <row r="12" spans="1:17" x14ac:dyDescent="0.25">
      <c r="A12" s="105" t="s">
        <v>315</v>
      </c>
      <c r="B12" s="110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</row>
    <row r="13" spans="1:17" x14ac:dyDescent="0.25">
      <c r="A13" s="105" t="s">
        <v>316</v>
      </c>
      <c r="B13" s="110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</row>
    <row r="14" spans="1:17" x14ac:dyDescent="0.25">
      <c r="A14" s="111" t="s">
        <v>28</v>
      </c>
      <c r="B14" s="193" t="s">
        <v>324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</row>
    <row r="15" spans="1:17" ht="25.5" x14ac:dyDescent="0.25">
      <c r="A15" s="106" t="s">
        <v>343</v>
      </c>
      <c r="B15" s="106"/>
      <c r="C15" s="106" t="s">
        <v>298</v>
      </c>
      <c r="D15" s="103" t="s">
        <v>299</v>
      </c>
      <c r="E15" s="103" t="s">
        <v>300</v>
      </c>
      <c r="F15" s="103" t="s">
        <v>301</v>
      </c>
      <c r="G15" s="104" t="s">
        <v>302</v>
      </c>
      <c r="H15" s="103" t="s">
        <v>303</v>
      </c>
      <c r="I15" s="103" t="s">
        <v>304</v>
      </c>
      <c r="J15" s="103" t="s">
        <v>305</v>
      </c>
      <c r="K15" s="103" t="s">
        <v>306</v>
      </c>
      <c r="L15" s="103" t="s">
        <v>307</v>
      </c>
      <c r="M15" s="103" t="s">
        <v>308</v>
      </c>
      <c r="N15" s="104" t="s">
        <v>309</v>
      </c>
      <c r="O15" s="103" t="s">
        <v>310</v>
      </c>
      <c r="P15" s="103" t="s">
        <v>311</v>
      </c>
      <c r="Q15" s="106" t="s">
        <v>312</v>
      </c>
    </row>
    <row r="16" spans="1:17" s="154" customFormat="1" x14ac:dyDescent="0.25">
      <c r="A16" s="133" t="s">
        <v>313</v>
      </c>
      <c r="B16" s="110"/>
      <c r="C16" s="134"/>
      <c r="D16" s="134"/>
      <c r="E16" s="134"/>
      <c r="F16" s="134"/>
      <c r="G16" s="134">
        <f>SUM(G17:G19)</f>
        <v>0</v>
      </c>
      <c r="H16" s="134"/>
      <c r="I16" s="134"/>
      <c r="J16" s="134"/>
      <c r="K16" s="134"/>
      <c r="L16" s="134"/>
      <c r="M16" s="134"/>
      <c r="N16" s="135">
        <f>SUM(N17:N19)</f>
        <v>0</v>
      </c>
      <c r="O16" s="134"/>
      <c r="P16" s="134"/>
      <c r="Q16" s="134"/>
    </row>
    <row r="17" spans="1:17" x14ac:dyDescent="0.25">
      <c r="A17" s="105" t="s">
        <v>314</v>
      </c>
      <c r="B17" s="110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  <row r="18" spans="1:17" x14ac:dyDescent="0.25">
      <c r="A18" s="105" t="s">
        <v>315</v>
      </c>
      <c r="B18" s="110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</row>
    <row r="19" spans="1:17" x14ac:dyDescent="0.25">
      <c r="A19" s="105" t="s">
        <v>316</v>
      </c>
      <c r="B19" s="110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</row>
    <row r="20" spans="1:17" x14ac:dyDescent="0.25">
      <c r="A20" s="175" t="s">
        <v>27</v>
      </c>
      <c r="B20" s="196" t="s">
        <v>326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</row>
    <row r="21" spans="1:17" ht="25.5" x14ac:dyDescent="0.25">
      <c r="A21" s="106" t="s">
        <v>343</v>
      </c>
      <c r="B21" s="106"/>
      <c r="C21" s="106" t="s">
        <v>298</v>
      </c>
      <c r="D21" s="103" t="s">
        <v>299</v>
      </c>
      <c r="E21" s="103" t="s">
        <v>300</v>
      </c>
      <c r="F21" s="103" t="s">
        <v>301</v>
      </c>
      <c r="G21" s="104" t="s">
        <v>302</v>
      </c>
      <c r="H21" s="103" t="s">
        <v>303</v>
      </c>
      <c r="I21" s="103" t="s">
        <v>304</v>
      </c>
      <c r="J21" s="103" t="s">
        <v>305</v>
      </c>
      <c r="K21" s="103" t="s">
        <v>306</v>
      </c>
      <c r="L21" s="103" t="s">
        <v>307</v>
      </c>
      <c r="M21" s="103" t="s">
        <v>308</v>
      </c>
      <c r="N21" s="104" t="s">
        <v>309</v>
      </c>
      <c r="O21" s="103" t="s">
        <v>310</v>
      </c>
      <c r="P21" s="103" t="s">
        <v>311</v>
      </c>
      <c r="Q21" s="106" t="s">
        <v>312</v>
      </c>
    </row>
    <row r="22" spans="1:17" s="154" customFormat="1" x14ac:dyDescent="0.25">
      <c r="A22" s="133" t="s">
        <v>313</v>
      </c>
      <c r="B22" s="110"/>
      <c r="C22" s="134"/>
      <c r="D22" s="134"/>
      <c r="E22" s="134"/>
      <c r="F22" s="134"/>
      <c r="G22" s="134">
        <f>SUM(G23:G25)</f>
        <v>0</v>
      </c>
      <c r="H22" s="134"/>
      <c r="I22" s="134"/>
      <c r="J22" s="134"/>
      <c r="K22" s="134"/>
      <c r="L22" s="134"/>
      <c r="M22" s="134"/>
      <c r="N22" s="135">
        <f>SUM(N23:N25)</f>
        <v>0</v>
      </c>
      <c r="O22" s="134"/>
      <c r="P22" s="134"/>
      <c r="Q22" s="134"/>
    </row>
    <row r="23" spans="1:17" x14ac:dyDescent="0.25">
      <c r="A23" s="105" t="s">
        <v>314</v>
      </c>
      <c r="B23" s="110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</row>
    <row r="24" spans="1:17" x14ac:dyDescent="0.25">
      <c r="A24" s="105" t="s">
        <v>315</v>
      </c>
      <c r="B24" s="110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17" x14ac:dyDescent="0.25">
      <c r="A25" s="105" t="s">
        <v>316</v>
      </c>
      <c r="B25" s="110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17" x14ac:dyDescent="0.25">
      <c r="A26" s="111" t="s">
        <v>28</v>
      </c>
      <c r="B26" s="193" t="s">
        <v>430</v>
      </c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</row>
    <row r="27" spans="1:17" ht="25.5" x14ac:dyDescent="0.25">
      <c r="A27" s="106" t="s">
        <v>342</v>
      </c>
      <c r="B27" s="106"/>
      <c r="C27" s="106" t="s">
        <v>298</v>
      </c>
      <c r="D27" s="103" t="s">
        <v>299</v>
      </c>
      <c r="E27" s="103" t="s">
        <v>300</v>
      </c>
      <c r="F27" s="103" t="s">
        <v>301</v>
      </c>
      <c r="G27" s="104" t="s">
        <v>302</v>
      </c>
      <c r="H27" s="103" t="s">
        <v>303</v>
      </c>
      <c r="I27" s="103" t="s">
        <v>304</v>
      </c>
      <c r="J27" s="103" t="s">
        <v>305</v>
      </c>
      <c r="K27" s="103" t="s">
        <v>306</v>
      </c>
      <c r="L27" s="103" t="s">
        <v>307</v>
      </c>
      <c r="M27" s="103" t="s">
        <v>308</v>
      </c>
      <c r="N27" s="104" t="s">
        <v>309</v>
      </c>
      <c r="O27" s="103" t="s">
        <v>310</v>
      </c>
      <c r="P27" s="103" t="s">
        <v>311</v>
      </c>
      <c r="Q27" s="106" t="s">
        <v>312</v>
      </c>
    </row>
    <row r="28" spans="1:17" x14ac:dyDescent="0.25">
      <c r="A28" s="133" t="s">
        <v>313</v>
      </c>
      <c r="B28" s="110"/>
      <c r="C28" s="134"/>
      <c r="D28" s="134"/>
      <c r="E28" s="134"/>
      <c r="F28" s="134"/>
      <c r="G28" s="134">
        <f>SUM(G29:G31)</f>
        <v>0</v>
      </c>
      <c r="H28" s="134"/>
      <c r="I28" s="134"/>
      <c r="J28" s="134"/>
      <c r="K28" s="134"/>
      <c r="L28" s="134"/>
      <c r="M28" s="134"/>
      <c r="N28" s="135">
        <f>SUM(N29:N31)</f>
        <v>0</v>
      </c>
      <c r="O28" s="134"/>
      <c r="P28" s="134"/>
      <c r="Q28" s="134"/>
    </row>
    <row r="29" spans="1:17" x14ac:dyDescent="0.25">
      <c r="A29" s="105" t="s">
        <v>314</v>
      </c>
      <c r="B29" s="11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17" x14ac:dyDescent="0.25">
      <c r="A30" s="105" t="s">
        <v>315</v>
      </c>
      <c r="B30" s="110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17" x14ac:dyDescent="0.25">
      <c r="A31" s="105" t="s">
        <v>316</v>
      </c>
      <c r="B31" s="11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</row>
    <row r="32" spans="1:17" x14ac:dyDescent="0.25">
      <c r="A32" s="175" t="s">
        <v>27</v>
      </c>
      <c r="B32" s="196" t="s">
        <v>431</v>
      </c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25.5" x14ac:dyDescent="0.25">
      <c r="A33" s="106" t="s">
        <v>297</v>
      </c>
      <c r="B33" s="106"/>
      <c r="C33" s="106" t="s">
        <v>298</v>
      </c>
      <c r="D33" s="103" t="s">
        <v>299</v>
      </c>
      <c r="E33" s="103" t="s">
        <v>300</v>
      </c>
      <c r="F33" s="103" t="s">
        <v>301</v>
      </c>
      <c r="G33" s="104" t="s">
        <v>302</v>
      </c>
      <c r="H33" s="103" t="s">
        <v>303</v>
      </c>
      <c r="I33" s="103" t="s">
        <v>304</v>
      </c>
      <c r="J33" s="103" t="s">
        <v>305</v>
      </c>
      <c r="K33" s="103" t="s">
        <v>306</v>
      </c>
      <c r="L33" s="103" t="s">
        <v>307</v>
      </c>
      <c r="M33" s="103" t="s">
        <v>308</v>
      </c>
      <c r="N33" s="104" t="s">
        <v>309</v>
      </c>
      <c r="O33" s="103" t="s">
        <v>310</v>
      </c>
      <c r="P33" s="103" t="s">
        <v>311</v>
      </c>
      <c r="Q33" s="106" t="s">
        <v>312</v>
      </c>
    </row>
    <row r="34" spans="1:17" x14ac:dyDescent="0.25">
      <c r="A34" s="133" t="s">
        <v>313</v>
      </c>
      <c r="B34" s="110"/>
      <c r="C34" s="134"/>
      <c r="D34" s="134"/>
      <c r="E34" s="134"/>
      <c r="F34" s="134"/>
      <c r="G34" s="134">
        <f>SUM(G35:G37)</f>
        <v>0</v>
      </c>
      <c r="H34" s="134"/>
      <c r="I34" s="134"/>
      <c r="J34" s="134"/>
      <c r="K34" s="134"/>
      <c r="L34" s="134"/>
      <c r="M34" s="134"/>
      <c r="N34" s="135">
        <f>SUM(N35:N37)</f>
        <v>0</v>
      </c>
      <c r="O34" s="134"/>
      <c r="P34" s="134"/>
      <c r="Q34" s="134"/>
    </row>
    <row r="35" spans="1:17" x14ac:dyDescent="0.25">
      <c r="A35" s="105" t="s">
        <v>314</v>
      </c>
      <c r="B35" s="110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 t="s">
        <v>362</v>
      </c>
    </row>
    <row r="36" spans="1:17" x14ac:dyDescent="0.25">
      <c r="A36" s="105" t="s">
        <v>315</v>
      </c>
      <c r="B36" s="110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</row>
    <row r="37" spans="1:17" x14ac:dyDescent="0.25">
      <c r="A37" s="105" t="s">
        <v>316</v>
      </c>
      <c r="B37" s="110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</row>
    <row r="38" spans="1:17" x14ac:dyDescent="0.25">
      <c r="A38" s="111" t="s">
        <v>28</v>
      </c>
      <c r="B38" s="193" t="s">
        <v>432</v>
      </c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</row>
    <row r="39" spans="1:17" ht="25.5" x14ac:dyDescent="0.25">
      <c r="A39" s="106" t="s">
        <v>342</v>
      </c>
      <c r="B39" s="106"/>
      <c r="C39" s="106" t="s">
        <v>298</v>
      </c>
      <c r="D39" s="103" t="s">
        <v>299</v>
      </c>
      <c r="E39" s="103" t="s">
        <v>300</v>
      </c>
      <c r="F39" s="103" t="s">
        <v>301</v>
      </c>
      <c r="G39" s="104" t="s">
        <v>302</v>
      </c>
      <c r="H39" s="103" t="s">
        <v>303</v>
      </c>
      <c r="I39" s="103" t="s">
        <v>304</v>
      </c>
      <c r="J39" s="103" t="s">
        <v>305</v>
      </c>
      <c r="K39" s="103" t="s">
        <v>306</v>
      </c>
      <c r="L39" s="103" t="s">
        <v>307</v>
      </c>
      <c r="M39" s="103" t="s">
        <v>308</v>
      </c>
      <c r="N39" s="104" t="s">
        <v>309</v>
      </c>
      <c r="O39" s="103" t="s">
        <v>310</v>
      </c>
      <c r="P39" s="103" t="s">
        <v>311</v>
      </c>
      <c r="Q39" s="106" t="s">
        <v>312</v>
      </c>
    </row>
    <row r="40" spans="1:17" x14ac:dyDescent="0.25">
      <c r="A40" s="133" t="s">
        <v>313</v>
      </c>
      <c r="B40" s="110"/>
      <c r="C40" s="134"/>
      <c r="D40" s="134"/>
      <c r="E40" s="134"/>
      <c r="F40" s="134"/>
      <c r="G40" s="134">
        <f>SUM(G41:G43)</f>
        <v>0</v>
      </c>
      <c r="H40" s="134"/>
      <c r="I40" s="134"/>
      <c r="J40" s="134"/>
      <c r="K40" s="134"/>
      <c r="L40" s="134"/>
      <c r="M40" s="134"/>
      <c r="N40" s="135">
        <f>SUM(N41:N43)</f>
        <v>0</v>
      </c>
      <c r="O40" s="134"/>
      <c r="P40" s="134"/>
      <c r="Q40" s="134"/>
    </row>
    <row r="41" spans="1:17" x14ac:dyDescent="0.25">
      <c r="A41" s="105" t="s">
        <v>314</v>
      </c>
      <c r="B41" s="110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</row>
    <row r="42" spans="1:17" x14ac:dyDescent="0.25">
      <c r="A42" s="105" t="s">
        <v>315</v>
      </c>
      <c r="B42" s="110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</row>
    <row r="43" spans="1:17" x14ac:dyDescent="0.25">
      <c r="A43" s="105" t="s">
        <v>316</v>
      </c>
      <c r="B43" s="110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</row>
    <row r="44" spans="1:17" x14ac:dyDescent="0.25">
      <c r="A44" s="175" t="s">
        <v>27</v>
      </c>
      <c r="B44" s="196" t="s">
        <v>433</v>
      </c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</row>
    <row r="45" spans="1:17" ht="25.5" x14ac:dyDescent="0.25">
      <c r="A45" s="106" t="s">
        <v>297</v>
      </c>
      <c r="B45" s="106"/>
      <c r="C45" s="106" t="s">
        <v>298</v>
      </c>
      <c r="D45" s="103" t="s">
        <v>299</v>
      </c>
      <c r="E45" s="103" t="s">
        <v>300</v>
      </c>
      <c r="F45" s="103" t="s">
        <v>301</v>
      </c>
      <c r="G45" s="104" t="s">
        <v>302</v>
      </c>
      <c r="H45" s="103" t="s">
        <v>303</v>
      </c>
      <c r="I45" s="103" t="s">
        <v>304</v>
      </c>
      <c r="J45" s="103" t="s">
        <v>305</v>
      </c>
      <c r="K45" s="103" t="s">
        <v>306</v>
      </c>
      <c r="L45" s="103" t="s">
        <v>307</v>
      </c>
      <c r="M45" s="103" t="s">
        <v>308</v>
      </c>
      <c r="N45" s="104" t="s">
        <v>309</v>
      </c>
      <c r="O45" s="103" t="s">
        <v>310</v>
      </c>
      <c r="P45" s="103" t="s">
        <v>311</v>
      </c>
      <c r="Q45" s="106" t="s">
        <v>312</v>
      </c>
    </row>
    <row r="46" spans="1:17" x14ac:dyDescent="0.25">
      <c r="A46" s="133" t="s">
        <v>313</v>
      </c>
      <c r="B46" s="110"/>
      <c r="C46" s="134"/>
      <c r="D46" s="134"/>
      <c r="E46" s="134"/>
      <c r="F46" s="134"/>
      <c r="G46" s="134">
        <f>SUM(G47:G49)</f>
        <v>0</v>
      </c>
      <c r="H46" s="134"/>
      <c r="I46" s="134"/>
      <c r="J46" s="134"/>
      <c r="K46" s="134"/>
      <c r="L46" s="134"/>
      <c r="M46" s="134"/>
      <c r="N46" s="135">
        <f>SUM(N47:N49)</f>
        <v>0</v>
      </c>
      <c r="O46" s="134"/>
      <c r="P46" s="134"/>
      <c r="Q46" s="134"/>
    </row>
    <row r="47" spans="1:17" x14ac:dyDescent="0.25">
      <c r="A47" s="105" t="s">
        <v>314</v>
      </c>
      <c r="B47" s="110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 t="s">
        <v>362</v>
      </c>
    </row>
    <row r="48" spans="1:17" x14ac:dyDescent="0.25">
      <c r="A48" s="105" t="s">
        <v>315</v>
      </c>
      <c r="B48" s="110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</row>
    <row r="49" spans="1:17" x14ac:dyDescent="0.25">
      <c r="A49" s="105" t="s">
        <v>316</v>
      </c>
      <c r="B49" s="110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</row>
  </sheetData>
  <mergeCells count="8">
    <mergeCell ref="B38:Q38"/>
    <mergeCell ref="B44:Q44"/>
    <mergeCell ref="B2:Q2"/>
    <mergeCell ref="B8:Q8"/>
    <mergeCell ref="B14:Q14"/>
    <mergeCell ref="B20:Q20"/>
    <mergeCell ref="B26:Q26"/>
    <mergeCell ref="B32:Q32"/>
  </mergeCells>
  <dataValidations count="1">
    <dataValidation type="whole" allowBlank="1" showInputMessage="1" showErrorMessage="1" sqref="A1" xr:uid="{AA97C2AF-802F-4469-AC1F-22F59102D547}">
      <formula1>1</formula1>
      <formula2>12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F17D-5037-4606-BAF3-6CD3F55B01DD}">
  <dimension ref="A1:GX11"/>
  <sheetViews>
    <sheetView showGridLines="0" zoomScaleNormal="100" workbookViewId="0">
      <pane xSplit="2" ySplit="6" topLeftCell="DV7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1.28515625" style="152" customWidth="1"/>
    <col min="2" max="2" width="25.28515625" style="152" customWidth="1"/>
    <col min="116" max="120" width="12.28515625" bestFit="1" customWidth="1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A2" s="50" t="s">
        <v>454</v>
      </c>
      <c r="B2" s="50"/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470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471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472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473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474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U4" s="64"/>
      <c r="BV4" s="64"/>
      <c r="BW4" s="64"/>
      <c r="BX4" s="64"/>
      <c r="BY4" s="64"/>
      <c r="BZ4" s="64"/>
      <c r="CA4" s="64"/>
      <c r="CB4" s="64"/>
      <c r="CC4" s="64"/>
      <c r="CD4" s="64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4"/>
      <c r="DT4" s="64"/>
      <c r="DU4" s="64"/>
      <c r="DV4" s="63"/>
      <c r="DW4" s="64"/>
      <c r="DX4" s="64"/>
      <c r="DY4" s="64"/>
      <c r="DZ4" s="64"/>
      <c r="EA4" s="64"/>
      <c r="FS4" s="63"/>
    </row>
    <row r="5" spans="1:206" ht="18.75" x14ac:dyDescent="0.3">
      <c r="B5" s="216">
        <f>'Bridge Costo '!A1</f>
        <v>2</v>
      </c>
      <c r="C5">
        <v>1</v>
      </c>
      <c r="D5">
        <v>2</v>
      </c>
      <c r="E5" s="152">
        <v>3</v>
      </c>
      <c r="F5" s="152">
        <v>4</v>
      </c>
      <c r="G5" s="152">
        <v>5</v>
      </c>
      <c r="H5" s="152">
        <v>6</v>
      </c>
      <c r="I5" s="152">
        <v>7</v>
      </c>
      <c r="J5" s="152">
        <v>8</v>
      </c>
      <c r="K5" s="152">
        <v>9</v>
      </c>
      <c r="L5" s="152">
        <v>10</v>
      </c>
      <c r="M5" s="152">
        <v>11</v>
      </c>
      <c r="N5" s="152">
        <v>12</v>
      </c>
      <c r="O5" s="152">
        <v>1</v>
      </c>
      <c r="P5" s="152">
        <v>2</v>
      </c>
      <c r="Q5" s="152">
        <v>3</v>
      </c>
      <c r="R5" s="152">
        <v>4</v>
      </c>
      <c r="S5" s="152">
        <v>5</v>
      </c>
      <c r="T5" s="152">
        <v>6</v>
      </c>
      <c r="U5" s="152">
        <v>7</v>
      </c>
      <c r="V5" s="152">
        <v>8</v>
      </c>
      <c r="W5" s="152">
        <v>9</v>
      </c>
      <c r="X5" s="152">
        <v>10</v>
      </c>
      <c r="Y5" s="152">
        <v>11</v>
      </c>
      <c r="Z5" s="152">
        <v>12</v>
      </c>
      <c r="AA5" s="152">
        <v>1</v>
      </c>
      <c r="AB5" s="152">
        <v>2</v>
      </c>
      <c r="AC5" s="152">
        <v>3</v>
      </c>
      <c r="AD5" s="152">
        <v>4</v>
      </c>
      <c r="AE5" s="152">
        <v>5</v>
      </c>
      <c r="AF5" s="152">
        <v>6</v>
      </c>
      <c r="AG5" s="152">
        <v>7</v>
      </c>
      <c r="AH5" s="152">
        <v>8</v>
      </c>
      <c r="AI5" s="152">
        <v>9</v>
      </c>
      <c r="AJ5" s="152">
        <v>10</v>
      </c>
      <c r="AK5" s="152">
        <v>11</v>
      </c>
      <c r="AL5" s="152">
        <v>12</v>
      </c>
      <c r="AM5" s="152">
        <v>1</v>
      </c>
      <c r="AN5" s="152">
        <v>2</v>
      </c>
      <c r="AO5" s="152">
        <v>3</v>
      </c>
      <c r="AP5" s="152">
        <v>4</v>
      </c>
      <c r="AQ5" s="152">
        <v>5</v>
      </c>
      <c r="AR5" s="152">
        <v>6</v>
      </c>
      <c r="AS5" s="152">
        <v>7</v>
      </c>
      <c r="AT5" s="152">
        <v>8</v>
      </c>
      <c r="AU5" s="152">
        <v>9</v>
      </c>
      <c r="AV5" s="152">
        <v>10</v>
      </c>
      <c r="AW5" s="152">
        <v>11</v>
      </c>
      <c r="AX5" s="152">
        <v>12</v>
      </c>
      <c r="AY5" s="152">
        <v>1</v>
      </c>
      <c r="AZ5" s="152">
        <v>2</v>
      </c>
      <c r="BA5" s="152">
        <v>3</v>
      </c>
      <c r="BB5" s="152">
        <v>4</v>
      </c>
      <c r="BC5" s="152">
        <v>5</v>
      </c>
      <c r="BD5" s="152">
        <v>6</v>
      </c>
      <c r="BE5" s="152">
        <v>7</v>
      </c>
      <c r="BF5" s="152">
        <v>8</v>
      </c>
      <c r="BG5" s="152">
        <v>9</v>
      </c>
      <c r="BH5" s="152">
        <v>10</v>
      </c>
      <c r="BI5" s="152">
        <v>11</v>
      </c>
      <c r="BJ5" s="152">
        <v>12</v>
      </c>
      <c r="BK5" s="152">
        <v>1</v>
      </c>
      <c r="BL5" s="152">
        <v>2</v>
      </c>
      <c r="BM5" s="152">
        <v>3</v>
      </c>
      <c r="BN5" s="152">
        <v>4</v>
      </c>
      <c r="BO5" s="152">
        <v>5</v>
      </c>
      <c r="BP5" s="152">
        <v>6</v>
      </c>
      <c r="BQ5" s="152">
        <v>7</v>
      </c>
      <c r="BR5" s="152">
        <v>8</v>
      </c>
      <c r="BS5" s="152">
        <v>9</v>
      </c>
      <c r="BT5" s="152">
        <v>10</v>
      </c>
      <c r="BU5" s="152">
        <v>11</v>
      </c>
      <c r="BV5" s="152">
        <v>12</v>
      </c>
      <c r="BW5" s="152">
        <v>1</v>
      </c>
      <c r="BX5" s="152">
        <v>2</v>
      </c>
      <c r="BY5" s="152">
        <v>3</v>
      </c>
      <c r="BZ5" s="152">
        <v>4</v>
      </c>
      <c r="CA5" s="152">
        <v>5</v>
      </c>
      <c r="CB5" s="152">
        <v>6</v>
      </c>
      <c r="CC5" s="152">
        <v>7</v>
      </c>
      <c r="CD5" s="152">
        <v>8</v>
      </c>
      <c r="CE5" s="152">
        <v>9</v>
      </c>
      <c r="CF5" s="152">
        <v>10</v>
      </c>
      <c r="CG5" s="152">
        <v>11</v>
      </c>
      <c r="CH5" s="152">
        <v>12</v>
      </c>
      <c r="CI5" s="152">
        <v>1</v>
      </c>
      <c r="CJ5" s="152">
        <v>2</v>
      </c>
      <c r="CK5" s="152">
        <v>3</v>
      </c>
      <c r="CL5" s="152">
        <v>4</v>
      </c>
      <c r="CM5" s="152">
        <v>5</v>
      </c>
      <c r="CN5" s="152">
        <v>6</v>
      </c>
      <c r="CO5" s="152">
        <v>7</v>
      </c>
      <c r="CP5" s="152">
        <v>8</v>
      </c>
      <c r="CQ5" s="152">
        <v>9</v>
      </c>
      <c r="CR5" s="152">
        <v>10</v>
      </c>
      <c r="CS5" s="152">
        <v>11</v>
      </c>
      <c r="CT5" s="152">
        <v>12</v>
      </c>
      <c r="CU5" s="152">
        <v>1</v>
      </c>
      <c r="CV5" s="152">
        <v>2</v>
      </c>
      <c r="CW5" s="152">
        <v>3</v>
      </c>
      <c r="CX5" s="152">
        <v>4</v>
      </c>
      <c r="CY5" s="152">
        <v>5</v>
      </c>
      <c r="CZ5" s="152">
        <v>6</v>
      </c>
      <c r="DA5" s="152">
        <v>7</v>
      </c>
      <c r="DB5" s="152">
        <v>8</v>
      </c>
      <c r="DC5" s="152">
        <v>9</v>
      </c>
      <c r="DD5" s="152">
        <v>10</v>
      </c>
      <c r="DE5" s="152">
        <v>11</v>
      </c>
      <c r="DF5" s="152">
        <v>12</v>
      </c>
      <c r="DG5" s="152">
        <v>1</v>
      </c>
      <c r="DH5" s="152">
        <v>2</v>
      </c>
      <c r="DI5" s="152">
        <v>3</v>
      </c>
      <c r="DJ5" s="152">
        <v>4</v>
      </c>
      <c r="DK5" s="152">
        <v>5</v>
      </c>
      <c r="DL5" s="152">
        <v>6</v>
      </c>
      <c r="DM5" s="152">
        <v>7</v>
      </c>
      <c r="DN5" s="152">
        <v>8</v>
      </c>
      <c r="DO5" s="152">
        <v>9</v>
      </c>
      <c r="DP5" s="152">
        <v>10</v>
      </c>
      <c r="DQ5" s="152">
        <v>11</v>
      </c>
      <c r="DR5" s="152">
        <v>12</v>
      </c>
      <c r="EQ5" s="44">
        <v>1</v>
      </c>
      <c r="ER5" s="44">
        <v>2</v>
      </c>
      <c r="ES5" s="44">
        <v>3</v>
      </c>
      <c r="ET5" s="44">
        <v>4</v>
      </c>
      <c r="EU5" s="44">
        <v>5</v>
      </c>
      <c r="EV5" s="44">
        <v>6</v>
      </c>
      <c r="EW5" s="44">
        <v>7</v>
      </c>
      <c r="EX5" s="44">
        <v>8</v>
      </c>
      <c r="EY5" s="44">
        <v>9</v>
      </c>
      <c r="EZ5" s="44">
        <v>10</v>
      </c>
      <c r="FA5" s="44">
        <v>11</v>
      </c>
      <c r="FB5" s="44">
        <v>12</v>
      </c>
      <c r="FC5" s="44">
        <v>1</v>
      </c>
      <c r="FD5" s="44">
        <v>2</v>
      </c>
      <c r="FE5" s="44">
        <v>3</v>
      </c>
      <c r="FF5" s="44">
        <v>4</v>
      </c>
      <c r="FG5" s="44">
        <v>5</v>
      </c>
      <c r="FH5" s="44">
        <v>6</v>
      </c>
      <c r="FI5" s="44">
        <v>7</v>
      </c>
      <c r="FJ5" s="44">
        <v>8</v>
      </c>
      <c r="FK5" s="44">
        <v>9</v>
      </c>
      <c r="FL5" s="44">
        <v>10</v>
      </c>
      <c r="FM5" s="44">
        <v>11</v>
      </c>
      <c r="FN5" s="44">
        <v>12</v>
      </c>
      <c r="FO5" s="44">
        <v>1</v>
      </c>
      <c r="FP5" s="44">
        <v>2</v>
      </c>
      <c r="FQ5" s="44">
        <v>3</v>
      </c>
      <c r="FR5" s="44">
        <v>4</v>
      </c>
      <c r="FS5" s="44">
        <v>5</v>
      </c>
      <c r="FT5" s="44">
        <v>6</v>
      </c>
      <c r="FU5" s="44">
        <v>7</v>
      </c>
      <c r="FV5" s="44">
        <v>8</v>
      </c>
      <c r="FW5" s="44">
        <v>9</v>
      </c>
      <c r="FX5" s="44">
        <v>10</v>
      </c>
      <c r="FY5" s="44">
        <v>11</v>
      </c>
      <c r="FZ5" s="44">
        <v>12</v>
      </c>
      <c r="GA5" s="44">
        <v>1</v>
      </c>
      <c r="GB5" s="44">
        <v>2</v>
      </c>
      <c r="GC5" s="44">
        <v>3</v>
      </c>
      <c r="GD5" s="44">
        <v>4</v>
      </c>
      <c r="GE5" s="44">
        <v>5</v>
      </c>
      <c r="GF5" s="44">
        <v>6</v>
      </c>
      <c r="GG5" s="44">
        <v>7</v>
      </c>
      <c r="GH5" s="44">
        <v>8</v>
      </c>
      <c r="GI5" s="44">
        <v>9</v>
      </c>
      <c r="GJ5" s="44">
        <v>10</v>
      </c>
      <c r="GK5" s="44">
        <v>11</v>
      </c>
      <c r="GL5" s="44">
        <v>12</v>
      </c>
      <c r="GM5" s="44">
        <v>1</v>
      </c>
      <c r="GN5" s="44">
        <v>2</v>
      </c>
      <c r="GO5" s="44">
        <v>3</v>
      </c>
      <c r="GP5" s="44">
        <v>4</v>
      </c>
      <c r="GQ5" s="44">
        <v>5</v>
      </c>
      <c r="GR5" s="44">
        <v>6</v>
      </c>
      <c r="GS5" s="44">
        <v>7</v>
      </c>
      <c r="GT5" s="44">
        <v>8</v>
      </c>
      <c r="GU5" s="44">
        <v>9</v>
      </c>
      <c r="GV5" s="44">
        <v>10</v>
      </c>
      <c r="GW5" s="44">
        <v>11</v>
      </c>
      <c r="GX5" s="44">
        <v>12</v>
      </c>
    </row>
    <row r="6" spans="1:206" ht="24" customHeight="1" x14ac:dyDescent="0.25">
      <c r="C6" s="92">
        <v>42736</v>
      </c>
      <c r="D6" s="92">
        <v>42767</v>
      </c>
      <c r="E6" s="92">
        <v>42795</v>
      </c>
      <c r="F6" s="92">
        <v>42826</v>
      </c>
      <c r="G6" s="92">
        <v>42856</v>
      </c>
      <c r="H6" s="92">
        <v>42887</v>
      </c>
      <c r="I6" s="92">
        <v>42917</v>
      </c>
      <c r="J6" s="92">
        <v>42948</v>
      </c>
      <c r="K6" s="92">
        <v>42979</v>
      </c>
      <c r="L6" s="92">
        <v>43009</v>
      </c>
      <c r="M6" s="92">
        <v>43040</v>
      </c>
      <c r="N6" s="92">
        <v>43070</v>
      </c>
      <c r="O6" s="74" t="s">
        <v>169</v>
      </c>
      <c r="P6" s="74" t="s">
        <v>170</v>
      </c>
      <c r="Q6" s="74" t="s">
        <v>171</v>
      </c>
      <c r="R6" s="74" t="s">
        <v>172</v>
      </c>
      <c r="S6" s="74" t="s">
        <v>173</v>
      </c>
      <c r="T6" s="74" t="s">
        <v>174</v>
      </c>
      <c r="U6" s="74" t="s">
        <v>175</v>
      </c>
      <c r="V6" s="74" t="s">
        <v>176</v>
      </c>
      <c r="W6" s="74" t="s">
        <v>177</v>
      </c>
      <c r="X6" s="74" t="s">
        <v>178</v>
      </c>
      <c r="Y6" s="74" t="s">
        <v>179</v>
      </c>
      <c r="Z6" s="74" t="s">
        <v>180</v>
      </c>
      <c r="AA6" s="74" t="s">
        <v>386</v>
      </c>
      <c r="AB6" s="74" t="s">
        <v>387</v>
      </c>
      <c r="AC6" s="74" t="s">
        <v>388</v>
      </c>
      <c r="AD6" s="74" t="s">
        <v>389</v>
      </c>
      <c r="AE6" s="74" t="s">
        <v>390</v>
      </c>
      <c r="AF6" s="74" t="s">
        <v>391</v>
      </c>
      <c r="AG6" s="74" t="s">
        <v>392</v>
      </c>
      <c r="AH6" s="74" t="s">
        <v>393</v>
      </c>
      <c r="AI6" s="74" t="s">
        <v>394</v>
      </c>
      <c r="AJ6" s="74" t="s">
        <v>395</v>
      </c>
      <c r="AK6" s="74" t="s">
        <v>396</v>
      </c>
      <c r="AL6" s="74" t="s">
        <v>397</v>
      </c>
      <c r="AM6" s="74" t="s">
        <v>398</v>
      </c>
      <c r="AN6" s="74" t="s">
        <v>399</v>
      </c>
      <c r="AO6" s="74" t="s">
        <v>400</v>
      </c>
      <c r="AP6" s="74" t="s">
        <v>401</v>
      </c>
      <c r="AQ6" s="74" t="s">
        <v>402</v>
      </c>
      <c r="AR6" s="74" t="s">
        <v>403</v>
      </c>
      <c r="AS6" s="74" t="s">
        <v>404</v>
      </c>
      <c r="AT6" s="74" t="s">
        <v>405</v>
      </c>
      <c r="AU6" s="74" t="s">
        <v>406</v>
      </c>
      <c r="AV6" s="74" t="s">
        <v>407</v>
      </c>
      <c r="AW6" s="74" t="s">
        <v>408</v>
      </c>
      <c r="AX6" s="74" t="s">
        <v>409</v>
      </c>
      <c r="AY6" s="92">
        <v>43101</v>
      </c>
      <c r="AZ6" s="92">
        <v>43132</v>
      </c>
      <c r="BA6" s="92">
        <v>43160</v>
      </c>
      <c r="BB6" s="92">
        <v>43191</v>
      </c>
      <c r="BC6" s="92">
        <v>43221</v>
      </c>
      <c r="BD6" s="92">
        <v>43252</v>
      </c>
      <c r="BE6" s="92">
        <v>43282</v>
      </c>
      <c r="BF6" s="92">
        <v>43313</v>
      </c>
      <c r="BG6" s="92">
        <v>43344</v>
      </c>
      <c r="BH6" s="92">
        <v>43374</v>
      </c>
      <c r="BI6" s="92">
        <v>43405</v>
      </c>
      <c r="BJ6" s="92">
        <v>43435</v>
      </c>
      <c r="BK6" s="92">
        <v>42736</v>
      </c>
      <c r="BL6" s="92">
        <v>42767</v>
      </c>
      <c r="BM6" s="92">
        <v>42795</v>
      </c>
      <c r="BN6" s="92">
        <v>42826</v>
      </c>
      <c r="BO6" s="92">
        <v>42856</v>
      </c>
      <c r="BP6" s="92">
        <v>42887</v>
      </c>
      <c r="BQ6" s="92">
        <v>42917</v>
      </c>
      <c r="BR6" s="92">
        <v>42948</v>
      </c>
      <c r="BS6" s="92">
        <v>42979</v>
      </c>
      <c r="BT6" s="92">
        <v>43009</v>
      </c>
      <c r="BU6" s="92">
        <v>43040</v>
      </c>
      <c r="BV6" s="92">
        <v>43070</v>
      </c>
      <c r="BW6" s="74" t="s">
        <v>169</v>
      </c>
      <c r="BX6" s="74" t="s">
        <v>170</v>
      </c>
      <c r="BY6" s="74" t="s">
        <v>171</v>
      </c>
      <c r="BZ6" s="74" t="s">
        <v>172</v>
      </c>
      <c r="CA6" s="74" t="s">
        <v>173</v>
      </c>
      <c r="CB6" s="74" t="s">
        <v>174</v>
      </c>
      <c r="CC6" s="74" t="s">
        <v>175</v>
      </c>
      <c r="CD6" s="74" t="s">
        <v>176</v>
      </c>
      <c r="CE6" s="74" t="s">
        <v>177</v>
      </c>
      <c r="CF6" s="74" t="s">
        <v>178</v>
      </c>
      <c r="CG6" s="74" t="s">
        <v>179</v>
      </c>
      <c r="CH6" s="74" t="s">
        <v>180</v>
      </c>
      <c r="CI6" s="74" t="s">
        <v>386</v>
      </c>
      <c r="CJ6" s="74" t="s">
        <v>387</v>
      </c>
      <c r="CK6" s="74" t="s">
        <v>388</v>
      </c>
      <c r="CL6" s="74" t="s">
        <v>389</v>
      </c>
      <c r="CM6" s="74" t="s">
        <v>390</v>
      </c>
      <c r="CN6" s="74" t="s">
        <v>391</v>
      </c>
      <c r="CO6" s="74" t="s">
        <v>392</v>
      </c>
      <c r="CP6" s="74" t="s">
        <v>393</v>
      </c>
      <c r="CQ6" s="74" t="s">
        <v>394</v>
      </c>
      <c r="CR6" s="74" t="s">
        <v>395</v>
      </c>
      <c r="CS6" s="74" t="s">
        <v>396</v>
      </c>
      <c r="CT6" s="74" t="s">
        <v>397</v>
      </c>
      <c r="CU6" s="74" t="s">
        <v>398</v>
      </c>
      <c r="CV6" s="74" t="s">
        <v>399</v>
      </c>
      <c r="CW6" s="74" t="s">
        <v>400</v>
      </c>
      <c r="CX6" s="74" t="s">
        <v>401</v>
      </c>
      <c r="CY6" s="74" t="s">
        <v>402</v>
      </c>
      <c r="CZ6" s="74" t="s">
        <v>403</v>
      </c>
      <c r="DA6" s="74" t="s">
        <v>404</v>
      </c>
      <c r="DB6" s="74" t="s">
        <v>405</v>
      </c>
      <c r="DC6" s="74" t="s">
        <v>406</v>
      </c>
      <c r="DD6" s="74" t="s">
        <v>407</v>
      </c>
      <c r="DE6" s="74" t="s">
        <v>408</v>
      </c>
      <c r="DF6" s="74" t="s">
        <v>409</v>
      </c>
      <c r="DG6" s="92">
        <v>43101</v>
      </c>
      <c r="DH6" s="92">
        <v>43132</v>
      </c>
      <c r="DI6" s="92">
        <v>43160</v>
      </c>
      <c r="DJ6" s="92">
        <v>43191</v>
      </c>
      <c r="DK6" s="92">
        <v>43221</v>
      </c>
      <c r="DL6" s="92">
        <v>43252</v>
      </c>
      <c r="DM6" s="92">
        <v>43282</v>
      </c>
      <c r="DN6" s="92">
        <v>43313</v>
      </c>
      <c r="DO6" s="92">
        <v>43344</v>
      </c>
      <c r="DP6" s="92">
        <v>43374</v>
      </c>
      <c r="DQ6" s="92">
        <v>43405</v>
      </c>
      <c r="DR6" s="92">
        <v>43435</v>
      </c>
      <c r="DS6" s="69" t="s">
        <v>161</v>
      </c>
      <c r="DT6" s="69" t="s">
        <v>162</v>
      </c>
      <c r="DU6" s="69" t="s">
        <v>163</v>
      </c>
      <c r="DV6" s="74" t="s">
        <v>181</v>
      </c>
      <c r="DW6" s="74" t="s">
        <v>182</v>
      </c>
      <c r="DX6" s="74" t="s">
        <v>163</v>
      </c>
      <c r="DY6" s="74" t="s">
        <v>410</v>
      </c>
      <c r="DZ6" s="74" t="s">
        <v>182</v>
      </c>
      <c r="EA6" s="74" t="s">
        <v>163</v>
      </c>
      <c r="EB6" s="74" t="s">
        <v>411</v>
      </c>
      <c r="EC6" s="74" t="s">
        <v>182</v>
      </c>
      <c r="ED6" s="74" t="s">
        <v>163</v>
      </c>
      <c r="EE6" s="69" t="s">
        <v>164</v>
      </c>
      <c r="EF6" s="69" t="s">
        <v>165</v>
      </c>
      <c r="EG6" s="69" t="s">
        <v>166</v>
      </c>
      <c r="EH6" s="74" t="s">
        <v>183</v>
      </c>
      <c r="EI6" s="74" t="s">
        <v>184</v>
      </c>
      <c r="EJ6" s="74" t="s">
        <v>166</v>
      </c>
      <c r="EK6" s="74" t="s">
        <v>423</v>
      </c>
      <c r="EL6" s="74" t="s">
        <v>184</v>
      </c>
      <c r="EM6" s="74" t="s">
        <v>166</v>
      </c>
      <c r="EN6" s="74" t="s">
        <v>424</v>
      </c>
      <c r="EO6" s="74" t="s">
        <v>184</v>
      </c>
      <c r="EP6" s="74" t="s">
        <v>166</v>
      </c>
      <c r="EQ6" s="67">
        <v>42736</v>
      </c>
      <c r="ER6" s="67">
        <v>42767</v>
      </c>
      <c r="ES6" s="67">
        <v>42795</v>
      </c>
      <c r="ET6" s="67">
        <v>42826</v>
      </c>
      <c r="EU6" s="67">
        <v>42856</v>
      </c>
      <c r="EV6" s="67">
        <v>42887</v>
      </c>
      <c r="EW6" s="67">
        <v>42917</v>
      </c>
      <c r="EX6" s="67">
        <v>42948</v>
      </c>
      <c r="EY6" s="67">
        <v>42979</v>
      </c>
      <c r="EZ6" s="67">
        <v>43009</v>
      </c>
      <c r="FA6" s="67">
        <v>43040</v>
      </c>
      <c r="FB6" s="67">
        <v>43070</v>
      </c>
      <c r="FC6" s="74" t="s">
        <v>169</v>
      </c>
      <c r="FD6" s="74" t="s">
        <v>170</v>
      </c>
      <c r="FE6" s="74" t="s">
        <v>171</v>
      </c>
      <c r="FF6" s="74" t="s">
        <v>172</v>
      </c>
      <c r="FG6" s="74" t="s">
        <v>173</v>
      </c>
      <c r="FH6" s="74" t="s">
        <v>174</v>
      </c>
      <c r="FI6" s="74" t="s">
        <v>175</v>
      </c>
      <c r="FJ6" s="74" t="s">
        <v>176</v>
      </c>
      <c r="FK6" s="74" t="s">
        <v>177</v>
      </c>
      <c r="FL6" s="74" t="s">
        <v>178</v>
      </c>
      <c r="FM6" s="74" t="s">
        <v>179</v>
      </c>
      <c r="FN6" s="74" t="s">
        <v>180</v>
      </c>
      <c r="FO6" s="74" t="s">
        <v>386</v>
      </c>
      <c r="FP6" s="74" t="s">
        <v>387</v>
      </c>
      <c r="FQ6" s="74" t="s">
        <v>388</v>
      </c>
      <c r="FR6" s="74" t="s">
        <v>389</v>
      </c>
      <c r="FS6" s="74" t="s">
        <v>390</v>
      </c>
      <c r="FT6" s="74" t="s">
        <v>391</v>
      </c>
      <c r="FU6" s="74" t="s">
        <v>392</v>
      </c>
      <c r="FV6" s="74" t="s">
        <v>393</v>
      </c>
      <c r="FW6" s="74" t="s">
        <v>394</v>
      </c>
      <c r="FX6" s="74" t="s">
        <v>395</v>
      </c>
      <c r="FY6" s="74" t="s">
        <v>396</v>
      </c>
      <c r="FZ6" s="74" t="s">
        <v>397</v>
      </c>
      <c r="GA6" s="74" t="s">
        <v>398</v>
      </c>
      <c r="GB6" s="74" t="s">
        <v>399</v>
      </c>
      <c r="GC6" s="74" t="s">
        <v>400</v>
      </c>
      <c r="GD6" s="74" t="s">
        <v>401</v>
      </c>
      <c r="GE6" s="74" t="s">
        <v>402</v>
      </c>
      <c r="GF6" s="74" t="s">
        <v>403</v>
      </c>
      <c r="GG6" s="74" t="s">
        <v>404</v>
      </c>
      <c r="GH6" s="74" t="s">
        <v>405</v>
      </c>
      <c r="GI6" s="74" t="s">
        <v>406</v>
      </c>
      <c r="GJ6" s="74" t="s">
        <v>407</v>
      </c>
      <c r="GK6" s="74" t="s">
        <v>408</v>
      </c>
      <c r="GL6" s="74" t="s">
        <v>409</v>
      </c>
      <c r="GM6" s="67">
        <v>43101</v>
      </c>
      <c r="GN6" s="67">
        <v>43132</v>
      </c>
      <c r="GO6" s="67">
        <v>43160</v>
      </c>
      <c r="GP6" s="67">
        <v>43191</v>
      </c>
      <c r="GQ6" s="67">
        <v>43221</v>
      </c>
      <c r="GR6" s="67">
        <v>43252</v>
      </c>
      <c r="GS6" s="67">
        <v>43282</v>
      </c>
      <c r="GT6" s="67">
        <v>43313</v>
      </c>
      <c r="GU6" s="67">
        <v>43344</v>
      </c>
      <c r="GV6" s="67">
        <v>43374</v>
      </c>
      <c r="GW6" s="67">
        <v>43405</v>
      </c>
      <c r="GX6" s="67">
        <v>43435</v>
      </c>
    </row>
    <row r="8" spans="1:206" x14ac:dyDescent="0.25">
      <c r="B8" s="140" t="s">
        <v>455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39">
        <v>10000</v>
      </c>
      <c r="BE8" s="139">
        <v>10000</v>
      </c>
      <c r="BF8" s="139">
        <v>10000</v>
      </c>
      <c r="BG8" s="139">
        <v>10000</v>
      </c>
      <c r="BH8" s="139">
        <v>10000</v>
      </c>
      <c r="BI8" s="139">
        <v>10000</v>
      </c>
      <c r="BJ8" s="139">
        <v>10000</v>
      </c>
      <c r="BK8" s="88">
        <f>C8*'Costo reactivo'!FO17</f>
        <v>0</v>
      </c>
      <c r="BL8" s="88">
        <f>D8*'Costo reactivo'!FP17</f>
        <v>0</v>
      </c>
      <c r="BM8" s="88">
        <f>E8*'Costo reactivo'!FQ17</f>
        <v>0</v>
      </c>
      <c r="BN8" s="88">
        <f>F8*'Costo reactivo'!FR17</f>
        <v>0</v>
      </c>
      <c r="BO8" s="88">
        <f>G8*'Costo reactivo'!FS17</f>
        <v>0</v>
      </c>
      <c r="BP8" s="88">
        <f>H8*'Costo reactivo'!FT17</f>
        <v>0</v>
      </c>
      <c r="BQ8" s="88">
        <f>I8*'Costo reactivo'!FU17</f>
        <v>0</v>
      </c>
      <c r="BR8" s="88">
        <f>J8*'Costo reactivo'!FV17</f>
        <v>0</v>
      </c>
      <c r="BS8" s="88">
        <f>K8*'Costo reactivo'!FW17</f>
        <v>0</v>
      </c>
      <c r="BT8" s="88">
        <f>L8*'Costo reactivo'!FX17</f>
        <v>0</v>
      </c>
      <c r="BU8" s="88">
        <f>M8*'Costo reactivo'!FY17</f>
        <v>0</v>
      </c>
      <c r="BV8" s="88">
        <f>N8*'Costo reactivo'!FZ17</f>
        <v>0</v>
      </c>
      <c r="BW8" s="88">
        <f>O8*'Costo reactivo'!GA17</f>
        <v>0</v>
      </c>
      <c r="BX8" s="88">
        <f>P8*'Costo reactivo'!GB17</f>
        <v>0</v>
      </c>
      <c r="BY8" s="88">
        <f>Q8*'Costo reactivo'!GC17</f>
        <v>0</v>
      </c>
      <c r="BZ8" s="88">
        <f>R8*'Costo reactivo'!GD17</f>
        <v>0</v>
      </c>
      <c r="CA8" s="88">
        <f>S8*'Costo reactivo'!GE17</f>
        <v>0</v>
      </c>
      <c r="CB8" s="88">
        <f>T8*'Costo reactivo'!GF17</f>
        <v>0</v>
      </c>
      <c r="CC8" s="88">
        <f>U8*'Costo reactivo'!GG17</f>
        <v>0</v>
      </c>
      <c r="CD8" s="88">
        <f>V8*'Costo reactivo'!GH17</f>
        <v>0</v>
      </c>
      <c r="CE8" s="88">
        <f>W8*'Costo reactivo'!GI17</f>
        <v>0</v>
      </c>
      <c r="CF8" s="88">
        <f>X8*'Costo reactivo'!GJ17</f>
        <v>0</v>
      </c>
      <c r="CG8" s="88">
        <f>Y8*'Costo reactivo'!GK17</f>
        <v>0</v>
      </c>
      <c r="CH8" s="88">
        <f>Z8*'Costo reactivo'!GL17</f>
        <v>0</v>
      </c>
      <c r="CI8" s="88">
        <f>AA8*'Costo reactivo'!GM17</f>
        <v>0</v>
      </c>
      <c r="CJ8" s="88">
        <f>AB8*'Costo reactivo'!GN17</f>
        <v>0</v>
      </c>
      <c r="CK8" s="88">
        <f>AC8*'Costo reactivo'!GO17</f>
        <v>0</v>
      </c>
      <c r="CL8" s="88">
        <f>AD8*'Costo reactivo'!GP17</f>
        <v>0</v>
      </c>
      <c r="CM8" s="88">
        <f>AE8*'Costo reactivo'!GQ17</f>
        <v>0</v>
      </c>
      <c r="CN8" s="88">
        <f>AF8*'Costo reactivo'!GR17</f>
        <v>0</v>
      </c>
      <c r="CO8" s="88">
        <f>AG8*'Costo reactivo'!GS17</f>
        <v>0</v>
      </c>
      <c r="CP8" s="88">
        <f>AH8*'Costo reactivo'!GT17</f>
        <v>0</v>
      </c>
      <c r="CQ8" s="88">
        <f>AI8*'Costo reactivo'!GU17</f>
        <v>0</v>
      </c>
      <c r="CR8" s="88">
        <f>AJ8*'Costo reactivo'!GV17</f>
        <v>0</v>
      </c>
      <c r="CS8" s="88">
        <f>AK8*'Costo reactivo'!GW17</f>
        <v>0</v>
      </c>
      <c r="CT8" s="88">
        <f>AL8*'Costo reactivo'!GX17</f>
        <v>0</v>
      </c>
      <c r="CU8" s="88">
        <f>AM8*'Costo reactivo'!GY17</f>
        <v>0</v>
      </c>
      <c r="CV8" s="88">
        <f>AN8*'Costo reactivo'!GZ17</f>
        <v>0</v>
      </c>
      <c r="CW8" s="88">
        <f>AO8*'Costo reactivo'!HA17</f>
        <v>0</v>
      </c>
      <c r="CX8" s="88">
        <f>AP8*'Costo reactivo'!HB17</f>
        <v>0</v>
      </c>
      <c r="CY8" s="88">
        <f>AQ8*'Costo reactivo'!HC17</f>
        <v>0</v>
      </c>
      <c r="CZ8" s="88">
        <f>AR8*'Costo reactivo'!HD17</f>
        <v>0</v>
      </c>
      <c r="DA8" s="88">
        <f>AS8*'Costo reactivo'!HE17</f>
        <v>0</v>
      </c>
      <c r="DB8" s="88">
        <f>AT8*'Costo reactivo'!HF17</f>
        <v>0</v>
      </c>
      <c r="DC8" s="88">
        <f>AU8*'Costo reactivo'!HG17</f>
        <v>0</v>
      </c>
      <c r="DD8" s="88">
        <f>AV8*'Costo reactivo'!HH17</f>
        <v>0</v>
      </c>
      <c r="DE8" s="88">
        <f>AW8*'Costo reactivo'!HI17</f>
        <v>0</v>
      </c>
      <c r="DF8" s="88">
        <f>AX8*'Costo reactivo'!HJ17</f>
        <v>0</v>
      </c>
      <c r="DG8" s="88">
        <f>AY8*'Costo reactivo'!HK17</f>
        <v>0</v>
      </c>
      <c r="DH8" s="88">
        <f>AZ8*'Costo reactivo'!HL17</f>
        <v>0</v>
      </c>
      <c r="DI8" s="88">
        <f>BA8*'Costo reactivo'!HM17</f>
        <v>0</v>
      </c>
      <c r="DJ8" s="88">
        <f>BB8*'Costo reactivo'!HN17</f>
        <v>0</v>
      </c>
      <c r="DK8" s="88">
        <f>BC8*'Costo reactivo'!HO17</f>
        <v>0</v>
      </c>
      <c r="DL8" s="88">
        <f>BD8*'Costo reactivo'!HP17</f>
        <v>43087.152411762567</v>
      </c>
      <c r="DM8" s="88">
        <f>BE8*'Costo reactivo'!HQ17</f>
        <v>44190.264317624918</v>
      </c>
      <c r="DN8" s="88">
        <f>BF8*'Costo reactivo'!HR17</f>
        <v>43670.366620073284</v>
      </c>
      <c r="DO8" s="88">
        <f>BG8*'Costo reactivo'!HS17</f>
        <v>58809.18902595884</v>
      </c>
      <c r="DP8" s="88">
        <f>BH8*'Costo reactivo'!HT17</f>
        <v>37543.703826286277</v>
      </c>
      <c r="DQ8" s="88">
        <f>BI8*'Costo reactivo'!HU17</f>
        <v>43678.02372138702</v>
      </c>
      <c r="DR8" s="88">
        <f>BJ8*'Costo reactivo'!HV17</f>
        <v>49046.005841172933</v>
      </c>
      <c r="DS8" s="137">
        <f>SUMIF($BK$5:$BV$5,$B$5,BK8:BV8)</f>
        <v>0</v>
      </c>
      <c r="DT8" s="137">
        <f>SUMIF($DG$6:$DR$6,$B$5,DG8:DR8)</f>
        <v>0</v>
      </c>
      <c r="DU8" s="136">
        <f>DT8-DS8</f>
        <v>0</v>
      </c>
      <c r="DV8" s="137">
        <f>SUMIF($BW$5:$CH$5,$B$5,BW8:CH8)</f>
        <v>0</v>
      </c>
      <c r="DW8" s="137">
        <f>SUMIF($DG$5:$DR$5,$B$5,DG8:DR8)</f>
        <v>0</v>
      </c>
      <c r="DX8" s="136">
        <f>DW8-DV8</f>
        <v>0</v>
      </c>
      <c r="DY8" s="137">
        <f>SUMIF($CI$5:$CT$5,$B$5,CI8:CT8)</f>
        <v>0</v>
      </c>
      <c r="DZ8" s="137">
        <f>SUMIF($DG$5:$DR$5,$B$5,DG8:DR8)</f>
        <v>0</v>
      </c>
      <c r="EA8" s="136">
        <f>DZ8-DY8</f>
        <v>0</v>
      </c>
      <c r="EB8" s="137">
        <f>SUMIF($CU$5:$DF$5,$B$5,CU8:DF8)</f>
        <v>0</v>
      </c>
      <c r="EC8" s="137">
        <f>SUMIF($DG$6:$DR$6,$B$5,DG8:DR8)</f>
        <v>0</v>
      </c>
      <c r="ED8" s="136">
        <f>EC8-EB8</f>
        <v>0</v>
      </c>
      <c r="EE8" s="137">
        <f ca="1">SUM(OFFSET(BK8,0,0,1,$B$5))</f>
        <v>0</v>
      </c>
      <c r="EF8" s="137">
        <f ca="1">SUM(OFFSET(DG8,0,0,1,$B$5))</f>
        <v>0</v>
      </c>
      <c r="EG8" s="136">
        <f ca="1">EF8-EE8</f>
        <v>0</v>
      </c>
      <c r="EH8" s="137">
        <f ca="1">SUM(OFFSET(BW8,0,0,1,$B$5))</f>
        <v>0</v>
      </c>
      <c r="EI8" s="137">
        <f ca="1">SUM(OFFSET(DG8,0,0,1,$B$5))</f>
        <v>0</v>
      </c>
      <c r="EJ8" s="136">
        <f ca="1">EI8-EH8</f>
        <v>0</v>
      </c>
      <c r="EK8" s="137">
        <f ca="1">SUM(OFFSET(CI8,0,0,1,$B$5))</f>
        <v>0</v>
      </c>
      <c r="EL8" s="137">
        <f ca="1">SUM(OFFSET(DG8,0,0,1,$B$5))</f>
        <v>0</v>
      </c>
      <c r="EM8" s="136">
        <f ca="1">EL8-EK8</f>
        <v>0</v>
      </c>
      <c r="EN8" s="137">
        <f ca="1">SUM(OFFSET(CU8,0,0,1,$B$5))</f>
        <v>0</v>
      </c>
      <c r="EO8" s="137">
        <f ca="1">SUM(OFFSET(DG8,0,0,1,$B$5))</f>
        <v>0</v>
      </c>
      <c r="EP8" s="136">
        <f ca="1">EO8-EN8</f>
        <v>0</v>
      </c>
      <c r="EQ8" s="215">
        <f>IFERROR(BK8/C8,0)</f>
        <v>0</v>
      </c>
      <c r="ER8" s="215">
        <f t="shared" ref="ER8:GX8" si="0">IFERROR(BL8/D8,0)</f>
        <v>0</v>
      </c>
      <c r="ES8" s="215">
        <f t="shared" si="0"/>
        <v>0</v>
      </c>
      <c r="ET8" s="215">
        <f t="shared" si="0"/>
        <v>0</v>
      </c>
      <c r="EU8" s="215">
        <f t="shared" si="0"/>
        <v>0</v>
      </c>
      <c r="EV8" s="215">
        <f t="shared" si="0"/>
        <v>0</v>
      </c>
      <c r="EW8" s="215">
        <f t="shared" si="0"/>
        <v>0</v>
      </c>
      <c r="EX8" s="215">
        <f t="shared" si="0"/>
        <v>0</v>
      </c>
      <c r="EY8" s="215">
        <f t="shared" si="0"/>
        <v>0</v>
      </c>
      <c r="EZ8" s="215">
        <f t="shared" si="0"/>
        <v>0</v>
      </c>
      <c r="FA8" s="215">
        <f t="shared" si="0"/>
        <v>0</v>
      </c>
      <c r="FB8" s="215">
        <f t="shared" si="0"/>
        <v>0</v>
      </c>
      <c r="FC8" s="215">
        <f t="shared" si="0"/>
        <v>0</v>
      </c>
      <c r="FD8" s="215">
        <f t="shared" si="0"/>
        <v>0</v>
      </c>
      <c r="FE8" s="215">
        <f t="shared" si="0"/>
        <v>0</v>
      </c>
      <c r="FF8" s="215">
        <f t="shared" si="0"/>
        <v>0</v>
      </c>
      <c r="FG8" s="215">
        <f t="shared" si="0"/>
        <v>0</v>
      </c>
      <c r="FH8" s="215">
        <f t="shared" si="0"/>
        <v>0</v>
      </c>
      <c r="FI8" s="215">
        <f t="shared" si="0"/>
        <v>0</v>
      </c>
      <c r="FJ8" s="215">
        <f t="shared" si="0"/>
        <v>0</v>
      </c>
      <c r="FK8" s="215">
        <f t="shared" si="0"/>
        <v>0</v>
      </c>
      <c r="FL8" s="215">
        <f t="shared" si="0"/>
        <v>0</v>
      </c>
      <c r="FM8" s="215">
        <f t="shared" si="0"/>
        <v>0</v>
      </c>
      <c r="FN8" s="215">
        <f t="shared" si="0"/>
        <v>0</v>
      </c>
      <c r="FO8" s="215">
        <f t="shared" si="0"/>
        <v>0</v>
      </c>
      <c r="FP8" s="215">
        <f t="shared" si="0"/>
        <v>0</v>
      </c>
      <c r="FQ8" s="215">
        <f t="shared" si="0"/>
        <v>0</v>
      </c>
      <c r="FR8" s="215">
        <f t="shared" si="0"/>
        <v>0</v>
      </c>
      <c r="FS8" s="215">
        <f t="shared" si="0"/>
        <v>0</v>
      </c>
      <c r="FT8" s="215">
        <f t="shared" si="0"/>
        <v>0</v>
      </c>
      <c r="FU8" s="215">
        <f t="shared" si="0"/>
        <v>0</v>
      </c>
      <c r="FV8" s="215">
        <f t="shared" si="0"/>
        <v>0</v>
      </c>
      <c r="FW8" s="215">
        <f t="shared" si="0"/>
        <v>0</v>
      </c>
      <c r="FX8" s="215">
        <f t="shared" si="0"/>
        <v>0</v>
      </c>
      <c r="FY8" s="215">
        <f t="shared" si="0"/>
        <v>0</v>
      </c>
      <c r="FZ8" s="215">
        <f t="shared" si="0"/>
        <v>0</v>
      </c>
      <c r="GA8" s="215">
        <f t="shared" si="0"/>
        <v>0</v>
      </c>
      <c r="GB8" s="215">
        <f t="shared" si="0"/>
        <v>0</v>
      </c>
      <c r="GC8" s="215">
        <f t="shared" si="0"/>
        <v>0</v>
      </c>
      <c r="GD8" s="215">
        <f t="shared" si="0"/>
        <v>0</v>
      </c>
      <c r="GE8" s="215">
        <f t="shared" si="0"/>
        <v>0</v>
      </c>
      <c r="GF8" s="215">
        <f t="shared" si="0"/>
        <v>0</v>
      </c>
      <c r="GG8" s="215">
        <f t="shared" si="0"/>
        <v>0</v>
      </c>
      <c r="GH8" s="215">
        <f t="shared" si="0"/>
        <v>0</v>
      </c>
      <c r="GI8" s="215">
        <f t="shared" si="0"/>
        <v>0</v>
      </c>
      <c r="GJ8" s="215">
        <f t="shared" si="0"/>
        <v>0</v>
      </c>
      <c r="GK8" s="215">
        <f t="shared" si="0"/>
        <v>0</v>
      </c>
      <c r="GL8" s="215">
        <f t="shared" si="0"/>
        <v>0</v>
      </c>
      <c r="GM8" s="215">
        <f t="shared" si="0"/>
        <v>0</v>
      </c>
      <c r="GN8" s="215">
        <f t="shared" si="0"/>
        <v>0</v>
      </c>
      <c r="GO8" s="215">
        <f t="shared" si="0"/>
        <v>0</v>
      </c>
      <c r="GP8" s="215">
        <f t="shared" si="0"/>
        <v>0</v>
      </c>
      <c r="GQ8" s="215">
        <f t="shared" si="0"/>
        <v>0</v>
      </c>
      <c r="GR8" s="215">
        <f t="shared" si="0"/>
        <v>4.308715241176257</v>
      </c>
      <c r="GS8" s="215">
        <f t="shared" si="0"/>
        <v>4.4190264317624921</v>
      </c>
      <c r="GT8" s="215">
        <f t="shared" si="0"/>
        <v>4.3670366620073287</v>
      </c>
      <c r="GU8" s="215">
        <f t="shared" si="0"/>
        <v>5.8809189025958837</v>
      </c>
      <c r="GV8" s="215">
        <f t="shared" si="0"/>
        <v>3.7543703826286277</v>
      </c>
      <c r="GW8" s="215">
        <f t="shared" si="0"/>
        <v>4.3678023721387023</v>
      </c>
      <c r="GX8" s="215">
        <f t="shared" si="0"/>
        <v>4.9046005841172935</v>
      </c>
    </row>
    <row r="9" spans="1:206" x14ac:dyDescent="0.25">
      <c r="B9" s="140" t="s">
        <v>456</v>
      </c>
      <c r="C9" s="39">
        <f>'Clínica del Riñón Santa Luisa'!F4</f>
        <v>0</v>
      </c>
      <c r="D9" s="39">
        <f>'Clínica del Riñón Santa Luisa'!G4</f>
        <v>0</v>
      </c>
      <c r="E9" s="39">
        <f>'Clínica del Riñón Santa Luisa'!H4</f>
        <v>0</v>
      </c>
      <c r="F9" s="39">
        <f>'Clínica del Riñón Santa Luisa'!I4</f>
        <v>0</v>
      </c>
      <c r="G9" s="39">
        <f>'Clínica del Riñón Santa Luisa'!J4</f>
        <v>0</v>
      </c>
      <c r="H9" s="39">
        <f>'Clínica del Riñón Santa Luisa'!K4</f>
        <v>0</v>
      </c>
      <c r="I9" s="39">
        <f>'Clínica del Riñón Santa Luisa'!L4</f>
        <v>0</v>
      </c>
      <c r="J9" s="39">
        <f>'Clínica del Riñón Santa Luisa'!M4</f>
        <v>0</v>
      </c>
      <c r="K9" s="39">
        <f>'Clínica del Riñón Santa Luisa'!N4</f>
        <v>0</v>
      </c>
      <c r="L9" s="39">
        <f>'Clínica del Riñón Santa Luisa'!O4</f>
        <v>0</v>
      </c>
      <c r="M9" s="39">
        <f>'Clínica del Riñón Santa Luisa'!P4</f>
        <v>0</v>
      </c>
      <c r="N9" s="39">
        <f>'Clínica del Riñón Santa Luisa'!Q4</f>
        <v>0</v>
      </c>
      <c r="O9" s="39">
        <f>'Clínica del Riñón Santa Luisa'!R4</f>
        <v>0</v>
      </c>
      <c r="P9" s="39">
        <f>'Clínica del Riñón Santa Luisa'!S4</f>
        <v>0</v>
      </c>
      <c r="Q9" s="39">
        <f>'Clínica del Riñón Santa Luisa'!T4</f>
        <v>0</v>
      </c>
      <c r="R9" s="39">
        <f>'Clínica del Riñón Santa Luisa'!U4</f>
        <v>0</v>
      </c>
      <c r="S9" s="39">
        <f>'Clínica del Riñón Santa Luisa'!V4</f>
        <v>0</v>
      </c>
      <c r="T9" s="39">
        <f>'Clínica del Riñón Santa Luisa'!W4</f>
        <v>0</v>
      </c>
      <c r="U9" s="39">
        <f>'Clínica del Riñón Santa Luisa'!X4</f>
        <v>0</v>
      </c>
      <c r="V9" s="39">
        <f>'Clínica del Riñón Santa Luisa'!Y4</f>
        <v>0</v>
      </c>
      <c r="W9" s="39">
        <f>'Clínica del Riñón Santa Luisa'!Z4</f>
        <v>0</v>
      </c>
      <c r="X9" s="39">
        <f>'Clínica del Riñón Santa Luisa'!AA4</f>
        <v>0</v>
      </c>
      <c r="Y9" s="39">
        <f>'Clínica del Riñón Santa Luisa'!AB4</f>
        <v>0</v>
      </c>
      <c r="Z9" s="39">
        <f>'Clínica del Riñón Santa Luisa'!AC4</f>
        <v>0</v>
      </c>
      <c r="AA9" s="39">
        <f>'Clínica del Riñón Santa Luisa'!AD4</f>
        <v>0</v>
      </c>
      <c r="AB9" s="39">
        <f>'Clínica del Riñón Santa Luisa'!AE4</f>
        <v>0</v>
      </c>
      <c r="AC9" s="39">
        <f>'Clínica del Riñón Santa Luisa'!AF4</f>
        <v>0</v>
      </c>
      <c r="AD9" s="39">
        <f>'Clínica del Riñón Santa Luisa'!AG4</f>
        <v>0</v>
      </c>
      <c r="AE9" s="39">
        <f>'Clínica del Riñón Santa Luisa'!AH4</f>
        <v>0</v>
      </c>
      <c r="AF9" s="39">
        <f>'Clínica del Riñón Santa Luisa'!AI4</f>
        <v>0</v>
      </c>
      <c r="AG9" s="39">
        <f>'Clínica del Riñón Santa Luisa'!AJ4</f>
        <v>0</v>
      </c>
      <c r="AH9" s="39">
        <f>'Clínica del Riñón Santa Luisa'!AK4</f>
        <v>0</v>
      </c>
      <c r="AI9" s="39">
        <f>'Clínica del Riñón Santa Luisa'!AL4</f>
        <v>0</v>
      </c>
      <c r="AJ9" s="39">
        <f>'Clínica del Riñón Santa Luisa'!AM4</f>
        <v>0</v>
      </c>
      <c r="AK9" s="39">
        <f>'Clínica del Riñón Santa Luisa'!AN4</f>
        <v>0</v>
      </c>
      <c r="AL9" s="39">
        <f>'Clínica del Riñón Santa Luisa'!AO4</f>
        <v>0</v>
      </c>
      <c r="AM9" s="39">
        <f>'Clínica del Riñón Santa Luisa'!AP4</f>
        <v>0</v>
      </c>
      <c r="AN9" s="39">
        <f>'Clínica del Riñón Santa Luisa'!AQ4</f>
        <v>0</v>
      </c>
      <c r="AO9" s="39">
        <f>'Clínica del Riñón Santa Luisa'!AR4</f>
        <v>0</v>
      </c>
      <c r="AP9" s="39">
        <f>'Clínica del Riñón Santa Luisa'!AS4</f>
        <v>0</v>
      </c>
      <c r="AQ9" s="39">
        <f>'Clínica del Riñón Santa Luisa'!AT4</f>
        <v>0</v>
      </c>
      <c r="AR9" s="39">
        <f>'Clínica del Riñón Santa Luisa'!AU4</f>
        <v>0</v>
      </c>
      <c r="AS9" s="39">
        <f>'Clínica del Riñón Santa Luisa'!AV4</f>
        <v>0</v>
      </c>
      <c r="AT9" s="39">
        <f>'Clínica del Riñón Santa Luisa'!AW4</f>
        <v>0</v>
      </c>
      <c r="AU9" s="39">
        <f>'Clínica del Riñón Santa Luisa'!AX4</f>
        <v>0</v>
      </c>
      <c r="AV9" s="39">
        <f>'Clínica del Riñón Santa Luisa'!AY4</f>
        <v>0</v>
      </c>
      <c r="AW9" s="39">
        <f>'Clínica del Riñón Santa Luisa'!AZ4</f>
        <v>0</v>
      </c>
      <c r="AX9" s="39">
        <f>'Clínica del Riñón Santa Luisa'!BA4</f>
        <v>0</v>
      </c>
      <c r="AY9" s="39">
        <f>'Clínica del Riñón Santa Luisa'!BB4</f>
        <v>0</v>
      </c>
      <c r="AZ9" s="39">
        <f>'Clínica del Riñón Santa Luisa'!BC4</f>
        <v>0</v>
      </c>
      <c r="BA9" s="39">
        <f>'Clínica del Riñón Santa Luisa'!BD4</f>
        <v>0</v>
      </c>
      <c r="BB9" s="39">
        <f>'Clínica del Riñón Santa Luisa'!BE4</f>
        <v>0</v>
      </c>
      <c r="BC9" s="39">
        <f>'Clínica del Riñón Santa Luisa'!BF4</f>
        <v>0</v>
      </c>
      <c r="BD9" s="39">
        <f>'Clínica del Riñón Santa Luisa'!BG4</f>
        <v>0</v>
      </c>
      <c r="BE9" s="39">
        <f>'Clínica del Riñón Santa Luisa'!BH4</f>
        <v>0</v>
      </c>
      <c r="BF9" s="39">
        <f>'Clínica del Riñón Santa Luisa'!BI4</f>
        <v>0</v>
      </c>
      <c r="BG9" s="39">
        <f>'Clínica del Riñón Santa Luisa'!BJ4</f>
        <v>15</v>
      </c>
      <c r="BH9" s="39">
        <f>'Clínica del Riñón Santa Luisa'!BK4</f>
        <v>23</v>
      </c>
      <c r="BI9" s="39">
        <f>'Clínica del Riñón Santa Luisa'!BL4</f>
        <v>12</v>
      </c>
      <c r="BJ9" s="39">
        <f>'Clínica del Riñón Santa Luisa'!BM4</f>
        <v>11</v>
      </c>
      <c r="BK9" s="201">
        <f>'Clínica del Riñón Santa Luisa'!BN4</f>
        <v>0</v>
      </c>
      <c r="BL9" s="201">
        <f>'Clínica del Riñón Santa Luisa'!BO4</f>
        <v>0</v>
      </c>
      <c r="BM9" s="201">
        <f>'Clínica del Riñón Santa Luisa'!BP4</f>
        <v>0</v>
      </c>
      <c r="BN9" s="201">
        <f>'Clínica del Riñón Santa Luisa'!BQ4</f>
        <v>0</v>
      </c>
      <c r="BO9" s="201">
        <f>'Clínica del Riñón Santa Luisa'!BR4</f>
        <v>0</v>
      </c>
      <c r="BP9" s="201">
        <f>'Clínica del Riñón Santa Luisa'!BS4</f>
        <v>0</v>
      </c>
      <c r="BQ9" s="201">
        <f>'Clínica del Riñón Santa Luisa'!BT4</f>
        <v>0</v>
      </c>
      <c r="BR9" s="201">
        <f>'Clínica del Riñón Santa Luisa'!BU4</f>
        <v>0</v>
      </c>
      <c r="BS9" s="201">
        <f>'Clínica del Riñón Santa Luisa'!BV4</f>
        <v>0</v>
      </c>
      <c r="BT9" s="201">
        <f>'Clínica del Riñón Santa Luisa'!BW4</f>
        <v>0</v>
      </c>
      <c r="BU9" s="201">
        <f>'Clínica del Riñón Santa Luisa'!BX4</f>
        <v>0</v>
      </c>
      <c r="BV9" s="201">
        <f>'Clínica del Riñón Santa Luisa'!BY4</f>
        <v>0</v>
      </c>
      <c r="BW9" s="201">
        <f>'Clínica del Riñón Santa Luisa'!BZ4</f>
        <v>0</v>
      </c>
      <c r="BX9" s="201">
        <f>'Clínica del Riñón Santa Luisa'!CA4</f>
        <v>0</v>
      </c>
      <c r="BY9" s="201">
        <f>'Clínica del Riñón Santa Luisa'!CB4</f>
        <v>0</v>
      </c>
      <c r="BZ9" s="201">
        <f>'Clínica del Riñón Santa Luisa'!CC4</f>
        <v>0</v>
      </c>
      <c r="CA9" s="201">
        <f>'Clínica del Riñón Santa Luisa'!CD4</f>
        <v>0</v>
      </c>
      <c r="CB9" s="201">
        <f>'Clínica del Riñón Santa Luisa'!CE4</f>
        <v>0</v>
      </c>
      <c r="CC9" s="201">
        <f>'Clínica del Riñón Santa Luisa'!CF4</f>
        <v>0</v>
      </c>
      <c r="CD9" s="201">
        <f>'Clínica del Riñón Santa Luisa'!CG4</f>
        <v>0</v>
      </c>
      <c r="CE9" s="201">
        <f>'Clínica del Riñón Santa Luisa'!CH4</f>
        <v>0</v>
      </c>
      <c r="CF9" s="201">
        <f>'Clínica del Riñón Santa Luisa'!CI4</f>
        <v>0</v>
      </c>
      <c r="CG9" s="201">
        <f>'Clínica del Riñón Santa Luisa'!CJ4</f>
        <v>0</v>
      </c>
      <c r="CH9" s="201">
        <f>'Clínica del Riñón Santa Luisa'!CK4</f>
        <v>0</v>
      </c>
      <c r="CI9" s="201">
        <f>'Clínica del Riñón Santa Luisa'!CL4</f>
        <v>0</v>
      </c>
      <c r="CJ9" s="201">
        <f>'Clínica del Riñón Santa Luisa'!CM4</f>
        <v>0</v>
      </c>
      <c r="CK9" s="201">
        <f>'Clínica del Riñón Santa Luisa'!CN4</f>
        <v>0</v>
      </c>
      <c r="CL9" s="201">
        <f>'Clínica del Riñón Santa Luisa'!CO4</f>
        <v>0</v>
      </c>
      <c r="CM9" s="201">
        <f>'Clínica del Riñón Santa Luisa'!CP4</f>
        <v>0</v>
      </c>
      <c r="CN9" s="201">
        <f>'Clínica del Riñón Santa Luisa'!CQ4</f>
        <v>0</v>
      </c>
      <c r="CO9" s="201">
        <f>'Clínica del Riñón Santa Luisa'!CR4</f>
        <v>0</v>
      </c>
      <c r="CP9" s="201">
        <f>'Clínica del Riñón Santa Luisa'!CS4</f>
        <v>0</v>
      </c>
      <c r="CQ9" s="201">
        <f>'Clínica del Riñón Santa Luisa'!CT4</f>
        <v>0</v>
      </c>
      <c r="CR9" s="201">
        <f>'Clínica del Riñón Santa Luisa'!CU4</f>
        <v>0</v>
      </c>
      <c r="CS9" s="201">
        <f>'Clínica del Riñón Santa Luisa'!CV4</f>
        <v>0</v>
      </c>
      <c r="CT9" s="201">
        <f>'Clínica del Riñón Santa Luisa'!CW4</f>
        <v>0</v>
      </c>
      <c r="CU9" s="201">
        <f>'Clínica del Riñón Santa Luisa'!CX4</f>
        <v>0</v>
      </c>
      <c r="CV9" s="201">
        <f>'Clínica del Riñón Santa Luisa'!CY4</f>
        <v>0</v>
      </c>
      <c r="CW9" s="201">
        <f>'Clínica del Riñón Santa Luisa'!CZ4</f>
        <v>0</v>
      </c>
      <c r="CX9" s="201">
        <f>'Clínica del Riñón Santa Luisa'!DA4</f>
        <v>0</v>
      </c>
      <c r="CY9" s="201">
        <f>'Clínica del Riñón Santa Luisa'!DB4</f>
        <v>0</v>
      </c>
      <c r="CZ9" s="201">
        <f>'Clínica del Riñón Santa Luisa'!DC4</f>
        <v>0</v>
      </c>
      <c r="DA9" s="201">
        <f>'Clínica del Riñón Santa Luisa'!DD4</f>
        <v>0</v>
      </c>
      <c r="DB9" s="201">
        <f>'Clínica del Riñón Santa Luisa'!DE4</f>
        <v>0</v>
      </c>
      <c r="DC9" s="201">
        <f>'Clínica del Riñón Santa Luisa'!DF4</f>
        <v>0</v>
      </c>
      <c r="DD9" s="201">
        <f>'Clínica del Riñón Santa Luisa'!DG4</f>
        <v>0</v>
      </c>
      <c r="DE9" s="201">
        <f>'Clínica del Riñón Santa Luisa'!DH4</f>
        <v>0</v>
      </c>
      <c r="DF9" s="201">
        <f>'Clínica del Riñón Santa Luisa'!DI4</f>
        <v>0</v>
      </c>
      <c r="DG9" s="201">
        <f>'Clínica del Riñón Santa Luisa'!DJ4</f>
        <v>0</v>
      </c>
      <c r="DH9" s="201">
        <f>'Clínica del Riñón Santa Luisa'!DK4</f>
        <v>0</v>
      </c>
      <c r="DI9" s="201">
        <f>'Clínica del Riñón Santa Luisa'!DL4</f>
        <v>0</v>
      </c>
      <c r="DJ9" s="201">
        <f>'Clínica del Riñón Santa Luisa'!DM4</f>
        <v>0</v>
      </c>
      <c r="DK9" s="201">
        <f>'Clínica del Riñón Santa Luisa'!DN4</f>
        <v>0</v>
      </c>
      <c r="DL9" s="201">
        <f>'Clínica del Riñón Santa Luisa'!DO4</f>
        <v>0</v>
      </c>
      <c r="DM9" s="201">
        <f>'Clínica del Riñón Santa Luisa'!DP4</f>
        <v>0</v>
      </c>
      <c r="DN9" s="201">
        <f>'Clínica del Riñón Santa Luisa'!DQ4</f>
        <v>0</v>
      </c>
      <c r="DO9" s="201">
        <f>'Clínica del Riñón Santa Luisa'!DR4</f>
        <v>872.98796610169484</v>
      </c>
      <c r="DP9" s="201">
        <f>'Clínica del Riñón Santa Luisa'!DS4</f>
        <v>1172.9197118644067</v>
      </c>
      <c r="DQ9" s="201">
        <f>'Clínica del Riñón Santa Luisa'!DT4</f>
        <v>520.36840677966097</v>
      </c>
      <c r="DR9" s="201">
        <f>'Clínica del Riñón Santa Luisa'!DU4</f>
        <v>537.05610169491524</v>
      </c>
      <c r="DS9" s="137">
        <f t="shared" ref="DS9:DS10" si="1">SUMIF($BK$5:$BV$5,$B$5,BK9:BV9)</f>
        <v>0</v>
      </c>
      <c r="DT9" s="137">
        <f t="shared" ref="DT9:DT10" si="2">SUMIF($DG$6:$DR$6,$B$5,DG9:DR9)</f>
        <v>0</v>
      </c>
      <c r="DU9" s="137">
        <f t="shared" ref="DU9:DU10" si="3">DT9-DS9</f>
        <v>0</v>
      </c>
      <c r="DV9" s="137">
        <f t="shared" ref="DV9:DV10" si="4">SUMIF($BW$5:$CH$5,$B$5,BW9:CH9)</f>
        <v>0</v>
      </c>
      <c r="DW9" s="137">
        <f t="shared" ref="DW9:DW10" si="5">SUMIF($DG$5:$DR$5,$B$5,DG9:DR9)</f>
        <v>0</v>
      </c>
      <c r="DX9" s="137">
        <f t="shared" ref="DX9:DX10" si="6">DW9-DV9</f>
        <v>0</v>
      </c>
      <c r="DY9" s="137">
        <f t="shared" ref="DY9:DY10" si="7">SUMIF($CI$5:$CT$5,$B$5,CI9:CT9)</f>
        <v>0</v>
      </c>
      <c r="DZ9" s="137">
        <f t="shared" ref="DZ9:DZ10" si="8">SUMIF($DG$5:$DR$5,$B$5,DG9:DR9)</f>
        <v>0</v>
      </c>
      <c r="EA9" s="137">
        <f t="shared" ref="EA9:EA10" si="9">DZ9-DY9</f>
        <v>0</v>
      </c>
      <c r="EB9" s="137">
        <f t="shared" ref="EB9:EB10" si="10">SUMIF($CU$5:$DF$5,$B$5,CU9:DF9)</f>
        <v>0</v>
      </c>
      <c r="EC9" s="137">
        <f t="shared" ref="EC9:EC10" si="11">SUMIF($DG$6:$DR$6,$B$5,DG9:DR9)</f>
        <v>0</v>
      </c>
      <c r="ED9" s="137">
        <f t="shared" ref="ED9:ED10" si="12">EC9-EB9</f>
        <v>0</v>
      </c>
      <c r="EE9" s="137">
        <f t="shared" ref="EE9:EE10" ca="1" si="13">SUM(OFFSET(BK9,0,0,1,$B$5))</f>
        <v>0</v>
      </c>
      <c r="EF9" s="137">
        <f t="shared" ref="EF9:EF10" ca="1" si="14">SUM(OFFSET(DG9,0,0,1,$B$5))</f>
        <v>0</v>
      </c>
      <c r="EG9" s="137">
        <f t="shared" ref="EG9:EG10" ca="1" si="15">EF9-EE9</f>
        <v>0</v>
      </c>
      <c r="EH9" s="137">
        <f t="shared" ref="EH9:EH10" ca="1" si="16">SUM(OFFSET(BW9,0,0,1,$B$5))</f>
        <v>0</v>
      </c>
      <c r="EI9" s="137">
        <f t="shared" ref="EI9:EI10" ca="1" si="17">SUM(OFFSET(DG9,0,0,1,$B$5))</f>
        <v>0</v>
      </c>
      <c r="EJ9" s="137">
        <f t="shared" ref="EJ9:EJ10" ca="1" si="18">EI9-EH9</f>
        <v>0</v>
      </c>
      <c r="EK9" s="137">
        <f t="shared" ref="EK9:EK10" ca="1" si="19">SUM(OFFSET(CI9,0,0,1,$B$5))</f>
        <v>0</v>
      </c>
      <c r="EL9" s="137">
        <f t="shared" ref="EL9:EL10" ca="1" si="20">SUM(OFFSET(DG9,0,0,1,$B$5))</f>
        <v>0</v>
      </c>
      <c r="EM9" s="137">
        <f t="shared" ref="EM9:EM10" ca="1" si="21">EL9-EK9</f>
        <v>0</v>
      </c>
      <c r="EN9" s="137">
        <f t="shared" ref="EN9:EN10" ca="1" si="22">SUM(OFFSET(CU9,0,0,1,$B$5))</f>
        <v>0</v>
      </c>
      <c r="EO9" s="137">
        <f t="shared" ref="EO9:EO10" ca="1" si="23">SUM(OFFSET(DG9,0,0,1,$B$5))</f>
        <v>0</v>
      </c>
      <c r="EP9" s="137">
        <f t="shared" ref="EP9:EP10" ca="1" si="24">EO9-EN9</f>
        <v>0</v>
      </c>
      <c r="EQ9" s="215">
        <f t="shared" ref="EQ9:EQ10" si="25">IFERROR(BK9/C9,0)</f>
        <v>0</v>
      </c>
      <c r="ER9" s="215">
        <f t="shared" ref="ER9:ER10" si="26">IFERROR(BL9/D9,0)</f>
        <v>0</v>
      </c>
      <c r="ES9" s="215">
        <f t="shared" ref="ES9:ES10" si="27">IFERROR(BM9/E9,0)</f>
        <v>0</v>
      </c>
      <c r="ET9" s="215">
        <f t="shared" ref="ET9:ET10" si="28">IFERROR(BN9/F9,0)</f>
        <v>0</v>
      </c>
      <c r="EU9" s="215">
        <f t="shared" ref="EU9:EU10" si="29">IFERROR(BO9/G9,0)</f>
        <v>0</v>
      </c>
      <c r="EV9" s="215">
        <f t="shared" ref="EV9:EV10" si="30">IFERROR(BP9/H9,0)</f>
        <v>0</v>
      </c>
      <c r="EW9" s="215">
        <f t="shared" ref="EW9:EW10" si="31">IFERROR(BQ9/I9,0)</f>
        <v>0</v>
      </c>
      <c r="EX9" s="215">
        <f t="shared" ref="EX9:EX10" si="32">IFERROR(BR9/J9,0)</f>
        <v>0</v>
      </c>
      <c r="EY9" s="215">
        <f t="shared" ref="EY9:EY10" si="33">IFERROR(BS9/K9,0)</f>
        <v>0</v>
      </c>
      <c r="EZ9" s="215">
        <f t="shared" ref="EZ9:EZ10" si="34">IFERROR(BT9/L9,0)</f>
        <v>0</v>
      </c>
      <c r="FA9" s="215">
        <f t="shared" ref="FA9:FA10" si="35">IFERROR(BU9/M9,0)</f>
        <v>0</v>
      </c>
      <c r="FB9" s="215">
        <f t="shared" ref="FB9:FB10" si="36">IFERROR(BV9/N9,0)</f>
        <v>0</v>
      </c>
      <c r="FC9" s="215">
        <f t="shared" ref="FC9:FC10" si="37">IFERROR(BW9/O9,0)</f>
        <v>0</v>
      </c>
      <c r="FD9" s="215">
        <f t="shared" ref="FD9:FD10" si="38">IFERROR(BX9/P9,0)</f>
        <v>0</v>
      </c>
      <c r="FE9" s="215">
        <f t="shared" ref="FE9:FE10" si="39">IFERROR(BY9/Q9,0)</f>
        <v>0</v>
      </c>
      <c r="FF9" s="215">
        <f t="shared" ref="FF9:FF10" si="40">IFERROR(BZ9/R9,0)</f>
        <v>0</v>
      </c>
      <c r="FG9" s="215">
        <f t="shared" ref="FG9:FG10" si="41">IFERROR(CA9/S9,0)</f>
        <v>0</v>
      </c>
      <c r="FH9" s="215">
        <f t="shared" ref="FH9:FH10" si="42">IFERROR(CB9/T9,0)</f>
        <v>0</v>
      </c>
      <c r="FI9" s="215">
        <f t="shared" ref="FI9:FI10" si="43">IFERROR(CC9/U9,0)</f>
        <v>0</v>
      </c>
      <c r="FJ9" s="215">
        <f t="shared" ref="FJ9:FJ10" si="44">IFERROR(CD9/V9,0)</f>
        <v>0</v>
      </c>
      <c r="FK9" s="215">
        <f t="shared" ref="FK9:FK10" si="45">IFERROR(CE9/W9,0)</f>
        <v>0</v>
      </c>
      <c r="FL9" s="215">
        <f t="shared" ref="FL9:FL10" si="46">IFERROR(CF9/X9,0)</f>
        <v>0</v>
      </c>
      <c r="FM9" s="215">
        <f t="shared" ref="FM9:FM10" si="47">IFERROR(CG9/Y9,0)</f>
        <v>0</v>
      </c>
      <c r="FN9" s="215">
        <f t="shared" ref="FN9:FN10" si="48">IFERROR(CH9/Z9,0)</f>
        <v>0</v>
      </c>
      <c r="FO9" s="215">
        <f t="shared" ref="FO9:FO10" si="49">IFERROR(CI9/AA9,0)</f>
        <v>0</v>
      </c>
      <c r="FP9" s="215">
        <f t="shared" ref="FP9:FP10" si="50">IFERROR(CJ9/AB9,0)</f>
        <v>0</v>
      </c>
      <c r="FQ9" s="215">
        <f t="shared" ref="FQ9:FQ10" si="51">IFERROR(CK9/AC9,0)</f>
        <v>0</v>
      </c>
      <c r="FR9" s="215">
        <f t="shared" ref="FR9:FR10" si="52">IFERROR(CL9/AD9,0)</f>
        <v>0</v>
      </c>
      <c r="FS9" s="215">
        <f t="shared" ref="FS9:FS10" si="53">IFERROR(CM9/AE9,0)</f>
        <v>0</v>
      </c>
      <c r="FT9" s="215">
        <f t="shared" ref="FT9:FT10" si="54">IFERROR(CN9/AF9,0)</f>
        <v>0</v>
      </c>
      <c r="FU9" s="215">
        <f t="shared" ref="FU9:FU10" si="55">IFERROR(CO9/AG9,0)</f>
        <v>0</v>
      </c>
      <c r="FV9" s="215">
        <f t="shared" ref="FV9:FV10" si="56">IFERROR(CP9/AH9,0)</f>
        <v>0</v>
      </c>
      <c r="FW9" s="215">
        <f t="shared" ref="FW9:FW10" si="57">IFERROR(CQ9/AI9,0)</f>
        <v>0</v>
      </c>
      <c r="FX9" s="215">
        <f t="shared" ref="FX9:FX10" si="58">IFERROR(CR9/AJ9,0)</f>
        <v>0</v>
      </c>
      <c r="FY9" s="215">
        <f t="shared" ref="FY9:FY10" si="59">IFERROR(CS9/AK9,0)</f>
        <v>0</v>
      </c>
      <c r="FZ9" s="215">
        <f t="shared" ref="FZ9:FZ10" si="60">IFERROR(CT9/AL9,0)</f>
        <v>0</v>
      </c>
      <c r="GA9" s="215">
        <f t="shared" ref="GA9:GA10" si="61">IFERROR(CU9/AM9,0)</f>
        <v>0</v>
      </c>
      <c r="GB9" s="215">
        <f t="shared" ref="GB9:GB10" si="62">IFERROR(CV9/AN9,0)</f>
        <v>0</v>
      </c>
      <c r="GC9" s="215">
        <f t="shared" ref="GC9:GC10" si="63">IFERROR(CW9/AO9,0)</f>
        <v>0</v>
      </c>
      <c r="GD9" s="215">
        <f t="shared" ref="GD9:GD10" si="64">IFERROR(CX9/AP9,0)</f>
        <v>0</v>
      </c>
      <c r="GE9" s="215">
        <f t="shared" ref="GE9:GE10" si="65">IFERROR(CY9/AQ9,0)</f>
        <v>0</v>
      </c>
      <c r="GF9" s="215">
        <f t="shared" ref="GF9:GF10" si="66">IFERROR(CZ9/AR9,0)</f>
        <v>0</v>
      </c>
      <c r="GG9" s="215">
        <f t="shared" ref="GG9:GG10" si="67">IFERROR(DA9/AS9,0)</f>
        <v>0</v>
      </c>
      <c r="GH9" s="215">
        <f t="shared" ref="GH9:GH10" si="68">IFERROR(DB9/AT9,0)</f>
        <v>0</v>
      </c>
      <c r="GI9" s="215">
        <f t="shared" ref="GI9:GI10" si="69">IFERROR(DC9/AU9,0)</f>
        <v>0</v>
      </c>
      <c r="GJ9" s="215">
        <f t="shared" ref="GJ9:GJ10" si="70">IFERROR(DD9/AV9,0)</f>
        <v>0</v>
      </c>
      <c r="GK9" s="215">
        <f t="shared" ref="GK9:GK10" si="71">IFERROR(DE9/AW9,0)</f>
        <v>0</v>
      </c>
      <c r="GL9" s="215">
        <f t="shared" ref="GL9:GL10" si="72">IFERROR(DF9/AX9,0)</f>
        <v>0</v>
      </c>
      <c r="GM9" s="215">
        <f t="shared" ref="GM9:GM10" si="73">IFERROR(DG9/AY9,0)</f>
        <v>0</v>
      </c>
      <c r="GN9" s="215">
        <f t="shared" ref="GN9:GN10" si="74">IFERROR(DH9/AZ9,0)</f>
        <v>0</v>
      </c>
      <c r="GO9" s="215">
        <f t="shared" ref="GO9:GO10" si="75">IFERROR(DI9/BA9,0)</f>
        <v>0</v>
      </c>
      <c r="GP9" s="215">
        <f t="shared" ref="GP9:GP10" si="76">IFERROR(DJ9/BB9,0)</f>
        <v>0</v>
      </c>
      <c r="GQ9" s="215">
        <f t="shared" ref="GQ9:GQ10" si="77">IFERROR(DK9/BC9,0)</f>
        <v>0</v>
      </c>
      <c r="GR9" s="215">
        <f t="shared" ref="GR9:GR10" si="78">IFERROR(DL9/BD9,0)</f>
        <v>0</v>
      </c>
      <c r="GS9" s="215">
        <f t="shared" ref="GS9:GS10" si="79">IFERROR(DM9/BE9,0)</f>
        <v>0</v>
      </c>
      <c r="GT9" s="215">
        <f>IFERROR(DN9/BF9,0)</f>
        <v>0</v>
      </c>
      <c r="GU9" s="215">
        <f t="shared" ref="GU9:GU10" si="80">IFERROR(DO9/BG9,0)</f>
        <v>58.199197740112986</v>
      </c>
      <c r="GV9" s="215">
        <f t="shared" ref="GV9:GV10" si="81">IFERROR(DP9/BH9,0)</f>
        <v>50.996509211495948</v>
      </c>
      <c r="GW9" s="215">
        <f t="shared" ref="GW9:GW10" si="82">IFERROR(DQ9/BI9,0)</f>
        <v>43.364033898305081</v>
      </c>
      <c r="GX9" s="215">
        <f>IFERROR(DR9/BJ9,0)</f>
        <v>48.823281972265022</v>
      </c>
    </row>
    <row r="10" spans="1:206" x14ac:dyDescent="0.25">
      <c r="B10" s="140" t="s">
        <v>361</v>
      </c>
      <c r="C10" s="39">
        <f t="shared" ref="C10:BN10" si="83">SUM(C8:C9)</f>
        <v>0</v>
      </c>
      <c r="D10" s="39">
        <f t="shared" si="83"/>
        <v>0</v>
      </c>
      <c r="E10" s="39">
        <f t="shared" si="83"/>
        <v>0</v>
      </c>
      <c r="F10" s="39">
        <f t="shared" si="83"/>
        <v>0</v>
      </c>
      <c r="G10" s="39">
        <f t="shared" si="83"/>
        <v>0</v>
      </c>
      <c r="H10" s="39">
        <f t="shared" si="83"/>
        <v>0</v>
      </c>
      <c r="I10" s="39">
        <f t="shared" si="83"/>
        <v>0</v>
      </c>
      <c r="J10" s="39">
        <f t="shared" si="83"/>
        <v>0</v>
      </c>
      <c r="K10" s="39">
        <f t="shared" si="83"/>
        <v>0</v>
      </c>
      <c r="L10" s="39">
        <f t="shared" si="83"/>
        <v>0</v>
      </c>
      <c r="M10" s="39">
        <f t="shared" si="83"/>
        <v>0</v>
      </c>
      <c r="N10" s="39">
        <f t="shared" si="83"/>
        <v>0</v>
      </c>
      <c r="O10" s="39">
        <f t="shared" si="83"/>
        <v>0</v>
      </c>
      <c r="P10" s="39">
        <f t="shared" si="83"/>
        <v>0</v>
      </c>
      <c r="Q10" s="39">
        <f t="shared" si="83"/>
        <v>0</v>
      </c>
      <c r="R10" s="39">
        <f t="shared" si="83"/>
        <v>0</v>
      </c>
      <c r="S10" s="39">
        <f t="shared" si="83"/>
        <v>0</v>
      </c>
      <c r="T10" s="39">
        <f t="shared" si="83"/>
        <v>0</v>
      </c>
      <c r="U10" s="39">
        <f t="shared" si="83"/>
        <v>0</v>
      </c>
      <c r="V10" s="39">
        <f t="shared" si="83"/>
        <v>0</v>
      </c>
      <c r="W10" s="39">
        <f t="shared" si="83"/>
        <v>0</v>
      </c>
      <c r="X10" s="39">
        <f t="shared" si="83"/>
        <v>0</v>
      </c>
      <c r="Y10" s="39">
        <f t="shared" si="83"/>
        <v>0</v>
      </c>
      <c r="Z10" s="39">
        <f t="shared" si="83"/>
        <v>0</v>
      </c>
      <c r="AA10" s="39">
        <f t="shared" si="83"/>
        <v>0</v>
      </c>
      <c r="AB10" s="39">
        <f t="shared" si="83"/>
        <v>0</v>
      </c>
      <c r="AC10" s="39">
        <f t="shared" si="83"/>
        <v>0</v>
      </c>
      <c r="AD10" s="39">
        <f t="shared" si="83"/>
        <v>0</v>
      </c>
      <c r="AE10" s="39">
        <f t="shared" si="83"/>
        <v>0</v>
      </c>
      <c r="AF10" s="39">
        <f t="shared" si="83"/>
        <v>0</v>
      </c>
      <c r="AG10" s="39">
        <f t="shared" si="83"/>
        <v>0</v>
      </c>
      <c r="AH10" s="39">
        <f t="shared" si="83"/>
        <v>0</v>
      </c>
      <c r="AI10" s="39">
        <f t="shared" si="83"/>
        <v>0</v>
      </c>
      <c r="AJ10" s="39">
        <f t="shared" si="83"/>
        <v>0</v>
      </c>
      <c r="AK10" s="39">
        <f t="shared" si="83"/>
        <v>0</v>
      </c>
      <c r="AL10" s="39">
        <f t="shared" si="83"/>
        <v>0</v>
      </c>
      <c r="AM10" s="39">
        <f t="shared" si="83"/>
        <v>0</v>
      </c>
      <c r="AN10" s="39">
        <f t="shared" si="83"/>
        <v>0</v>
      </c>
      <c r="AO10" s="39">
        <f t="shared" si="83"/>
        <v>0</v>
      </c>
      <c r="AP10" s="39">
        <f t="shared" si="83"/>
        <v>0</v>
      </c>
      <c r="AQ10" s="39">
        <f t="shared" si="83"/>
        <v>0</v>
      </c>
      <c r="AR10" s="39">
        <f t="shared" si="83"/>
        <v>0</v>
      </c>
      <c r="AS10" s="39">
        <f t="shared" si="83"/>
        <v>0</v>
      </c>
      <c r="AT10" s="39">
        <f t="shared" si="83"/>
        <v>0</v>
      </c>
      <c r="AU10" s="39">
        <f t="shared" si="83"/>
        <v>0</v>
      </c>
      <c r="AV10" s="39">
        <f t="shared" si="83"/>
        <v>0</v>
      </c>
      <c r="AW10" s="39">
        <f t="shared" si="83"/>
        <v>0</v>
      </c>
      <c r="AX10" s="39">
        <f t="shared" si="83"/>
        <v>0</v>
      </c>
      <c r="AY10" s="39">
        <f t="shared" si="83"/>
        <v>0</v>
      </c>
      <c r="AZ10" s="39">
        <f t="shared" si="83"/>
        <v>0</v>
      </c>
      <c r="BA10" s="39">
        <f t="shared" si="83"/>
        <v>0</v>
      </c>
      <c r="BB10" s="39">
        <f t="shared" si="83"/>
        <v>0</v>
      </c>
      <c r="BC10" s="39">
        <f t="shared" si="83"/>
        <v>0</v>
      </c>
      <c r="BD10" s="39">
        <f t="shared" si="83"/>
        <v>10000</v>
      </c>
      <c r="BE10" s="39">
        <f t="shared" si="83"/>
        <v>10000</v>
      </c>
      <c r="BF10" s="39">
        <f t="shared" si="83"/>
        <v>10000</v>
      </c>
      <c r="BG10" s="39">
        <f t="shared" si="83"/>
        <v>10015</v>
      </c>
      <c r="BH10" s="39">
        <f t="shared" si="83"/>
        <v>10023</v>
      </c>
      <c r="BI10" s="39">
        <f t="shared" si="83"/>
        <v>10012</v>
      </c>
      <c r="BJ10" s="39">
        <f t="shared" si="83"/>
        <v>10011</v>
      </c>
      <c r="BK10" s="88">
        <f t="shared" si="83"/>
        <v>0</v>
      </c>
      <c r="BL10" s="88">
        <f t="shared" si="83"/>
        <v>0</v>
      </c>
      <c r="BM10" s="88">
        <f t="shared" si="83"/>
        <v>0</v>
      </c>
      <c r="BN10" s="88">
        <f t="shared" si="83"/>
        <v>0</v>
      </c>
      <c r="BO10" s="88">
        <f t="shared" ref="BO10:DQ10" si="84">SUM(BO8:BO9)</f>
        <v>0</v>
      </c>
      <c r="BP10" s="88">
        <f t="shared" si="84"/>
        <v>0</v>
      </c>
      <c r="BQ10" s="88">
        <f t="shared" si="84"/>
        <v>0</v>
      </c>
      <c r="BR10" s="88">
        <f t="shared" si="84"/>
        <v>0</v>
      </c>
      <c r="BS10" s="88">
        <f t="shared" si="84"/>
        <v>0</v>
      </c>
      <c r="BT10" s="88">
        <f t="shared" si="84"/>
        <v>0</v>
      </c>
      <c r="BU10" s="88">
        <f t="shared" si="84"/>
        <v>0</v>
      </c>
      <c r="BV10" s="88">
        <f t="shared" si="84"/>
        <v>0</v>
      </c>
      <c r="BW10" s="88">
        <f t="shared" si="84"/>
        <v>0</v>
      </c>
      <c r="BX10" s="88">
        <f t="shared" si="84"/>
        <v>0</v>
      </c>
      <c r="BY10" s="88">
        <f t="shared" si="84"/>
        <v>0</v>
      </c>
      <c r="BZ10" s="88">
        <f t="shared" si="84"/>
        <v>0</v>
      </c>
      <c r="CA10" s="88">
        <f t="shared" si="84"/>
        <v>0</v>
      </c>
      <c r="CB10" s="88">
        <f t="shared" si="84"/>
        <v>0</v>
      </c>
      <c r="CC10" s="88">
        <f t="shared" si="84"/>
        <v>0</v>
      </c>
      <c r="CD10" s="88">
        <f t="shared" si="84"/>
        <v>0</v>
      </c>
      <c r="CE10" s="88">
        <f t="shared" si="84"/>
        <v>0</v>
      </c>
      <c r="CF10" s="88">
        <f t="shared" si="84"/>
        <v>0</v>
      </c>
      <c r="CG10" s="88">
        <f t="shared" si="84"/>
        <v>0</v>
      </c>
      <c r="CH10" s="88">
        <f t="shared" si="84"/>
        <v>0</v>
      </c>
      <c r="CI10" s="88">
        <f t="shared" si="84"/>
        <v>0</v>
      </c>
      <c r="CJ10" s="88">
        <f t="shared" si="84"/>
        <v>0</v>
      </c>
      <c r="CK10" s="88">
        <f t="shared" si="84"/>
        <v>0</v>
      </c>
      <c r="CL10" s="88">
        <f t="shared" si="84"/>
        <v>0</v>
      </c>
      <c r="CM10" s="88">
        <f t="shared" si="84"/>
        <v>0</v>
      </c>
      <c r="CN10" s="88">
        <f t="shared" si="84"/>
        <v>0</v>
      </c>
      <c r="CO10" s="88">
        <f t="shared" si="84"/>
        <v>0</v>
      </c>
      <c r="CP10" s="88">
        <f t="shared" si="84"/>
        <v>0</v>
      </c>
      <c r="CQ10" s="88">
        <f t="shared" si="84"/>
        <v>0</v>
      </c>
      <c r="CR10" s="88">
        <f t="shared" si="84"/>
        <v>0</v>
      </c>
      <c r="CS10" s="88">
        <f t="shared" si="84"/>
        <v>0</v>
      </c>
      <c r="CT10" s="88">
        <f t="shared" si="84"/>
        <v>0</v>
      </c>
      <c r="CU10" s="88">
        <f t="shared" si="84"/>
        <v>0</v>
      </c>
      <c r="CV10" s="88">
        <f t="shared" si="84"/>
        <v>0</v>
      </c>
      <c r="CW10" s="88">
        <f t="shared" si="84"/>
        <v>0</v>
      </c>
      <c r="CX10" s="88">
        <f t="shared" si="84"/>
        <v>0</v>
      </c>
      <c r="CY10" s="88">
        <f t="shared" si="84"/>
        <v>0</v>
      </c>
      <c r="CZ10" s="88">
        <f t="shared" si="84"/>
        <v>0</v>
      </c>
      <c r="DA10" s="88">
        <f t="shared" si="84"/>
        <v>0</v>
      </c>
      <c r="DB10" s="88">
        <f t="shared" si="84"/>
        <v>0</v>
      </c>
      <c r="DC10" s="88">
        <f t="shared" si="84"/>
        <v>0</v>
      </c>
      <c r="DD10" s="88">
        <f t="shared" si="84"/>
        <v>0</v>
      </c>
      <c r="DE10" s="88">
        <f t="shared" si="84"/>
        <v>0</v>
      </c>
      <c r="DF10" s="88">
        <f t="shared" si="84"/>
        <v>0</v>
      </c>
      <c r="DG10" s="88">
        <f t="shared" si="84"/>
        <v>0</v>
      </c>
      <c r="DH10" s="88">
        <f t="shared" si="84"/>
        <v>0</v>
      </c>
      <c r="DI10" s="88">
        <f t="shared" si="84"/>
        <v>0</v>
      </c>
      <c r="DJ10" s="88">
        <f t="shared" si="84"/>
        <v>0</v>
      </c>
      <c r="DK10" s="88">
        <f t="shared" si="84"/>
        <v>0</v>
      </c>
      <c r="DL10" s="88">
        <f t="shared" si="84"/>
        <v>43087.152411762567</v>
      </c>
      <c r="DM10" s="88">
        <f t="shared" si="84"/>
        <v>44190.264317624918</v>
      </c>
      <c r="DN10" s="88">
        <f t="shared" si="84"/>
        <v>43670.366620073284</v>
      </c>
      <c r="DO10" s="88">
        <f t="shared" si="84"/>
        <v>59682.176992060537</v>
      </c>
      <c r="DP10" s="88">
        <f t="shared" si="84"/>
        <v>38716.623538150685</v>
      </c>
      <c r="DQ10" s="88">
        <f t="shared" si="84"/>
        <v>44198.392128166684</v>
      </c>
      <c r="DR10" s="88">
        <f>SUM(DR8:DR9)</f>
        <v>49583.061942867847</v>
      </c>
      <c r="DS10" s="137">
        <f t="shared" si="1"/>
        <v>0</v>
      </c>
      <c r="DT10" s="137">
        <f t="shared" si="2"/>
        <v>0</v>
      </c>
      <c r="DU10" s="137">
        <f t="shared" si="3"/>
        <v>0</v>
      </c>
      <c r="DV10" s="137">
        <f t="shared" si="4"/>
        <v>0</v>
      </c>
      <c r="DW10" s="137">
        <f t="shared" si="5"/>
        <v>0</v>
      </c>
      <c r="DX10" s="137">
        <f t="shared" si="6"/>
        <v>0</v>
      </c>
      <c r="DY10" s="137">
        <f t="shared" si="7"/>
        <v>0</v>
      </c>
      <c r="DZ10" s="137">
        <f t="shared" si="8"/>
        <v>0</v>
      </c>
      <c r="EA10" s="137">
        <f t="shared" si="9"/>
        <v>0</v>
      </c>
      <c r="EB10" s="137">
        <f t="shared" si="10"/>
        <v>0</v>
      </c>
      <c r="EC10" s="137">
        <f t="shared" si="11"/>
        <v>0</v>
      </c>
      <c r="ED10" s="137">
        <f t="shared" si="12"/>
        <v>0</v>
      </c>
      <c r="EE10" s="137">
        <f t="shared" ca="1" si="13"/>
        <v>0</v>
      </c>
      <c r="EF10" s="137">
        <f t="shared" ca="1" si="14"/>
        <v>0</v>
      </c>
      <c r="EG10" s="137">
        <f t="shared" ca="1" si="15"/>
        <v>0</v>
      </c>
      <c r="EH10" s="137">
        <f t="shared" ca="1" si="16"/>
        <v>0</v>
      </c>
      <c r="EI10" s="137">
        <f t="shared" ca="1" si="17"/>
        <v>0</v>
      </c>
      <c r="EJ10" s="137">
        <f t="shared" ca="1" si="18"/>
        <v>0</v>
      </c>
      <c r="EK10" s="137">
        <f t="shared" ca="1" si="19"/>
        <v>0</v>
      </c>
      <c r="EL10" s="137">
        <f t="shared" ca="1" si="20"/>
        <v>0</v>
      </c>
      <c r="EM10" s="137">
        <f t="shared" ca="1" si="21"/>
        <v>0</v>
      </c>
      <c r="EN10" s="137">
        <f t="shared" ca="1" si="22"/>
        <v>0</v>
      </c>
      <c r="EO10" s="137">
        <f t="shared" ca="1" si="23"/>
        <v>0</v>
      </c>
      <c r="EP10" s="137">
        <f t="shared" ca="1" si="24"/>
        <v>0</v>
      </c>
      <c r="EQ10" s="215">
        <f t="shared" si="25"/>
        <v>0</v>
      </c>
      <c r="ER10" s="215">
        <f t="shared" si="26"/>
        <v>0</v>
      </c>
      <c r="ES10" s="215">
        <f t="shared" si="27"/>
        <v>0</v>
      </c>
      <c r="ET10" s="215">
        <f t="shared" si="28"/>
        <v>0</v>
      </c>
      <c r="EU10" s="215">
        <f t="shared" si="29"/>
        <v>0</v>
      </c>
      <c r="EV10" s="215">
        <f t="shared" si="30"/>
        <v>0</v>
      </c>
      <c r="EW10" s="215">
        <f t="shared" si="31"/>
        <v>0</v>
      </c>
      <c r="EX10" s="215">
        <f t="shared" si="32"/>
        <v>0</v>
      </c>
      <c r="EY10" s="215">
        <f t="shared" si="33"/>
        <v>0</v>
      </c>
      <c r="EZ10" s="215">
        <f t="shared" si="34"/>
        <v>0</v>
      </c>
      <c r="FA10" s="215">
        <f t="shared" si="35"/>
        <v>0</v>
      </c>
      <c r="FB10" s="215">
        <f t="shared" si="36"/>
        <v>0</v>
      </c>
      <c r="FC10" s="215">
        <f t="shared" si="37"/>
        <v>0</v>
      </c>
      <c r="FD10" s="215">
        <f t="shared" si="38"/>
        <v>0</v>
      </c>
      <c r="FE10" s="215">
        <f t="shared" si="39"/>
        <v>0</v>
      </c>
      <c r="FF10" s="215">
        <f t="shared" si="40"/>
        <v>0</v>
      </c>
      <c r="FG10" s="215">
        <f t="shared" si="41"/>
        <v>0</v>
      </c>
      <c r="FH10" s="215">
        <f t="shared" si="42"/>
        <v>0</v>
      </c>
      <c r="FI10" s="215">
        <f t="shared" si="43"/>
        <v>0</v>
      </c>
      <c r="FJ10" s="215">
        <f t="shared" si="44"/>
        <v>0</v>
      </c>
      <c r="FK10" s="215">
        <f t="shared" si="45"/>
        <v>0</v>
      </c>
      <c r="FL10" s="215">
        <f t="shared" si="46"/>
        <v>0</v>
      </c>
      <c r="FM10" s="215">
        <f t="shared" si="47"/>
        <v>0</v>
      </c>
      <c r="FN10" s="215">
        <f t="shared" si="48"/>
        <v>0</v>
      </c>
      <c r="FO10" s="215">
        <f t="shared" si="49"/>
        <v>0</v>
      </c>
      <c r="FP10" s="215">
        <f t="shared" si="50"/>
        <v>0</v>
      </c>
      <c r="FQ10" s="215">
        <f t="shared" si="51"/>
        <v>0</v>
      </c>
      <c r="FR10" s="215">
        <f t="shared" si="52"/>
        <v>0</v>
      </c>
      <c r="FS10" s="215">
        <f t="shared" si="53"/>
        <v>0</v>
      </c>
      <c r="FT10" s="215">
        <f t="shared" si="54"/>
        <v>0</v>
      </c>
      <c r="FU10" s="215">
        <f t="shared" si="55"/>
        <v>0</v>
      </c>
      <c r="FV10" s="215">
        <f t="shared" si="56"/>
        <v>0</v>
      </c>
      <c r="FW10" s="215">
        <f t="shared" si="57"/>
        <v>0</v>
      </c>
      <c r="FX10" s="215">
        <f t="shared" si="58"/>
        <v>0</v>
      </c>
      <c r="FY10" s="215">
        <f t="shared" si="59"/>
        <v>0</v>
      </c>
      <c r="FZ10" s="215">
        <f t="shared" si="60"/>
        <v>0</v>
      </c>
      <c r="GA10" s="215">
        <f t="shared" si="61"/>
        <v>0</v>
      </c>
      <c r="GB10" s="215">
        <f t="shared" si="62"/>
        <v>0</v>
      </c>
      <c r="GC10" s="215">
        <f t="shared" si="63"/>
        <v>0</v>
      </c>
      <c r="GD10" s="215">
        <f t="shared" si="64"/>
        <v>0</v>
      </c>
      <c r="GE10" s="215">
        <f t="shared" si="65"/>
        <v>0</v>
      </c>
      <c r="GF10" s="215">
        <f t="shared" si="66"/>
        <v>0</v>
      </c>
      <c r="GG10" s="215">
        <f t="shared" si="67"/>
        <v>0</v>
      </c>
      <c r="GH10" s="215">
        <f t="shared" si="68"/>
        <v>0</v>
      </c>
      <c r="GI10" s="215">
        <f t="shared" si="69"/>
        <v>0</v>
      </c>
      <c r="GJ10" s="215">
        <f t="shared" si="70"/>
        <v>0</v>
      </c>
      <c r="GK10" s="215">
        <f t="shared" si="71"/>
        <v>0</v>
      </c>
      <c r="GL10" s="215">
        <f t="shared" si="72"/>
        <v>0</v>
      </c>
      <c r="GM10" s="215">
        <f t="shared" si="73"/>
        <v>0</v>
      </c>
      <c r="GN10" s="215">
        <f t="shared" si="74"/>
        <v>0</v>
      </c>
      <c r="GO10" s="215">
        <f t="shared" si="75"/>
        <v>0</v>
      </c>
      <c r="GP10" s="215">
        <f t="shared" si="76"/>
        <v>0</v>
      </c>
      <c r="GQ10" s="215">
        <f t="shared" si="77"/>
        <v>0</v>
      </c>
      <c r="GR10" s="215">
        <f t="shared" si="78"/>
        <v>4.308715241176257</v>
      </c>
      <c r="GS10" s="215">
        <f t="shared" si="79"/>
        <v>4.4190264317624921</v>
      </c>
      <c r="GT10" s="215">
        <f>IFERROR(DN10/BF10,0)</f>
        <v>4.3670366620073287</v>
      </c>
      <c r="GU10" s="215">
        <f t="shared" si="80"/>
        <v>5.9592787810345023</v>
      </c>
      <c r="GV10" s="215">
        <f t="shared" si="81"/>
        <v>3.8627779644967259</v>
      </c>
      <c r="GW10" s="215">
        <f t="shared" si="82"/>
        <v>4.4145417627014263</v>
      </c>
      <c r="GX10" s="215">
        <f t="shared" ref="GX9:GX10" si="85">IFERROR(DR10/BJ10,0)</f>
        <v>4.9528580504313107</v>
      </c>
    </row>
    <row r="11" spans="1:206" x14ac:dyDescent="0.25">
      <c r="C11" s="140"/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3063-2056-46E9-AF4A-3E67F4A5AE48}">
  <sheetPr codeName="Hoja25"/>
  <dimension ref="A1:G6"/>
  <sheetViews>
    <sheetView showGridLines="0" workbookViewId="0">
      <selection activeCell="E13" sqref="E13"/>
    </sheetView>
  </sheetViews>
  <sheetFormatPr baseColWidth="10" defaultRowHeight="15" x14ac:dyDescent="0.25"/>
  <sheetData>
    <row r="1" spans="1:7" x14ac:dyDescent="0.25">
      <c r="A1" s="176" t="s">
        <v>298</v>
      </c>
      <c r="B1" s="177">
        <v>1000</v>
      </c>
      <c r="G1">
        <v>1000</v>
      </c>
    </row>
    <row r="2" spans="1:7" x14ac:dyDescent="0.25">
      <c r="A2" s="103" t="s">
        <v>299</v>
      </c>
      <c r="C2">
        <f>B1</f>
        <v>1000</v>
      </c>
      <c r="F2">
        <f>C2+G2</f>
        <v>1700</v>
      </c>
      <c r="G2">
        <v>700</v>
      </c>
    </row>
    <row r="3" spans="1:7" x14ac:dyDescent="0.25">
      <c r="A3" s="103" t="s">
        <v>300</v>
      </c>
      <c r="C3">
        <f>F2</f>
        <v>1700</v>
      </c>
      <c r="F3" s="152">
        <f t="shared" ref="F3:F5" si="0">C3+G3</f>
        <v>2200</v>
      </c>
      <c r="G3">
        <v>500</v>
      </c>
    </row>
    <row r="4" spans="1:7" x14ac:dyDescent="0.25">
      <c r="A4" s="104" t="s">
        <v>302</v>
      </c>
      <c r="C4" s="152">
        <f t="shared" ref="C4:C5" si="1">F3</f>
        <v>2200</v>
      </c>
      <c r="F4" s="152">
        <f t="shared" si="0"/>
        <v>2550</v>
      </c>
      <c r="G4">
        <v>350</v>
      </c>
    </row>
    <row r="5" spans="1:7" ht="25.5" x14ac:dyDescent="0.25">
      <c r="A5" s="104" t="s">
        <v>309</v>
      </c>
      <c r="C5" s="152">
        <f t="shared" si="1"/>
        <v>2550</v>
      </c>
      <c r="F5" s="152">
        <f t="shared" si="0"/>
        <v>2250</v>
      </c>
      <c r="G5">
        <v>-300</v>
      </c>
    </row>
    <row r="6" spans="1:7" x14ac:dyDescent="0.25">
      <c r="A6" s="176" t="s">
        <v>312</v>
      </c>
      <c r="B6" s="177">
        <v>2250</v>
      </c>
      <c r="G6">
        <v>2250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B8A2-2B83-4103-B56A-2D79C5DA34FD}">
  <sheetPr codeName="Hoja32">
    <tabColor rgb="FF7030A0"/>
  </sheetPr>
  <dimension ref="B1:T33"/>
  <sheetViews>
    <sheetView showGridLines="0" topLeftCell="B1" zoomScale="85" zoomScaleNormal="85" workbookViewId="0">
      <selection activeCell="H12" sqref="H12"/>
    </sheetView>
  </sheetViews>
  <sheetFormatPr baseColWidth="10" defaultRowHeight="15" x14ac:dyDescent="0.25"/>
  <cols>
    <col min="2" max="2" width="68.28515625" style="157" customWidth="1"/>
    <col min="3" max="3" width="11.42578125" style="147"/>
    <col min="4" max="14" width="11.42578125" style="84"/>
  </cols>
  <sheetData>
    <row r="1" spans="2:16" s="150" customFormat="1" x14ac:dyDescent="0.25">
      <c r="B1" s="155" t="s">
        <v>375</v>
      </c>
      <c r="C1" s="15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2:16" x14ac:dyDescent="0.25">
      <c r="C2" s="160" t="s">
        <v>344</v>
      </c>
      <c r="D2" s="109" t="s">
        <v>345</v>
      </c>
      <c r="E2" s="109" t="s">
        <v>346</v>
      </c>
      <c r="F2" s="109" t="s">
        <v>347</v>
      </c>
      <c r="G2" s="109" t="s">
        <v>4</v>
      </c>
      <c r="H2" s="109" t="s">
        <v>348</v>
      </c>
      <c r="I2" s="109" t="s">
        <v>349</v>
      </c>
      <c r="J2" s="109" t="s">
        <v>350</v>
      </c>
      <c r="K2" s="109" t="s">
        <v>351</v>
      </c>
      <c r="L2" s="109" t="s">
        <v>352</v>
      </c>
      <c r="M2" s="109" t="s">
        <v>353</v>
      </c>
      <c r="N2" s="109" t="s">
        <v>357</v>
      </c>
    </row>
    <row r="3" spans="2:16" x14ac:dyDescent="0.25">
      <c r="C3" s="149">
        <f>'3.'!D19</f>
        <v>136081</v>
      </c>
      <c r="D3" s="85">
        <f>'3.'!E19</f>
        <v>133163</v>
      </c>
      <c r="E3" s="85">
        <f>'3.'!F19</f>
        <v>132758</v>
      </c>
      <c r="F3" s="85">
        <f>'3.'!G19</f>
        <v>127898</v>
      </c>
      <c r="G3" s="85">
        <f>'3.'!H19</f>
        <v>127661</v>
      </c>
      <c r="H3" s="85">
        <f>'3.'!I19</f>
        <v>110044</v>
      </c>
      <c r="I3" s="85">
        <f>'3.'!J19</f>
        <v>99161</v>
      </c>
      <c r="J3" s="85">
        <f>'3.'!K19</f>
        <v>90857</v>
      </c>
      <c r="K3" s="85">
        <f>'3.'!L19</f>
        <v>89411</v>
      </c>
      <c r="L3" s="85">
        <f>'3.'!M19</f>
        <v>84453</v>
      </c>
      <c r="M3" s="85">
        <f>'3.'!N19</f>
        <v>79422</v>
      </c>
      <c r="N3" s="85">
        <f>'3.'!O19</f>
        <v>68137</v>
      </c>
    </row>
    <row r="5" spans="2:16" s="150" customFormat="1" x14ac:dyDescent="0.25">
      <c r="B5" s="156" t="s">
        <v>376</v>
      </c>
      <c r="C5" s="15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</row>
    <row r="6" spans="2:16" x14ac:dyDescent="0.25">
      <c r="C6" s="161">
        <v>43040</v>
      </c>
      <c r="D6" s="164">
        <v>43070</v>
      </c>
      <c r="E6" s="164">
        <v>43101</v>
      </c>
      <c r="F6" s="164">
        <v>43132</v>
      </c>
      <c r="G6" s="164">
        <v>43160</v>
      </c>
      <c r="H6" s="164">
        <v>43191</v>
      </c>
      <c r="I6" s="164">
        <v>43221</v>
      </c>
      <c r="J6" s="164">
        <v>43252</v>
      </c>
      <c r="K6" s="164">
        <v>43282</v>
      </c>
      <c r="L6" s="164">
        <v>43313</v>
      </c>
      <c r="M6" s="164">
        <v>43344</v>
      </c>
      <c r="N6" s="164">
        <v>43374</v>
      </c>
      <c r="O6" s="164">
        <v>43405</v>
      </c>
      <c r="P6" s="164">
        <v>43435</v>
      </c>
    </row>
    <row r="7" spans="2:16" x14ac:dyDescent="0.25">
      <c r="B7" s="158" t="s">
        <v>45</v>
      </c>
      <c r="C7" s="147">
        <v>626</v>
      </c>
      <c r="D7" s="84">
        <v>604</v>
      </c>
      <c r="E7" s="165">
        <v>694</v>
      </c>
      <c r="F7" s="165">
        <v>665</v>
      </c>
      <c r="G7" s="165">
        <v>850</v>
      </c>
      <c r="H7" s="165">
        <v>552</v>
      </c>
      <c r="I7" s="165">
        <v>550</v>
      </c>
      <c r="J7" s="165">
        <v>583</v>
      </c>
      <c r="K7" s="165">
        <v>587</v>
      </c>
      <c r="L7" s="165">
        <v>553</v>
      </c>
      <c r="M7" s="165">
        <v>630</v>
      </c>
      <c r="N7" s="165">
        <v>1042</v>
      </c>
      <c r="O7" s="165">
        <v>1091</v>
      </c>
      <c r="P7" s="165">
        <v>380</v>
      </c>
    </row>
    <row r="8" spans="2:16" x14ac:dyDescent="0.25">
      <c r="B8" s="158" t="s">
        <v>46</v>
      </c>
      <c r="C8" s="147">
        <v>249</v>
      </c>
      <c r="D8" s="84">
        <v>417</v>
      </c>
      <c r="E8" s="165">
        <v>640</v>
      </c>
      <c r="F8" s="165">
        <v>542</v>
      </c>
      <c r="G8" s="165">
        <v>596</v>
      </c>
      <c r="H8" s="165">
        <v>678</v>
      </c>
      <c r="I8" s="165">
        <v>860</v>
      </c>
      <c r="J8" s="165">
        <v>663</v>
      </c>
      <c r="K8" s="165">
        <v>759</v>
      </c>
      <c r="L8" s="165">
        <v>653</v>
      </c>
      <c r="M8" s="165">
        <v>609</v>
      </c>
      <c r="N8" s="165">
        <v>1331</v>
      </c>
      <c r="O8" s="165">
        <v>639</v>
      </c>
      <c r="P8" s="171">
        <v>805</v>
      </c>
    </row>
    <row r="10" spans="2:16" s="150" customFormat="1" x14ac:dyDescent="0.25">
      <c r="B10" s="156" t="s">
        <v>377</v>
      </c>
      <c r="C10" s="15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</row>
    <row r="11" spans="2:16" x14ac:dyDescent="0.25">
      <c r="C11" s="161">
        <v>43252</v>
      </c>
      <c r="D11" s="164">
        <v>43282</v>
      </c>
      <c r="E11" s="164">
        <v>43313</v>
      </c>
      <c r="F11" s="164">
        <v>43344</v>
      </c>
      <c r="G11" s="164">
        <v>43374</v>
      </c>
      <c r="H11" s="164">
        <v>43405</v>
      </c>
      <c r="I11" s="164">
        <v>43435</v>
      </c>
      <c r="J11" s="168"/>
      <c r="K11" s="169"/>
      <c r="L11" s="169"/>
      <c r="M11" s="169"/>
      <c r="N11" s="169"/>
      <c r="O11" s="169"/>
      <c r="P11" s="169"/>
    </row>
    <row r="12" spans="2:16" x14ac:dyDescent="0.25">
      <c r="B12" s="157" t="s">
        <v>363</v>
      </c>
      <c r="C12" s="162">
        <v>2755</v>
      </c>
      <c r="D12" s="165">
        <v>13978</v>
      </c>
      <c r="E12" s="165">
        <v>13186</v>
      </c>
      <c r="F12" s="165">
        <v>9129</v>
      </c>
      <c r="G12" s="165">
        <v>5764</v>
      </c>
      <c r="H12" s="153">
        <v>4273</v>
      </c>
      <c r="I12" s="44">
        <v>2893</v>
      </c>
      <c r="J12" s="115"/>
      <c r="K12" s="44"/>
      <c r="L12" s="44"/>
      <c r="M12" s="44"/>
      <c r="N12" s="115"/>
      <c r="O12" s="115"/>
      <c r="P12" s="56"/>
    </row>
    <row r="13" spans="2:16" x14ac:dyDescent="0.25">
      <c r="B13" s="157" t="s">
        <v>364</v>
      </c>
      <c r="C13" s="163">
        <v>4945.83</v>
      </c>
      <c r="D13" s="166">
        <v>45313.13</v>
      </c>
      <c r="E13" s="166">
        <v>44128.61</v>
      </c>
      <c r="F13" s="166">
        <v>28028.91</v>
      </c>
      <c r="G13" s="166">
        <v>21418.85</v>
      </c>
      <c r="H13" s="166">
        <v>16219.573298429144</v>
      </c>
      <c r="I13" s="166">
        <v>16504</v>
      </c>
      <c r="J13" s="170"/>
      <c r="K13" s="170"/>
      <c r="L13" s="170"/>
      <c r="M13" s="170"/>
      <c r="N13" s="170"/>
      <c r="O13" s="170"/>
    </row>
    <row r="15" spans="2:16" s="150" customFormat="1" x14ac:dyDescent="0.25">
      <c r="B15" s="156" t="s">
        <v>378</v>
      </c>
      <c r="C15" s="15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2:16" x14ac:dyDescent="0.25">
      <c r="C16" s="160" t="s">
        <v>344</v>
      </c>
      <c r="D16" s="109" t="s">
        <v>345</v>
      </c>
      <c r="E16" s="109" t="s">
        <v>346</v>
      </c>
      <c r="F16" s="109" t="s">
        <v>347</v>
      </c>
      <c r="G16" s="109" t="s">
        <v>4</v>
      </c>
      <c r="H16" s="109" t="s">
        <v>348</v>
      </c>
      <c r="I16" s="109" t="s">
        <v>349</v>
      </c>
      <c r="J16" s="109" t="s">
        <v>350</v>
      </c>
      <c r="K16" s="109" t="s">
        <v>351</v>
      </c>
      <c r="L16" s="109" t="s">
        <v>352</v>
      </c>
      <c r="M16" s="109" t="s">
        <v>353</v>
      </c>
      <c r="N16" s="109" t="s">
        <v>357</v>
      </c>
    </row>
    <row r="17" spans="2:20" x14ac:dyDescent="0.25">
      <c r="B17" s="157" t="s">
        <v>354</v>
      </c>
      <c r="C17" s="147">
        <v>328</v>
      </c>
      <c r="D17" s="84">
        <v>322</v>
      </c>
      <c r="E17" s="84">
        <v>311</v>
      </c>
      <c r="F17" s="84">
        <v>311</v>
      </c>
      <c r="G17" s="84">
        <v>299</v>
      </c>
      <c r="H17" s="84">
        <v>269</v>
      </c>
      <c r="I17" s="84">
        <v>203</v>
      </c>
      <c r="J17" s="84">
        <v>213</v>
      </c>
      <c r="K17" s="84">
        <v>208</v>
      </c>
      <c r="L17" s="84">
        <v>212</v>
      </c>
      <c r="M17" s="84">
        <v>221</v>
      </c>
      <c r="O17" s="152"/>
      <c r="P17" s="153"/>
      <c r="Q17" s="153"/>
      <c r="R17" s="153"/>
      <c r="S17" s="153"/>
      <c r="T17" s="153"/>
    </row>
    <row r="18" spans="2:20" x14ac:dyDescent="0.25">
      <c r="B18" s="157" t="s">
        <v>355</v>
      </c>
      <c r="C18" s="147">
        <v>45</v>
      </c>
      <c r="D18" s="84">
        <v>45</v>
      </c>
      <c r="E18" s="84">
        <v>44</v>
      </c>
      <c r="F18" s="84">
        <v>44</v>
      </c>
      <c r="G18" s="84">
        <v>42</v>
      </c>
      <c r="H18" s="84">
        <v>42</v>
      </c>
      <c r="I18" s="84">
        <v>45</v>
      </c>
      <c r="J18" s="84">
        <v>50</v>
      </c>
      <c r="K18" s="84">
        <v>50</v>
      </c>
      <c r="L18" s="84">
        <v>51</v>
      </c>
      <c r="M18" s="84">
        <v>49</v>
      </c>
    </row>
    <row r="19" spans="2:20" x14ac:dyDescent="0.25">
      <c r="B19" s="157" t="s">
        <v>356</v>
      </c>
      <c r="C19" s="147">
        <v>20</v>
      </c>
      <c r="D19" s="84">
        <v>20</v>
      </c>
      <c r="E19" s="84">
        <v>20</v>
      </c>
      <c r="F19" s="84">
        <v>20</v>
      </c>
      <c r="G19" s="84">
        <v>20</v>
      </c>
      <c r="H19" s="84">
        <v>19</v>
      </c>
      <c r="I19" s="84">
        <v>17</v>
      </c>
      <c r="J19" s="84">
        <v>17</v>
      </c>
      <c r="K19" s="84">
        <v>17</v>
      </c>
      <c r="L19" s="84">
        <v>17</v>
      </c>
      <c r="M19" s="84">
        <v>17</v>
      </c>
    </row>
    <row r="21" spans="2:20" s="150" customFormat="1" x14ac:dyDescent="0.25">
      <c r="B21" s="156" t="s">
        <v>379</v>
      </c>
      <c r="C21" s="159"/>
      <c r="D21" s="99"/>
      <c r="E21" s="99"/>
      <c r="F21" s="99"/>
      <c r="G21" s="99"/>
      <c r="H21" s="99"/>
      <c r="I21" s="99"/>
      <c r="J21" s="99" t="s">
        <v>53</v>
      </c>
      <c r="K21" s="99"/>
      <c r="L21" s="99"/>
      <c r="M21" s="99"/>
      <c r="N21" s="99"/>
    </row>
    <row r="22" spans="2:20" x14ac:dyDescent="0.25">
      <c r="C22" s="160" t="s">
        <v>344</v>
      </c>
      <c r="D22" s="109" t="s">
        <v>345</v>
      </c>
      <c r="E22" s="109" t="s">
        <v>346</v>
      </c>
      <c r="F22" s="109" t="s">
        <v>347</v>
      </c>
      <c r="G22" s="109" t="s">
        <v>4</v>
      </c>
      <c r="H22" s="109" t="s">
        <v>348</v>
      </c>
      <c r="I22" s="109" t="s">
        <v>349</v>
      </c>
      <c r="J22" s="109" t="s">
        <v>350</v>
      </c>
      <c r="K22" s="109" t="s">
        <v>351</v>
      </c>
      <c r="L22" s="109" t="s">
        <v>352</v>
      </c>
      <c r="M22" s="109" t="s">
        <v>353</v>
      </c>
      <c r="N22" s="109" t="s">
        <v>357</v>
      </c>
    </row>
    <row r="23" spans="2:20" x14ac:dyDescent="0.25">
      <c r="B23" s="157" t="s">
        <v>358</v>
      </c>
      <c r="C23" s="147">
        <v>328</v>
      </c>
      <c r="D23" s="84">
        <v>322</v>
      </c>
      <c r="E23" s="84">
        <v>311</v>
      </c>
      <c r="F23" s="84">
        <v>311</v>
      </c>
      <c r="G23" s="84">
        <v>299</v>
      </c>
      <c r="H23" s="84">
        <v>269</v>
      </c>
      <c r="I23" s="84">
        <v>203</v>
      </c>
      <c r="J23" s="84">
        <v>213</v>
      </c>
      <c r="K23" s="84">
        <v>208</v>
      </c>
      <c r="L23" s="84">
        <v>212</v>
      </c>
      <c r="M23" s="84">
        <v>221</v>
      </c>
    </row>
    <row r="24" spans="2:20" x14ac:dyDescent="0.25">
      <c r="B24" s="157" t="s">
        <v>359</v>
      </c>
      <c r="C24" s="147">
        <v>45</v>
      </c>
      <c r="D24" s="84">
        <v>45</v>
      </c>
      <c r="E24" s="84">
        <v>44</v>
      </c>
      <c r="F24" s="84">
        <v>44</v>
      </c>
      <c r="G24" s="84">
        <v>42</v>
      </c>
      <c r="H24" s="84">
        <v>42</v>
      </c>
      <c r="I24" s="84">
        <v>45</v>
      </c>
      <c r="J24" s="84">
        <v>50</v>
      </c>
      <c r="K24" s="84">
        <v>50</v>
      </c>
      <c r="L24" s="84">
        <v>51</v>
      </c>
      <c r="M24" s="84">
        <v>49</v>
      </c>
    </row>
    <row r="25" spans="2:20" x14ac:dyDescent="0.25">
      <c r="B25" s="157" t="s">
        <v>360</v>
      </c>
      <c r="C25" s="147">
        <v>20</v>
      </c>
      <c r="D25" s="84">
        <v>20</v>
      </c>
      <c r="E25" s="84">
        <v>20</v>
      </c>
      <c r="F25" s="84">
        <v>20</v>
      </c>
      <c r="G25" s="84">
        <v>20</v>
      </c>
      <c r="H25" s="84">
        <v>19</v>
      </c>
      <c r="I25" s="84">
        <v>17</v>
      </c>
      <c r="J25" s="84">
        <v>17</v>
      </c>
      <c r="K25" s="84">
        <v>17</v>
      </c>
      <c r="L25" s="84">
        <v>17</v>
      </c>
      <c r="M25" s="84">
        <v>17</v>
      </c>
    </row>
    <row r="26" spans="2:20" x14ac:dyDescent="0.25">
      <c r="B26" s="157" t="s">
        <v>361</v>
      </c>
      <c r="C26" s="147">
        <f>SUM(C23:C25)</f>
        <v>393</v>
      </c>
      <c r="D26" s="84">
        <f t="shared" ref="D26:M26" si="0">SUM(D23:D25)</f>
        <v>387</v>
      </c>
      <c r="E26" s="84">
        <f t="shared" si="0"/>
        <v>375</v>
      </c>
      <c r="F26" s="84">
        <f t="shared" si="0"/>
        <v>375</v>
      </c>
      <c r="G26" s="84">
        <f t="shared" si="0"/>
        <v>361</v>
      </c>
      <c r="H26" s="84">
        <f t="shared" si="0"/>
        <v>330</v>
      </c>
      <c r="I26" s="84">
        <f t="shared" si="0"/>
        <v>265</v>
      </c>
      <c r="J26" s="84">
        <f t="shared" si="0"/>
        <v>280</v>
      </c>
      <c r="K26" s="84">
        <f t="shared" si="0"/>
        <v>275</v>
      </c>
      <c r="L26" s="84">
        <f t="shared" si="0"/>
        <v>280</v>
      </c>
      <c r="M26" s="84">
        <f t="shared" si="0"/>
        <v>287</v>
      </c>
    </row>
    <row r="28" spans="2:20" s="150" customFormat="1" x14ac:dyDescent="0.25">
      <c r="B28" s="156" t="s">
        <v>380</v>
      </c>
      <c r="C28" s="159"/>
      <c r="D28" s="99"/>
      <c r="E28" s="99"/>
      <c r="F28" s="99"/>
      <c r="G28" s="99"/>
      <c r="H28" s="99"/>
      <c r="I28" s="99"/>
      <c r="J28" s="99" t="s">
        <v>52</v>
      </c>
      <c r="K28" s="99"/>
      <c r="L28" s="99"/>
      <c r="M28" s="99"/>
      <c r="N28" s="99"/>
    </row>
    <row r="29" spans="2:20" x14ac:dyDescent="0.25">
      <c r="C29" s="160" t="s">
        <v>344</v>
      </c>
      <c r="D29" s="109" t="s">
        <v>345</v>
      </c>
      <c r="E29" s="109" t="s">
        <v>346</v>
      </c>
      <c r="F29" s="109" t="s">
        <v>347</v>
      </c>
      <c r="G29" s="109" t="s">
        <v>4</v>
      </c>
      <c r="H29" s="109" t="s">
        <v>348</v>
      </c>
      <c r="I29" s="109" t="s">
        <v>349</v>
      </c>
      <c r="J29" s="109" t="s">
        <v>350</v>
      </c>
      <c r="K29" s="109" t="s">
        <v>351</v>
      </c>
      <c r="L29" s="109" t="s">
        <v>352</v>
      </c>
      <c r="M29" s="109" t="s">
        <v>353</v>
      </c>
      <c r="N29" s="109" t="s">
        <v>357</v>
      </c>
    </row>
    <row r="30" spans="2:20" x14ac:dyDescent="0.25">
      <c r="B30" s="157" t="s">
        <v>358</v>
      </c>
      <c r="C30" s="148">
        <v>328</v>
      </c>
      <c r="D30" s="167">
        <v>322</v>
      </c>
      <c r="E30" s="167">
        <v>311</v>
      </c>
      <c r="F30" s="167">
        <v>311</v>
      </c>
      <c r="G30" s="167">
        <v>299</v>
      </c>
      <c r="H30" s="167">
        <v>269</v>
      </c>
      <c r="I30" s="167">
        <v>203</v>
      </c>
      <c r="J30" s="167">
        <v>213</v>
      </c>
      <c r="K30" s="167">
        <v>208</v>
      </c>
      <c r="L30" s="167">
        <v>212</v>
      </c>
      <c r="M30" s="167">
        <v>221</v>
      </c>
    </row>
    <row r="31" spans="2:20" x14ac:dyDescent="0.25">
      <c r="B31" s="157" t="s">
        <v>359</v>
      </c>
      <c r="C31" s="148">
        <v>45</v>
      </c>
      <c r="D31" s="167">
        <v>45</v>
      </c>
      <c r="E31" s="167">
        <v>44</v>
      </c>
      <c r="F31" s="167">
        <v>44</v>
      </c>
      <c r="G31" s="167">
        <v>42</v>
      </c>
      <c r="H31" s="167">
        <v>42</v>
      </c>
      <c r="I31" s="167">
        <v>45</v>
      </c>
      <c r="J31" s="167">
        <v>50</v>
      </c>
      <c r="K31" s="167">
        <v>50</v>
      </c>
      <c r="L31" s="167">
        <v>51</v>
      </c>
      <c r="M31" s="167">
        <v>49</v>
      </c>
    </row>
    <row r="32" spans="2:20" x14ac:dyDescent="0.25">
      <c r="B32" s="157" t="s">
        <v>360</v>
      </c>
      <c r="C32" s="148">
        <v>20</v>
      </c>
      <c r="D32" s="167">
        <v>20</v>
      </c>
      <c r="E32" s="167">
        <v>20</v>
      </c>
      <c r="F32" s="167">
        <v>20</v>
      </c>
      <c r="G32" s="167">
        <v>20</v>
      </c>
      <c r="H32" s="167">
        <v>19</v>
      </c>
      <c r="I32" s="167">
        <v>17</v>
      </c>
      <c r="J32" s="167">
        <v>17</v>
      </c>
      <c r="K32" s="167">
        <v>17</v>
      </c>
      <c r="L32" s="167">
        <v>17</v>
      </c>
      <c r="M32" s="167">
        <v>17</v>
      </c>
    </row>
    <row r="33" spans="2:13" x14ac:dyDescent="0.25">
      <c r="B33" s="157" t="s">
        <v>361</v>
      </c>
      <c r="C33" s="148">
        <f>SUM(C30:C32)</f>
        <v>393</v>
      </c>
      <c r="D33" s="167">
        <f t="shared" ref="D33:M33" si="1">SUM(D30:D32)</f>
        <v>387</v>
      </c>
      <c r="E33" s="167">
        <f t="shared" si="1"/>
        <v>375</v>
      </c>
      <c r="F33" s="167">
        <f t="shared" si="1"/>
        <v>375</v>
      </c>
      <c r="G33" s="167">
        <f t="shared" si="1"/>
        <v>361</v>
      </c>
      <c r="H33" s="167">
        <f t="shared" si="1"/>
        <v>330</v>
      </c>
      <c r="I33" s="167">
        <f t="shared" si="1"/>
        <v>265</v>
      </c>
      <c r="J33" s="167">
        <f t="shared" si="1"/>
        <v>280</v>
      </c>
      <c r="K33" s="167">
        <f t="shared" si="1"/>
        <v>275</v>
      </c>
      <c r="L33" s="167">
        <f t="shared" si="1"/>
        <v>280</v>
      </c>
      <c r="M33" s="167">
        <f t="shared" si="1"/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1DD1-AD5E-4AA6-988B-4E772C409024}">
  <sheetPr codeName="Hoja6"/>
  <dimension ref="A1:N42"/>
  <sheetViews>
    <sheetView topLeftCell="A16" workbookViewId="0">
      <selection activeCell="B42" sqref="B42"/>
    </sheetView>
  </sheetViews>
  <sheetFormatPr baseColWidth="10" defaultColWidth="11.42578125" defaultRowHeight="12" x14ac:dyDescent="0.2"/>
  <cols>
    <col min="1" max="1" width="31.140625" style="1" customWidth="1"/>
    <col min="2" max="2" width="12.42578125" style="1" bestFit="1" customWidth="1"/>
    <col min="3" max="16384" width="11.42578125" style="1"/>
  </cols>
  <sheetData>
    <row r="1" spans="1:11" x14ac:dyDescent="0.2">
      <c r="A1" s="118" t="s">
        <v>127</v>
      </c>
      <c r="B1" s="119" t="s">
        <v>128</v>
      </c>
      <c r="C1" s="120" t="s">
        <v>129</v>
      </c>
      <c r="D1" s="120" t="s">
        <v>130</v>
      </c>
      <c r="E1" s="120" t="s">
        <v>131</v>
      </c>
      <c r="F1" s="120" t="s">
        <v>132</v>
      </c>
      <c r="G1" s="120" t="s">
        <v>133</v>
      </c>
      <c r="H1" s="120" t="s">
        <v>134</v>
      </c>
      <c r="I1" s="120" t="s">
        <v>135</v>
      </c>
      <c r="J1" s="120" t="s">
        <v>136</v>
      </c>
      <c r="K1" s="120" t="s">
        <v>137</v>
      </c>
    </row>
    <row r="2" spans="1:11" x14ac:dyDescent="0.2">
      <c r="A2" s="121" t="s">
        <v>138</v>
      </c>
      <c r="B2" s="122">
        <v>514600.88999999984</v>
      </c>
      <c r="C2" s="123">
        <v>491230.23000000016</v>
      </c>
      <c r="D2" s="123">
        <v>474988.10999999987</v>
      </c>
      <c r="E2" s="123">
        <v>448235.81000000023</v>
      </c>
      <c r="F2" s="123">
        <v>455294.43999999977</v>
      </c>
      <c r="G2" s="123">
        <v>472988.10000000009</v>
      </c>
      <c r="H2" s="123">
        <v>407344.85000000003</v>
      </c>
      <c r="I2" s="123">
        <v>439681.54999999993</v>
      </c>
      <c r="J2" s="123">
        <v>525117.83000000031</v>
      </c>
      <c r="K2" s="123">
        <v>313582.61999999976</v>
      </c>
    </row>
    <row r="3" spans="1:11" x14ac:dyDescent="0.2">
      <c r="A3" s="124" t="s">
        <v>91</v>
      </c>
      <c r="B3" s="125">
        <v>143090.15999999997</v>
      </c>
      <c r="C3" s="126">
        <v>107359.45999999998</v>
      </c>
      <c r="D3" s="126">
        <v>124427.94000000005</v>
      </c>
      <c r="E3" s="126">
        <v>82784.509999999995</v>
      </c>
      <c r="F3" s="126">
        <v>117704.48000000001</v>
      </c>
      <c r="G3" s="126">
        <v>139786.48999999996</v>
      </c>
      <c r="H3" s="126">
        <v>117725.05</v>
      </c>
      <c r="I3" s="126">
        <v>124690.27000000002</v>
      </c>
      <c r="J3" s="126">
        <v>105025.15999999999</v>
      </c>
      <c r="K3" s="126">
        <v>134830.01000000004</v>
      </c>
    </row>
    <row r="4" spans="1:11" x14ac:dyDescent="0.2">
      <c r="A4" s="124" t="s">
        <v>139</v>
      </c>
      <c r="B4" s="125">
        <v>82747.98000000001</v>
      </c>
      <c r="C4" s="126">
        <v>79355.009999999995</v>
      </c>
      <c r="D4" s="126">
        <v>74139.689999999973</v>
      </c>
      <c r="E4" s="126">
        <v>58022.97</v>
      </c>
      <c r="F4" s="126">
        <v>82454.989999999991</v>
      </c>
      <c r="G4" s="126">
        <v>80531.000000000029</v>
      </c>
      <c r="H4" s="126">
        <v>74287.789999999994</v>
      </c>
      <c r="I4" s="126">
        <v>84837.15</v>
      </c>
      <c r="J4" s="126">
        <v>75837.03</v>
      </c>
      <c r="K4" s="126">
        <v>86232.4</v>
      </c>
    </row>
    <row r="5" spans="1:11" x14ac:dyDescent="0.2">
      <c r="A5" s="124" t="s">
        <v>140</v>
      </c>
      <c r="B5" s="125">
        <v>54306.5</v>
      </c>
      <c r="C5" s="126">
        <v>53754.439999999995</v>
      </c>
      <c r="D5" s="126">
        <v>68757.110000000015</v>
      </c>
      <c r="E5" s="126">
        <v>43481.46</v>
      </c>
      <c r="F5" s="126">
        <v>42617.1</v>
      </c>
      <c r="G5" s="126">
        <v>62310.3</v>
      </c>
      <c r="H5" s="126">
        <v>14960.730000000012</v>
      </c>
      <c r="I5" s="126"/>
      <c r="J5" s="126"/>
      <c r="K5" s="126"/>
    </row>
    <row r="6" spans="1:11" x14ac:dyDescent="0.2">
      <c r="A6" s="124" t="s">
        <v>141</v>
      </c>
      <c r="B6" s="125">
        <v>50559.119999999995</v>
      </c>
      <c r="C6" s="126">
        <v>50299.049999999988</v>
      </c>
      <c r="D6" s="126">
        <v>52737.860000000015</v>
      </c>
      <c r="E6" s="126">
        <v>40306.010000000009</v>
      </c>
      <c r="F6" s="126">
        <v>57520.520000000011</v>
      </c>
      <c r="G6" s="126">
        <v>44023.600000000006</v>
      </c>
      <c r="H6" s="126">
        <v>19652.950000000004</v>
      </c>
      <c r="I6" s="126"/>
      <c r="J6" s="126"/>
      <c r="K6" s="126"/>
    </row>
    <row r="7" spans="1:11" x14ac:dyDescent="0.2">
      <c r="A7" s="124" t="s">
        <v>142</v>
      </c>
      <c r="B7" s="125">
        <v>28131.370000000003</v>
      </c>
      <c r="C7" s="126">
        <v>30214.399999999994</v>
      </c>
      <c r="D7" s="126">
        <v>28365.64</v>
      </c>
      <c r="E7" s="126">
        <v>24913.700000000004</v>
      </c>
      <c r="F7" s="126">
        <v>21207.97</v>
      </c>
      <c r="G7" s="126">
        <v>2684.38</v>
      </c>
      <c r="H7" s="126">
        <v>28686.720000000001</v>
      </c>
      <c r="I7" s="126"/>
      <c r="J7" s="126"/>
      <c r="K7" s="126"/>
    </row>
    <row r="8" spans="1:11" x14ac:dyDescent="0.2">
      <c r="A8" s="124" t="s">
        <v>143</v>
      </c>
      <c r="B8" s="125">
        <v>37242.379999999997</v>
      </c>
      <c r="C8" s="126">
        <v>31746.080000000013</v>
      </c>
      <c r="D8" s="126">
        <v>34411.340000000018</v>
      </c>
      <c r="E8" s="126">
        <v>24780.490000000005</v>
      </c>
      <c r="F8" s="126">
        <v>28225.840000000018</v>
      </c>
      <c r="G8" s="126">
        <v>8979.2799999999988</v>
      </c>
      <c r="H8" s="126">
        <v>-1560.38</v>
      </c>
      <c r="I8" s="126"/>
      <c r="J8" s="126"/>
      <c r="K8" s="126"/>
    </row>
    <row r="9" spans="1:11" x14ac:dyDescent="0.2">
      <c r="A9" s="124" t="s">
        <v>144</v>
      </c>
      <c r="B9" s="125">
        <v>13025.160000000002</v>
      </c>
      <c r="C9" s="126">
        <v>13970.77</v>
      </c>
      <c r="D9" s="126">
        <v>15663.49</v>
      </c>
      <c r="E9" s="126">
        <v>17891.72</v>
      </c>
      <c r="F9" s="126">
        <v>12424.12</v>
      </c>
      <c r="G9" s="126">
        <v>17803.95</v>
      </c>
      <c r="H9" s="126">
        <v>21651.370000000003</v>
      </c>
      <c r="I9" s="126">
        <v>18628.349999999999</v>
      </c>
      <c r="J9" s="126">
        <v>14049.96</v>
      </c>
      <c r="K9" s="126">
        <v>16210.849999999999</v>
      </c>
    </row>
    <row r="10" spans="1:11" x14ac:dyDescent="0.2">
      <c r="A10" s="124" t="s">
        <v>98</v>
      </c>
      <c r="B10" s="125">
        <v>23102.09</v>
      </c>
      <c r="C10" s="126">
        <v>24770.560000000001</v>
      </c>
      <c r="D10" s="126">
        <v>24111.599999999999</v>
      </c>
      <c r="E10" s="126">
        <v>26755.159999999993</v>
      </c>
      <c r="F10" s="126">
        <v>8304.5199999999986</v>
      </c>
      <c r="G10" s="126">
        <v>32590.18</v>
      </c>
      <c r="H10" s="126">
        <v>-3247.91</v>
      </c>
      <c r="I10" s="126"/>
      <c r="J10" s="126"/>
      <c r="K10" s="126"/>
    </row>
    <row r="11" spans="1:11" x14ac:dyDescent="0.2">
      <c r="A11" s="124" t="s">
        <v>145</v>
      </c>
      <c r="B11" s="125">
        <v>10597.87</v>
      </c>
      <c r="C11" s="126">
        <v>9301.4599999999991</v>
      </c>
      <c r="D11" s="126">
        <v>12914.240000000003</v>
      </c>
      <c r="E11" s="126">
        <v>6254.380000000001</v>
      </c>
      <c r="F11" s="126">
        <v>536.54999999999995</v>
      </c>
      <c r="G11" s="126">
        <v>22103.329999999998</v>
      </c>
      <c r="H11" s="126">
        <v>16250.879999999996</v>
      </c>
      <c r="I11" s="126">
        <v>13186.880000000003</v>
      </c>
      <c r="J11" s="126">
        <v>17847.579999999998</v>
      </c>
      <c r="K11" s="126">
        <v>19158.169999999998</v>
      </c>
    </row>
    <row r="12" spans="1:11" x14ac:dyDescent="0.2">
      <c r="A12" s="124" t="s">
        <v>109</v>
      </c>
      <c r="B12" s="125">
        <v>20544.7</v>
      </c>
      <c r="C12" s="126">
        <v>18962.25</v>
      </c>
      <c r="D12" s="126">
        <v>20680.41</v>
      </c>
      <c r="E12" s="126">
        <v>16911.310000000001</v>
      </c>
      <c r="F12" s="126">
        <v>1983.85</v>
      </c>
      <c r="G12" s="126">
        <v>43736.23</v>
      </c>
      <c r="H12" s="126">
        <v>1360.88</v>
      </c>
      <c r="I12" s="126"/>
      <c r="J12" s="126"/>
      <c r="K12" s="126"/>
    </row>
    <row r="13" spans="1:11" x14ac:dyDescent="0.2">
      <c r="A13" s="124" t="s">
        <v>146</v>
      </c>
      <c r="B13" s="125">
        <v>12446.46</v>
      </c>
      <c r="C13" s="126">
        <v>11943.739999999998</v>
      </c>
      <c r="D13" s="126">
        <v>8944.2999999999993</v>
      </c>
      <c r="E13" s="126">
        <v>12451.41</v>
      </c>
      <c r="F13" s="126">
        <v>9765.86</v>
      </c>
      <c r="G13" s="126">
        <v>9879.1499999999978</v>
      </c>
      <c r="H13" s="126">
        <v>8960.34</v>
      </c>
      <c r="I13" s="126">
        <v>11311.9</v>
      </c>
      <c r="J13" s="126">
        <v>17134.149999999998</v>
      </c>
      <c r="K13" s="126">
        <v>13440.64</v>
      </c>
    </row>
    <row r="14" spans="1:11" x14ac:dyDescent="0.2">
      <c r="A14" s="124" t="s">
        <v>147</v>
      </c>
      <c r="B14" s="125">
        <v>11902.199999999999</v>
      </c>
      <c r="C14" s="126">
        <v>18648.190000000006</v>
      </c>
      <c r="D14" s="126">
        <v>13319.210000000001</v>
      </c>
      <c r="E14" s="126">
        <v>12792.990000000002</v>
      </c>
      <c r="F14" s="126">
        <v>11422.55</v>
      </c>
      <c r="G14" s="126">
        <v>12450.699999999999</v>
      </c>
      <c r="H14" s="126">
        <v>4236.74</v>
      </c>
      <c r="I14" s="126"/>
      <c r="J14" s="126"/>
      <c r="K14" s="126"/>
    </row>
    <row r="15" spans="1:11" x14ac:dyDescent="0.2">
      <c r="A15" s="124" t="s">
        <v>148</v>
      </c>
      <c r="B15" s="125">
        <v>6974.4100000000008</v>
      </c>
      <c r="C15" s="126">
        <v>8036.41</v>
      </c>
      <c r="D15" s="126">
        <v>6907.5499999999993</v>
      </c>
      <c r="E15" s="126">
        <v>5634.5</v>
      </c>
      <c r="F15" s="126">
        <v>6010.8499999999995</v>
      </c>
      <c r="G15" s="126">
        <v>9740.67</v>
      </c>
      <c r="H15" s="126">
        <v>4438.369999999999</v>
      </c>
      <c r="I15" s="126">
        <v>9958.6000000000022</v>
      </c>
      <c r="J15" s="126">
        <v>8144.8000000000011</v>
      </c>
      <c r="K15" s="126">
        <v>10335.439999999999</v>
      </c>
    </row>
    <row r="16" spans="1:11" x14ac:dyDescent="0.2">
      <c r="A16" s="124" t="s">
        <v>108</v>
      </c>
      <c r="B16" s="125">
        <v>5428.3899999999985</v>
      </c>
      <c r="C16" s="126">
        <v>5488.2</v>
      </c>
      <c r="D16" s="126">
        <v>5850.7100000000009</v>
      </c>
      <c r="E16" s="126">
        <v>5912.9600000000019</v>
      </c>
      <c r="F16" s="126">
        <v>7255.4299999999985</v>
      </c>
      <c r="G16" s="126">
        <v>5915.71</v>
      </c>
      <c r="H16" s="126">
        <v>5487.5999999999995</v>
      </c>
      <c r="I16" s="126">
        <v>6343.579999999999</v>
      </c>
      <c r="J16" s="126">
        <v>7119.8199999999988</v>
      </c>
      <c r="K16" s="126">
        <v>6933.0500000000011</v>
      </c>
    </row>
    <row r="17" spans="1:11" x14ac:dyDescent="0.2">
      <c r="A17" s="124" t="s">
        <v>149</v>
      </c>
      <c r="B17" s="125">
        <v>4546.1699999999983</v>
      </c>
      <c r="C17" s="126">
        <v>5988.9199999999992</v>
      </c>
      <c r="D17" s="126">
        <v>7053.26</v>
      </c>
      <c r="E17" s="126">
        <v>4755.38</v>
      </c>
      <c r="F17" s="126">
        <v>4508.9399999999996</v>
      </c>
      <c r="G17" s="126">
        <v>9987.6700000000019</v>
      </c>
      <c r="H17" s="126">
        <v>3128.91</v>
      </c>
      <c r="I17" s="126">
        <v>6797.3</v>
      </c>
      <c r="J17" s="126">
        <v>4484.9900000000007</v>
      </c>
      <c r="K17" s="126">
        <v>6317.2800000000016</v>
      </c>
    </row>
    <row r="18" spans="1:11" x14ac:dyDescent="0.2">
      <c r="A18" s="124" t="s">
        <v>150</v>
      </c>
      <c r="B18" s="125"/>
      <c r="C18" s="126"/>
      <c r="D18" s="126"/>
      <c r="E18" s="126"/>
      <c r="F18" s="126"/>
      <c r="G18" s="126"/>
      <c r="H18" s="126"/>
      <c r="I18" s="126"/>
      <c r="J18" s="126">
        <v>10758.610000000002</v>
      </c>
      <c r="K18" s="126">
        <v>30654.990000000005</v>
      </c>
    </row>
    <row r="19" spans="1:11" x14ac:dyDescent="0.2">
      <c r="A19" s="124" t="s">
        <v>113</v>
      </c>
      <c r="B19" s="125">
        <v>596.58000000000004</v>
      </c>
      <c r="C19" s="126">
        <v>1149.28</v>
      </c>
      <c r="D19" s="126">
        <v>895.33999999999992</v>
      </c>
      <c r="E19" s="126">
        <v>1509.43</v>
      </c>
      <c r="F19" s="126">
        <v>1489.52</v>
      </c>
      <c r="G19" s="126">
        <v>1436.1499999999999</v>
      </c>
      <c r="H19" s="126">
        <v>2392.8200000000002</v>
      </c>
      <c r="I19" s="126">
        <v>1989.45</v>
      </c>
      <c r="J19" s="126">
        <v>2057.9900000000002</v>
      </c>
      <c r="K19" s="126">
        <v>1833.1699999999998</v>
      </c>
    </row>
    <row r="20" spans="1:11" x14ac:dyDescent="0.2">
      <c r="A20" s="124" t="s">
        <v>111</v>
      </c>
      <c r="B20" s="125">
        <v>914.07</v>
      </c>
      <c r="C20" s="126">
        <v>894.3900000000001</v>
      </c>
      <c r="D20" s="126">
        <v>632.48</v>
      </c>
      <c r="E20" s="126">
        <v>777.91000000000008</v>
      </c>
      <c r="F20" s="126">
        <v>1145.7</v>
      </c>
      <c r="G20" s="126">
        <v>1050.1500000000001</v>
      </c>
      <c r="H20" s="126">
        <v>763.84</v>
      </c>
      <c r="I20" s="126">
        <v>915.41999999999985</v>
      </c>
      <c r="J20" s="126">
        <v>779.04</v>
      </c>
      <c r="K20" s="126">
        <v>915.82999999999993</v>
      </c>
    </row>
    <row r="21" spans="1:11" x14ac:dyDescent="0.2">
      <c r="A21" s="124" t="s">
        <v>78</v>
      </c>
      <c r="B21" s="125">
        <v>1006.92</v>
      </c>
      <c r="C21" s="126">
        <v>611.98</v>
      </c>
      <c r="D21" s="126">
        <v>715.16</v>
      </c>
      <c r="E21" s="126">
        <v>628.37</v>
      </c>
      <c r="F21" s="126">
        <v>804.28</v>
      </c>
      <c r="G21" s="126">
        <v>1342.48</v>
      </c>
      <c r="H21" s="126">
        <v>1110.01</v>
      </c>
      <c r="I21" s="126">
        <v>497.52</v>
      </c>
      <c r="J21" s="126">
        <v>964.33999999999992</v>
      </c>
      <c r="K21" s="126">
        <v>856.91</v>
      </c>
    </row>
    <row r="22" spans="1:11" x14ac:dyDescent="0.2">
      <c r="A22" s="124" t="s">
        <v>77</v>
      </c>
      <c r="B22" s="125">
        <v>691.88</v>
      </c>
      <c r="C22" s="126">
        <v>760.17000000000007</v>
      </c>
      <c r="D22" s="126">
        <v>699.76</v>
      </c>
      <c r="E22" s="126">
        <v>714.8900000000001</v>
      </c>
      <c r="F22" s="126">
        <v>618.37</v>
      </c>
      <c r="G22" s="126">
        <v>747.66</v>
      </c>
      <c r="H22" s="126">
        <v>893.13999999999987</v>
      </c>
      <c r="I22" s="126">
        <v>900.56</v>
      </c>
      <c r="J22" s="126">
        <v>734.51</v>
      </c>
      <c r="K22" s="126">
        <v>707.81999999999994</v>
      </c>
    </row>
    <row r="23" spans="1:11" x14ac:dyDescent="0.2">
      <c r="A23" s="124" t="s">
        <v>71</v>
      </c>
      <c r="B23" s="125">
        <v>586.45000000000016</v>
      </c>
      <c r="C23" s="126">
        <v>505.46000000000009</v>
      </c>
      <c r="D23" s="126">
        <v>608.65</v>
      </c>
      <c r="E23" s="126">
        <v>572.79999999999995</v>
      </c>
      <c r="F23" s="126">
        <v>561.24</v>
      </c>
      <c r="G23" s="126">
        <v>379.61999999999995</v>
      </c>
      <c r="H23" s="126">
        <v>570.07000000000005</v>
      </c>
      <c r="I23" s="126">
        <v>701.62</v>
      </c>
      <c r="J23" s="126">
        <v>547.78</v>
      </c>
      <c r="K23" s="126">
        <v>1476.4499999999996</v>
      </c>
    </row>
    <row r="24" spans="1:11" x14ac:dyDescent="0.2">
      <c r="A24" s="124" t="s">
        <v>115</v>
      </c>
      <c r="B24" s="125">
        <v>201.64</v>
      </c>
      <c r="C24" s="126">
        <v>786.28999999999974</v>
      </c>
      <c r="D24" s="126">
        <v>371.9</v>
      </c>
      <c r="E24" s="126">
        <v>282.87</v>
      </c>
      <c r="F24" s="126">
        <v>426.11</v>
      </c>
      <c r="G24" s="126">
        <v>387.15</v>
      </c>
      <c r="H24" s="126">
        <v>594.09</v>
      </c>
      <c r="I24" s="126">
        <v>611.01999999999987</v>
      </c>
      <c r="J24" s="126">
        <v>403.05</v>
      </c>
      <c r="K24" s="126">
        <v>375.73999999999995</v>
      </c>
    </row>
    <row r="25" spans="1:11" x14ac:dyDescent="0.2">
      <c r="A25" s="124" t="s">
        <v>117</v>
      </c>
      <c r="B25" s="125">
        <v>509.29</v>
      </c>
      <c r="C25" s="126">
        <v>474.38000000000005</v>
      </c>
      <c r="D25" s="126">
        <v>430.50000000000006</v>
      </c>
      <c r="E25" s="126">
        <v>456.81999999999994</v>
      </c>
      <c r="F25" s="126">
        <v>243.32</v>
      </c>
      <c r="G25" s="126">
        <v>627.43000000000006</v>
      </c>
      <c r="H25" s="126">
        <v>444.70000000000005</v>
      </c>
      <c r="I25" s="126">
        <v>595.96</v>
      </c>
      <c r="J25" s="126">
        <v>349.21</v>
      </c>
      <c r="K25" s="126">
        <v>293.54000000000002</v>
      </c>
    </row>
    <row r="26" spans="1:11" x14ac:dyDescent="0.2">
      <c r="A26" s="124" t="s">
        <v>118</v>
      </c>
      <c r="B26" s="125">
        <v>456.37</v>
      </c>
      <c r="C26" s="126">
        <v>705.07999999999993</v>
      </c>
      <c r="D26" s="126">
        <v>470.09000000000003</v>
      </c>
      <c r="E26" s="126">
        <v>618.88</v>
      </c>
      <c r="F26" s="126">
        <v>302</v>
      </c>
      <c r="G26" s="126">
        <v>465.3</v>
      </c>
      <c r="H26" s="126">
        <v>442.29</v>
      </c>
      <c r="I26" s="126">
        <v>478.21000000000004</v>
      </c>
      <c r="J26" s="126">
        <v>-138.22</v>
      </c>
      <c r="K26" s="126"/>
    </row>
    <row r="27" spans="1:11" x14ac:dyDescent="0.2">
      <c r="A27" s="127" t="s">
        <v>151</v>
      </c>
      <c r="B27" s="125">
        <v>322.64</v>
      </c>
      <c r="C27" s="126">
        <v>601.94000000000005</v>
      </c>
      <c r="D27" s="126">
        <v>222.94</v>
      </c>
      <c r="E27" s="126">
        <v>467.31000000000006</v>
      </c>
      <c r="F27" s="126"/>
      <c r="G27" s="126">
        <v>1007.5</v>
      </c>
      <c r="H27" s="126">
        <v>409.28000000000003</v>
      </c>
      <c r="I27" s="126"/>
      <c r="J27" s="126">
        <v>469.25999999999993</v>
      </c>
      <c r="K27" s="126">
        <v>162.06</v>
      </c>
    </row>
    <row r="28" spans="1:11" x14ac:dyDescent="0.2">
      <c r="A28" s="124" t="s">
        <v>114</v>
      </c>
      <c r="B28" s="125">
        <v>376.81</v>
      </c>
      <c r="C28" s="126">
        <v>507.66</v>
      </c>
      <c r="D28" s="126">
        <v>345.65</v>
      </c>
      <c r="E28" s="126">
        <v>357.54999999999995</v>
      </c>
      <c r="F28" s="126">
        <v>322.68</v>
      </c>
      <c r="G28" s="126">
        <v>361.75</v>
      </c>
      <c r="H28" s="126">
        <v>176.85</v>
      </c>
      <c r="I28" s="126">
        <v>232.47</v>
      </c>
      <c r="J28" s="126">
        <v>401.73</v>
      </c>
      <c r="K28" s="126">
        <v>208.07999999999998</v>
      </c>
    </row>
    <row r="29" spans="1:11" x14ac:dyDescent="0.2">
      <c r="A29" s="124" t="s">
        <v>110</v>
      </c>
      <c r="B29" s="125">
        <v>1109.04</v>
      </c>
      <c r="C29" s="126">
        <v>344.69000000000005</v>
      </c>
      <c r="D29" s="126">
        <v>1156.07</v>
      </c>
      <c r="E29" s="126">
        <v>539.89</v>
      </c>
      <c r="F29" s="126"/>
      <c r="G29" s="126"/>
      <c r="H29" s="126"/>
      <c r="I29" s="126"/>
      <c r="J29" s="126"/>
      <c r="K29" s="126"/>
    </row>
    <row r="30" spans="1:11" x14ac:dyDescent="0.2">
      <c r="A30" s="124" t="s">
        <v>85</v>
      </c>
      <c r="B30" s="125"/>
      <c r="C30" s="126">
        <v>271.70999999999998</v>
      </c>
      <c r="D30" s="126"/>
      <c r="E30" s="126"/>
      <c r="F30" s="126"/>
      <c r="G30" s="126">
        <v>705.8</v>
      </c>
      <c r="H30" s="126"/>
      <c r="I30" s="126"/>
      <c r="J30" s="126"/>
      <c r="K30" s="126">
        <v>2136.5</v>
      </c>
    </row>
    <row r="31" spans="1:11" x14ac:dyDescent="0.2">
      <c r="A31" s="124" t="s">
        <v>75</v>
      </c>
      <c r="B31" s="125">
        <v>663.84</v>
      </c>
      <c r="C31" s="126">
        <v>3.5600000000000094</v>
      </c>
      <c r="D31" s="126">
        <v>770.72000000000014</v>
      </c>
      <c r="E31" s="126">
        <v>203.03</v>
      </c>
      <c r="F31" s="126"/>
      <c r="G31" s="126">
        <v>212.51999999999998</v>
      </c>
      <c r="H31" s="126">
        <v>236.64000000000001</v>
      </c>
      <c r="I31" s="126"/>
      <c r="J31" s="126">
        <v>194.71</v>
      </c>
      <c r="K31" s="126">
        <v>285.08</v>
      </c>
    </row>
    <row r="32" spans="1:11" x14ac:dyDescent="0.2">
      <c r="A32" s="124" t="s">
        <v>112</v>
      </c>
      <c r="B32" s="125">
        <v>292.79999999999995</v>
      </c>
      <c r="C32" s="126">
        <v>336.40999999999997</v>
      </c>
      <c r="D32" s="126">
        <v>196.59</v>
      </c>
      <c r="E32" s="126">
        <v>324.61</v>
      </c>
      <c r="F32" s="126">
        <v>209.39</v>
      </c>
      <c r="G32" s="126">
        <v>181.74</v>
      </c>
      <c r="H32" s="126">
        <v>218.78</v>
      </c>
      <c r="I32" s="126">
        <v>228.09</v>
      </c>
      <c r="J32" s="126">
        <v>228.81000000000003</v>
      </c>
      <c r="K32" s="126">
        <v>210.49</v>
      </c>
    </row>
    <row r="33" spans="1:14" x14ac:dyDescent="0.2">
      <c r="A33" s="124" t="s">
        <v>72</v>
      </c>
      <c r="B33" s="125">
        <v>864.83999999999992</v>
      </c>
      <c r="C33" s="126">
        <v>967.99</v>
      </c>
      <c r="D33" s="126">
        <v>198.53</v>
      </c>
      <c r="E33" s="126"/>
      <c r="F33" s="126"/>
      <c r="G33" s="126"/>
      <c r="H33" s="126"/>
      <c r="I33" s="126"/>
      <c r="J33" s="126"/>
      <c r="K33" s="126"/>
      <c r="N33" s="128"/>
    </row>
    <row r="34" spans="1:14" x14ac:dyDescent="0.2">
      <c r="A34" s="127" t="s">
        <v>152</v>
      </c>
      <c r="B34" s="125"/>
      <c r="C34" s="126"/>
      <c r="D34" s="126"/>
      <c r="E34" s="126"/>
      <c r="F34" s="126"/>
      <c r="G34" s="126"/>
      <c r="H34" s="126"/>
      <c r="I34" s="126"/>
      <c r="J34" s="126"/>
      <c r="K34" s="126">
        <v>1943.1299999999999</v>
      </c>
      <c r="N34" s="128"/>
    </row>
    <row r="35" spans="1:14" x14ac:dyDescent="0.2">
      <c r="A35" s="124" t="s">
        <v>84</v>
      </c>
      <c r="B35" s="125">
        <v>229.52</v>
      </c>
      <c r="C35" s="126">
        <v>134.88999999999999</v>
      </c>
      <c r="D35" s="126">
        <v>175.81</v>
      </c>
      <c r="E35" s="126"/>
      <c r="F35" s="126">
        <v>41.98</v>
      </c>
      <c r="G35" s="126"/>
      <c r="H35" s="126">
        <v>862.93000000000006</v>
      </c>
      <c r="I35" s="126"/>
      <c r="J35" s="126"/>
      <c r="K35" s="126">
        <v>424.3</v>
      </c>
      <c r="N35" s="128"/>
    </row>
    <row r="36" spans="1:14" x14ac:dyDescent="0.2">
      <c r="A36" s="127" t="s">
        <v>153</v>
      </c>
      <c r="B36" s="125">
        <v>65.789999999999992</v>
      </c>
      <c r="C36" s="126">
        <v>47.96</v>
      </c>
      <c r="D36" s="126">
        <v>229.56999999999996</v>
      </c>
      <c r="E36" s="126">
        <v>32.03</v>
      </c>
      <c r="F36" s="126"/>
      <c r="G36" s="126">
        <v>152.66</v>
      </c>
      <c r="H36" s="126"/>
      <c r="I36" s="126">
        <v>223.39000000000004</v>
      </c>
      <c r="J36" s="126">
        <v>232.10000000000002</v>
      </c>
      <c r="K36" s="126">
        <v>277.24</v>
      </c>
    </row>
    <row r="37" spans="1:14" x14ac:dyDescent="0.2">
      <c r="A37" s="127" t="s">
        <v>154</v>
      </c>
      <c r="B37" s="125"/>
      <c r="C37" s="126"/>
      <c r="D37" s="126"/>
      <c r="E37" s="126"/>
      <c r="F37" s="126"/>
      <c r="G37" s="126"/>
      <c r="H37" s="126"/>
      <c r="I37" s="126"/>
      <c r="J37" s="126"/>
      <c r="K37" s="126">
        <v>1019.01</v>
      </c>
    </row>
    <row r="38" spans="1:14" x14ac:dyDescent="0.2">
      <c r="A38" s="127" t="s">
        <v>155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>
        <v>423.39</v>
      </c>
    </row>
    <row r="39" spans="1:14" x14ac:dyDescent="0.2">
      <c r="A39" s="124" t="s">
        <v>116</v>
      </c>
      <c r="B39" s="125"/>
      <c r="C39" s="126"/>
      <c r="D39" s="126"/>
      <c r="E39" s="126"/>
      <c r="F39" s="126"/>
      <c r="G39" s="126"/>
      <c r="H39" s="126"/>
      <c r="I39" s="126"/>
      <c r="J39" s="126"/>
      <c r="K39" s="126">
        <v>404.27</v>
      </c>
    </row>
    <row r="40" spans="1:14" x14ac:dyDescent="0.2">
      <c r="A40" s="127" t="s">
        <v>156</v>
      </c>
      <c r="B40" s="125"/>
      <c r="C40" s="126"/>
      <c r="D40" s="126"/>
      <c r="E40" s="126"/>
      <c r="F40" s="126"/>
      <c r="G40" s="126"/>
      <c r="H40" s="126"/>
      <c r="I40" s="126"/>
      <c r="J40" s="126"/>
      <c r="K40" s="126">
        <v>208.53</v>
      </c>
    </row>
    <row r="41" spans="1:14" x14ac:dyDescent="0.2">
      <c r="A41" s="127" t="s">
        <v>157</v>
      </c>
      <c r="B41" s="125"/>
      <c r="C41" s="126">
        <v>-3787.8000000000006</v>
      </c>
      <c r="D41" s="126"/>
      <c r="E41" s="126"/>
      <c r="F41" s="126"/>
      <c r="G41" s="126"/>
      <c r="H41" s="126"/>
      <c r="I41" s="126"/>
      <c r="J41" s="126"/>
      <c r="K41" s="126"/>
    </row>
    <row r="42" spans="1:14" x14ac:dyDescent="0.2">
      <c r="B42" s="129">
        <f>SUM(B2:B41)</f>
        <v>1028134.3299999998</v>
      </c>
      <c r="C42" s="129">
        <f t="shared" ref="C42:K42" si="0">SUM(C2:C41)</f>
        <v>966385.2100000002</v>
      </c>
      <c r="D42" s="129">
        <f t="shared" si="0"/>
        <v>981392.21999999974</v>
      </c>
      <c r="E42" s="129">
        <f t="shared" si="0"/>
        <v>839371.15000000037</v>
      </c>
      <c r="F42" s="129">
        <f t="shared" si="0"/>
        <v>873402.59999999974</v>
      </c>
      <c r="G42" s="129">
        <f t="shared" si="0"/>
        <v>984568.65000000037</v>
      </c>
      <c r="H42" s="129">
        <f t="shared" si="0"/>
        <v>732480.32999999984</v>
      </c>
      <c r="I42" s="129">
        <f t="shared" si="0"/>
        <v>722809.28999999992</v>
      </c>
      <c r="J42" s="129">
        <f t="shared" si="0"/>
        <v>792744.24000000034</v>
      </c>
      <c r="K42" s="129">
        <f t="shared" si="0"/>
        <v>651856.98999999987</v>
      </c>
    </row>
  </sheetData>
  <pageMargins left="0.7" right="0.7" top="0.75" bottom="0.75" header="0.3" footer="0.3"/>
  <ignoredErrors>
    <ignoredError sqref="B1:K1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7BB4-D78B-483D-8443-FF4A71A811CA}">
  <sheetPr codeName="Hoja1">
    <tabColor rgb="FFFFFF00"/>
  </sheetPr>
  <dimension ref="A1:S102"/>
  <sheetViews>
    <sheetView showGridLines="0" zoomScale="110" zoomScaleNormal="110" workbookViewId="0">
      <pane xSplit="3" ySplit="4" topLeftCell="E81" activePane="bottomRight" state="frozen"/>
      <selection pane="topRight" activeCell="D1" sqref="D1"/>
      <selection pane="bottomLeft" activeCell="A9" sqref="A9"/>
      <selection pane="bottomRight" activeCell="O94" sqref="O94"/>
    </sheetView>
  </sheetViews>
  <sheetFormatPr baseColWidth="10" defaultColWidth="11.42578125" defaultRowHeight="15" outlineLevelRow="1" outlineLevelCol="1" x14ac:dyDescent="0.25"/>
  <cols>
    <col min="1" max="1" width="7" style="37" customWidth="1"/>
    <col min="2" max="2" width="26.7109375" style="1" customWidth="1"/>
    <col min="3" max="3" width="4" customWidth="1"/>
    <col min="4" max="9" width="10" style="1" bestFit="1" customWidth="1"/>
    <col min="10" max="12" width="9.140625" style="1" bestFit="1" customWidth="1"/>
    <col min="13" max="13" width="11.42578125" style="1" customWidth="1"/>
    <col min="14" max="15" width="11.42578125" style="1" customWidth="1" outlineLevel="1"/>
    <col min="16" max="16" width="11.5703125" style="1" customWidth="1"/>
    <col min="17" max="17" width="11.5703125" style="1" bestFit="1" customWidth="1"/>
    <col min="18" max="18" width="12.5703125" style="1" bestFit="1" customWidth="1"/>
    <col min="19" max="16384" width="11.42578125" style="1"/>
  </cols>
  <sheetData>
    <row r="1" spans="1:19" x14ac:dyDescent="0.25">
      <c r="A1" s="36"/>
      <c r="B1"/>
    </row>
    <row r="2" spans="1:19" x14ac:dyDescent="0.25">
      <c r="A2" s="36"/>
      <c r="B2" s="15" t="s">
        <v>122</v>
      </c>
      <c r="C2" s="8"/>
      <c r="E2" s="8"/>
      <c r="F2" s="8"/>
      <c r="G2" s="8"/>
      <c r="H2" s="8"/>
      <c r="I2" s="8"/>
      <c r="J2" s="8"/>
      <c r="K2" s="8"/>
      <c r="L2" s="8"/>
      <c r="M2" s="8"/>
      <c r="N2" s="4"/>
    </row>
    <row r="3" spans="1:19" x14ac:dyDescent="0.25">
      <c r="A3" s="36"/>
      <c r="B3" s="15" t="s">
        <v>123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9" x14ac:dyDescent="0.25">
      <c r="A4" s="36"/>
      <c r="B4" s="20" t="s">
        <v>11</v>
      </c>
      <c r="C4" s="9"/>
      <c r="D4" s="13" t="s">
        <v>0</v>
      </c>
      <c r="E4" s="13" t="s">
        <v>1</v>
      </c>
      <c r="F4" s="13" t="s">
        <v>2</v>
      </c>
      <c r="G4" s="13" t="s">
        <v>3</v>
      </c>
      <c r="H4" s="13" t="s">
        <v>4</v>
      </c>
      <c r="I4" s="13" t="s">
        <v>5</v>
      </c>
      <c r="J4" s="13" t="s">
        <v>6</v>
      </c>
      <c r="K4" s="13" t="s">
        <v>7</v>
      </c>
      <c r="L4" s="13" t="s">
        <v>8</v>
      </c>
      <c r="M4" s="13" t="s">
        <v>9</v>
      </c>
      <c r="N4" s="13" t="s">
        <v>10</v>
      </c>
      <c r="O4" s="14" t="s">
        <v>11</v>
      </c>
      <c r="P4" s="13">
        <v>2018</v>
      </c>
      <c r="Q4" s="13" t="s">
        <v>28</v>
      </c>
      <c r="R4" s="13" t="s">
        <v>27</v>
      </c>
    </row>
    <row r="5" spans="1:19" x14ac:dyDescent="0.25">
      <c r="A5" s="41">
        <v>3</v>
      </c>
      <c r="B5" s="7" t="s">
        <v>13</v>
      </c>
      <c r="D5" s="6">
        <v>254912</v>
      </c>
      <c r="E5" s="6">
        <v>248519</v>
      </c>
      <c r="F5" s="6">
        <v>251884</v>
      </c>
      <c r="G5" s="6">
        <v>248035</v>
      </c>
      <c r="H5" s="6">
        <v>244237</v>
      </c>
      <c r="I5" s="6">
        <v>210690</v>
      </c>
      <c r="J5" s="6">
        <v>168733</v>
      </c>
      <c r="K5" s="6">
        <v>155771</v>
      </c>
      <c r="L5" s="6">
        <v>158543</v>
      </c>
      <c r="M5" s="10">
        <v>166607</v>
      </c>
      <c r="N5" s="6">
        <v>166178</v>
      </c>
      <c r="O5" s="10">
        <v>150525</v>
      </c>
      <c r="P5" s="10">
        <f>SUM(D5:O5)</f>
        <v>2424634</v>
      </c>
      <c r="Q5" s="19">
        <v>14326</v>
      </c>
      <c r="R5" s="19">
        <f ca="1">SUM(OFFSET(D5,0,0,1,MATCH($B$4,$D$4:$O$4,0)))</f>
        <v>2424634</v>
      </c>
      <c r="S5" s="5"/>
    </row>
    <row r="6" spans="1:19" x14ac:dyDescent="0.25">
      <c r="A6" s="36"/>
      <c r="B6" s="7" t="s">
        <v>26</v>
      </c>
      <c r="D6" s="6"/>
      <c r="E6" s="6"/>
      <c r="F6" s="6"/>
      <c r="G6" s="6"/>
      <c r="H6" s="6"/>
      <c r="I6" s="6"/>
      <c r="J6" s="6"/>
      <c r="K6" s="6"/>
      <c r="L6" s="6"/>
      <c r="M6" s="4"/>
      <c r="N6" s="151"/>
      <c r="O6" s="4"/>
      <c r="P6" s="4"/>
      <c r="Q6" s="4"/>
      <c r="R6" s="4"/>
    </row>
    <row r="7" spans="1:19" s="4" customFormat="1" outlineLevel="1" x14ac:dyDescent="0.25">
      <c r="A7" s="36"/>
      <c r="B7" s="38" t="s">
        <v>37</v>
      </c>
      <c r="C7" s="39"/>
      <c r="D7" s="4">
        <v>26738</v>
      </c>
      <c r="E7" s="4">
        <v>26710</v>
      </c>
      <c r="F7" s="4">
        <v>25860</v>
      </c>
      <c r="G7" s="4">
        <v>25860</v>
      </c>
      <c r="H7" s="4">
        <v>25913</v>
      </c>
      <c r="I7" s="4">
        <v>21854</v>
      </c>
      <c r="J7" s="4">
        <v>14938</v>
      </c>
      <c r="K7" s="4">
        <v>13072</v>
      </c>
      <c r="L7" s="4">
        <v>12634</v>
      </c>
      <c r="M7" s="4">
        <v>14333</v>
      </c>
      <c r="N7" s="151">
        <v>14326</v>
      </c>
      <c r="O7" s="4">
        <v>13028</v>
      </c>
      <c r="P7" s="4">
        <f t="shared" ref="P7:P16" si="0">SUM(D7:O7)</f>
        <v>235266</v>
      </c>
      <c r="Q7" s="19">
        <f ca="1">OFFSET(D7,0,MATCH($B$4,$D$4:$O$4,0))</f>
        <v>235266</v>
      </c>
      <c r="R7" s="19">
        <f t="shared" ref="R7:R16" ca="1" si="1">SUM(OFFSET(D7,0,0,1,MATCH($B$4,$D$4:$O$4,0)))</f>
        <v>235266</v>
      </c>
    </row>
    <row r="8" spans="1:19" s="4" customFormat="1" outlineLevel="1" x14ac:dyDescent="0.25">
      <c r="A8" s="36"/>
      <c r="B8" s="38" t="s">
        <v>38</v>
      </c>
      <c r="C8" s="39"/>
      <c r="D8" s="4">
        <v>19855</v>
      </c>
      <c r="E8" s="4">
        <v>20007</v>
      </c>
      <c r="F8" s="4">
        <v>19383</v>
      </c>
      <c r="G8" s="4">
        <v>18721</v>
      </c>
      <c r="H8" s="4">
        <v>18862</v>
      </c>
      <c r="I8" s="4">
        <v>15405</v>
      </c>
      <c r="J8" s="4">
        <v>9670</v>
      </c>
      <c r="K8" s="4">
        <v>8314</v>
      </c>
      <c r="L8" s="4">
        <v>7945</v>
      </c>
      <c r="M8" s="4">
        <v>9180</v>
      </c>
      <c r="N8" s="151">
        <v>9519</v>
      </c>
      <c r="O8" s="151">
        <v>8423</v>
      </c>
      <c r="P8" s="4">
        <f t="shared" si="0"/>
        <v>165284</v>
      </c>
      <c r="Q8" s="19">
        <f t="shared" ref="Q8:Q71" ca="1" si="2">OFFSET(D8,0,MATCH($B$4,$D$4:$O$4,0))</f>
        <v>165284</v>
      </c>
      <c r="R8" s="19">
        <f t="shared" ca="1" si="1"/>
        <v>165284</v>
      </c>
    </row>
    <row r="9" spans="1:19" s="4" customFormat="1" outlineLevel="1" x14ac:dyDescent="0.25">
      <c r="A9" s="36"/>
      <c r="B9" s="38" t="s">
        <v>39</v>
      </c>
      <c r="C9" s="39"/>
      <c r="D9" s="4">
        <v>13685</v>
      </c>
      <c r="E9" s="4">
        <v>13519</v>
      </c>
      <c r="F9" s="4">
        <v>13262</v>
      </c>
      <c r="G9" s="4">
        <v>13182</v>
      </c>
      <c r="H9" s="4">
        <v>13229</v>
      </c>
      <c r="I9" s="4">
        <v>11208</v>
      </c>
      <c r="J9" s="4">
        <v>8327</v>
      </c>
      <c r="K9" s="4">
        <v>7825</v>
      </c>
      <c r="L9" s="4">
        <v>7413</v>
      </c>
      <c r="M9" s="4">
        <v>8591</v>
      </c>
      <c r="N9" s="151">
        <v>8732</v>
      </c>
      <c r="O9" s="4">
        <v>7982</v>
      </c>
      <c r="P9" s="4">
        <f t="shared" si="0"/>
        <v>126955</v>
      </c>
      <c r="Q9" s="19">
        <f t="shared" ca="1" si="2"/>
        <v>126955</v>
      </c>
      <c r="R9" s="19">
        <f ca="1">SUM(OFFSET(D9,0,0,1,MATCH($B$4,$D$4:$O$4,0)))</f>
        <v>126955</v>
      </c>
    </row>
    <row r="10" spans="1:19" s="4" customFormat="1" outlineLevel="1" x14ac:dyDescent="0.25">
      <c r="A10" s="36"/>
      <c r="B10" s="38" t="s">
        <v>40</v>
      </c>
      <c r="C10" s="39"/>
      <c r="D10" s="4">
        <v>14054</v>
      </c>
      <c r="E10" s="4">
        <v>13902</v>
      </c>
      <c r="F10" s="4">
        <v>13871</v>
      </c>
      <c r="G10" s="4">
        <v>13497</v>
      </c>
      <c r="H10" s="4">
        <v>12598</v>
      </c>
      <c r="I10" s="4">
        <v>10647</v>
      </c>
      <c r="J10" s="4">
        <v>7154</v>
      </c>
      <c r="K10" s="4">
        <v>5697</v>
      </c>
      <c r="L10" s="4">
        <v>5615</v>
      </c>
      <c r="M10" s="4">
        <v>6192</v>
      </c>
      <c r="N10" s="151">
        <v>6255</v>
      </c>
      <c r="O10" s="4">
        <v>5621</v>
      </c>
      <c r="P10" s="4">
        <f t="shared" si="0"/>
        <v>115103</v>
      </c>
      <c r="Q10" s="19">
        <f t="shared" ca="1" si="2"/>
        <v>115103</v>
      </c>
      <c r="R10" s="19">
        <f t="shared" ca="1" si="1"/>
        <v>115103</v>
      </c>
    </row>
    <row r="11" spans="1:19" s="4" customFormat="1" outlineLevel="1" x14ac:dyDescent="0.25">
      <c r="A11" s="36"/>
      <c r="B11" s="38" t="s">
        <v>41</v>
      </c>
      <c r="C11" s="39"/>
      <c r="D11" s="4">
        <v>9293</v>
      </c>
      <c r="E11" s="4">
        <v>9231</v>
      </c>
      <c r="F11" s="4">
        <v>9043</v>
      </c>
      <c r="G11" s="4">
        <v>9216</v>
      </c>
      <c r="H11" s="4">
        <v>8926</v>
      </c>
      <c r="I11" s="4">
        <v>7940</v>
      </c>
      <c r="J11" s="4">
        <v>6206</v>
      </c>
      <c r="K11" s="4">
        <v>6106</v>
      </c>
      <c r="L11" s="4">
        <v>5780</v>
      </c>
      <c r="M11" s="4">
        <v>6625</v>
      </c>
      <c r="N11" s="151">
        <v>6801</v>
      </c>
      <c r="O11" s="4">
        <v>6325</v>
      </c>
      <c r="P11" s="4">
        <f t="shared" si="0"/>
        <v>91492</v>
      </c>
      <c r="Q11" s="19">
        <f t="shared" ca="1" si="2"/>
        <v>91492</v>
      </c>
      <c r="R11" s="19">
        <f t="shared" ca="1" si="1"/>
        <v>91492</v>
      </c>
    </row>
    <row r="12" spans="1:19" s="4" customFormat="1" outlineLevel="1" x14ac:dyDescent="0.25">
      <c r="A12" s="36"/>
      <c r="B12" s="38" t="s">
        <v>42</v>
      </c>
      <c r="C12" s="39"/>
      <c r="D12" s="4">
        <v>7524</v>
      </c>
      <c r="E12" s="4">
        <v>7594</v>
      </c>
      <c r="F12" s="4">
        <v>7196</v>
      </c>
      <c r="G12" s="4">
        <v>7711</v>
      </c>
      <c r="H12" s="4">
        <v>8129</v>
      </c>
      <c r="I12" s="4">
        <v>6794</v>
      </c>
      <c r="J12" s="4">
        <v>4818</v>
      </c>
      <c r="K12" s="4">
        <v>4061</v>
      </c>
      <c r="L12" s="4">
        <v>4060</v>
      </c>
      <c r="M12" s="4">
        <v>4583</v>
      </c>
      <c r="N12" s="151">
        <v>4561</v>
      </c>
      <c r="O12" s="4">
        <v>4449</v>
      </c>
      <c r="P12" s="4">
        <f t="shared" si="0"/>
        <v>71480</v>
      </c>
      <c r="Q12" s="19">
        <f t="shared" ca="1" si="2"/>
        <v>71480</v>
      </c>
      <c r="R12" s="19">
        <f t="shared" ca="1" si="1"/>
        <v>71480</v>
      </c>
    </row>
    <row r="13" spans="1:19" s="4" customFormat="1" outlineLevel="1" x14ac:dyDescent="0.25">
      <c r="A13" s="36"/>
      <c r="B13" s="38" t="s">
        <v>43</v>
      </c>
      <c r="C13" s="39"/>
      <c r="D13" s="4">
        <v>6726</v>
      </c>
      <c r="E13" s="4">
        <v>7126</v>
      </c>
      <c r="F13" s="4">
        <v>6808</v>
      </c>
      <c r="G13" s="4">
        <v>7164</v>
      </c>
      <c r="H13" s="4">
        <v>7349</v>
      </c>
      <c r="I13" s="4">
        <v>6709</v>
      </c>
      <c r="J13" s="4">
        <v>4904</v>
      </c>
      <c r="K13" s="4">
        <v>4364</v>
      </c>
      <c r="L13" s="4">
        <v>4472</v>
      </c>
      <c r="M13" s="4">
        <v>4383</v>
      </c>
      <c r="N13" s="151">
        <v>4288</v>
      </c>
      <c r="O13" s="4">
        <v>4365</v>
      </c>
      <c r="P13" s="4">
        <f t="shared" si="0"/>
        <v>68658</v>
      </c>
      <c r="Q13" s="19">
        <f t="shared" ca="1" si="2"/>
        <v>68658</v>
      </c>
      <c r="R13" s="19">
        <f t="shared" ca="1" si="1"/>
        <v>68658</v>
      </c>
    </row>
    <row r="14" spans="1:19" s="4" customFormat="1" outlineLevel="1" x14ac:dyDescent="0.25">
      <c r="A14" s="36"/>
      <c r="B14" s="38" t="s">
        <v>107</v>
      </c>
      <c r="C14" s="39"/>
      <c r="D14" s="4">
        <v>5871</v>
      </c>
      <c r="E14" s="4">
        <v>5725</v>
      </c>
      <c r="F14" s="4">
        <v>5746</v>
      </c>
      <c r="G14" s="4">
        <v>5908</v>
      </c>
      <c r="H14" s="4">
        <v>5627</v>
      </c>
      <c r="I14" s="4">
        <v>4802</v>
      </c>
      <c r="J14" s="4">
        <v>4047</v>
      </c>
      <c r="K14" s="4">
        <v>3922</v>
      </c>
      <c r="L14" s="4">
        <v>3925</v>
      </c>
      <c r="M14" s="4">
        <v>3966</v>
      </c>
      <c r="N14" s="151">
        <v>4135</v>
      </c>
      <c r="O14" s="4">
        <v>3758</v>
      </c>
      <c r="P14" s="4">
        <f t="shared" si="0"/>
        <v>57432</v>
      </c>
      <c r="Q14" s="19">
        <f t="shared" ca="1" si="2"/>
        <v>57432</v>
      </c>
      <c r="R14" s="19">
        <f t="shared" ca="1" si="1"/>
        <v>57432</v>
      </c>
    </row>
    <row r="15" spans="1:19" s="4" customFormat="1" outlineLevel="1" x14ac:dyDescent="0.25">
      <c r="A15" s="36"/>
      <c r="B15" s="38" t="s">
        <v>44</v>
      </c>
      <c r="C15" s="39"/>
      <c r="D15" s="4">
        <v>5244</v>
      </c>
      <c r="E15" s="4">
        <v>5130</v>
      </c>
      <c r="F15" s="4">
        <v>5164</v>
      </c>
      <c r="G15" s="4">
        <v>5292</v>
      </c>
      <c r="H15" s="4">
        <v>4956</v>
      </c>
      <c r="I15" s="4">
        <v>4330</v>
      </c>
      <c r="J15" s="4">
        <v>3652</v>
      </c>
      <c r="K15" s="4">
        <v>3674</v>
      </c>
      <c r="L15" s="4">
        <v>3618</v>
      </c>
      <c r="M15" s="4">
        <v>3669</v>
      </c>
      <c r="N15" s="151">
        <v>3852</v>
      </c>
      <c r="O15" s="4">
        <v>3527</v>
      </c>
      <c r="P15" s="4">
        <f t="shared" si="0"/>
        <v>52108</v>
      </c>
      <c r="Q15" s="19">
        <f t="shared" ca="1" si="2"/>
        <v>52108</v>
      </c>
      <c r="R15" s="19">
        <f t="shared" ca="1" si="1"/>
        <v>52108</v>
      </c>
    </row>
    <row r="16" spans="1:19" s="4" customFormat="1" outlineLevel="1" x14ac:dyDescent="0.25">
      <c r="A16" s="36"/>
      <c r="B16" s="38" t="s">
        <v>365</v>
      </c>
      <c r="C16" s="39"/>
      <c r="D16" s="4">
        <v>5592</v>
      </c>
      <c r="E16" s="4">
        <v>5198</v>
      </c>
      <c r="F16" s="4">
        <v>5174</v>
      </c>
      <c r="G16" s="4">
        <v>4742</v>
      </c>
      <c r="H16" s="4">
        <v>4574</v>
      </c>
      <c r="I16" s="4">
        <v>3917</v>
      </c>
      <c r="J16" s="4">
        <v>3535</v>
      </c>
      <c r="K16" s="4">
        <v>3106</v>
      </c>
      <c r="L16" s="4">
        <v>3460</v>
      </c>
      <c r="M16" s="4">
        <v>3788</v>
      </c>
      <c r="N16" s="4">
        <v>3531</v>
      </c>
      <c r="O16" s="4">
        <v>3051</v>
      </c>
      <c r="P16" s="4">
        <f t="shared" si="0"/>
        <v>49668</v>
      </c>
      <c r="Q16" s="19">
        <f t="shared" ca="1" si="2"/>
        <v>49668</v>
      </c>
      <c r="R16" s="19">
        <f t="shared" ca="1" si="1"/>
        <v>49668</v>
      </c>
    </row>
    <row r="17" spans="1:18" s="4" customFormat="1" x14ac:dyDescent="0.25">
      <c r="A17" s="36"/>
      <c r="C17" s="39"/>
    </row>
    <row r="18" spans="1:18" s="4" customFormat="1" x14ac:dyDescent="0.25">
      <c r="A18" s="42">
        <v>3.1</v>
      </c>
      <c r="B18" s="8" t="s">
        <v>14</v>
      </c>
      <c r="C18" s="39"/>
      <c r="D18" s="8">
        <f t="shared" ref="D18:L18" si="3">SUM(D19:D24)</f>
        <v>254912</v>
      </c>
      <c r="E18" s="8">
        <f t="shared" si="3"/>
        <v>248519</v>
      </c>
      <c r="F18" s="8">
        <f t="shared" si="3"/>
        <v>251884</v>
      </c>
      <c r="G18" s="8">
        <f t="shared" si="3"/>
        <v>248035</v>
      </c>
      <c r="H18" s="8">
        <f t="shared" si="3"/>
        <v>244237</v>
      </c>
      <c r="I18" s="8">
        <f t="shared" si="3"/>
        <v>210690</v>
      </c>
      <c r="J18" s="8">
        <f t="shared" si="3"/>
        <v>168733</v>
      </c>
      <c r="K18" s="8">
        <f t="shared" si="3"/>
        <v>155771</v>
      </c>
      <c r="L18" s="8">
        <f t="shared" si="3"/>
        <v>158543</v>
      </c>
      <c r="M18" s="8">
        <f>SUM(M19:M24)</f>
        <v>166607</v>
      </c>
      <c r="N18" s="8">
        <v>166178</v>
      </c>
      <c r="O18" s="8">
        <v>150525</v>
      </c>
      <c r="P18" s="8">
        <f>SUM(D18:O18)</f>
        <v>2424634</v>
      </c>
      <c r="Q18" s="19">
        <f t="shared" ca="1" si="2"/>
        <v>2424634</v>
      </c>
      <c r="R18" s="19">
        <f t="shared" ref="R18:R24" ca="1" si="4">SUM(OFFSET(D18,0,0,1,MATCH($B$4,$D$4:$O$4,0)))</f>
        <v>2424634</v>
      </c>
    </row>
    <row r="19" spans="1:18" s="4" customFormat="1" x14ac:dyDescent="0.25">
      <c r="A19" s="37"/>
      <c r="B19" s="38" t="s">
        <v>17</v>
      </c>
      <c r="C19" s="39"/>
      <c r="D19" s="4">
        <v>136081</v>
      </c>
      <c r="E19" s="4">
        <v>133163</v>
      </c>
      <c r="F19" s="4">
        <v>132758</v>
      </c>
      <c r="G19" s="4">
        <v>127898</v>
      </c>
      <c r="H19" s="4">
        <v>127661</v>
      </c>
      <c r="I19" s="4">
        <v>110044</v>
      </c>
      <c r="J19" s="4">
        <v>99161</v>
      </c>
      <c r="K19" s="4">
        <v>90857</v>
      </c>
      <c r="L19" s="4">
        <v>89411</v>
      </c>
      <c r="M19" s="4">
        <v>84453</v>
      </c>
      <c r="N19" s="4">
        <v>79422</v>
      </c>
      <c r="O19" s="4">
        <v>68137</v>
      </c>
      <c r="P19" s="4">
        <f t="shared" ref="P19:P24" si="5">SUM(D19:O19)</f>
        <v>1279046</v>
      </c>
      <c r="Q19" s="19">
        <f t="shared" ca="1" si="2"/>
        <v>1279046</v>
      </c>
      <c r="R19" s="19">
        <f t="shared" ca="1" si="4"/>
        <v>1279046</v>
      </c>
    </row>
    <row r="20" spans="1:18" s="4" customFormat="1" x14ac:dyDescent="0.25">
      <c r="A20" s="37"/>
      <c r="B20" s="38" t="s">
        <v>33</v>
      </c>
      <c r="C20" s="39"/>
      <c r="D20" s="4">
        <v>117558</v>
      </c>
      <c r="E20" s="4">
        <v>114255</v>
      </c>
      <c r="F20" s="4">
        <v>117995</v>
      </c>
      <c r="G20" s="4">
        <v>118539</v>
      </c>
      <c r="H20" s="4">
        <v>114900</v>
      </c>
      <c r="I20" s="4">
        <v>99147</v>
      </c>
      <c r="J20" s="4">
        <v>67968</v>
      </c>
      <c r="K20" s="4">
        <v>62940</v>
      </c>
      <c r="L20" s="4">
        <v>67477</v>
      </c>
      <c r="M20" s="4">
        <v>80620</v>
      </c>
      <c r="N20" s="4">
        <v>85135</v>
      </c>
      <c r="O20" s="4">
        <v>81239</v>
      </c>
      <c r="P20" s="4">
        <f t="shared" si="5"/>
        <v>1127773</v>
      </c>
      <c r="Q20" s="19">
        <f t="shared" ca="1" si="2"/>
        <v>1127773</v>
      </c>
      <c r="R20" s="19">
        <f t="shared" ca="1" si="4"/>
        <v>1127773</v>
      </c>
    </row>
    <row r="21" spans="1:18" s="4" customFormat="1" x14ac:dyDescent="0.25">
      <c r="A21" s="37"/>
      <c r="B21" s="38" t="s">
        <v>35</v>
      </c>
      <c r="C21" s="39"/>
      <c r="I21" s="4">
        <v>8</v>
      </c>
      <c r="L21" s="4">
        <v>12</v>
      </c>
      <c r="N21" s="4">
        <v>20</v>
      </c>
      <c r="P21" s="4">
        <f t="shared" si="5"/>
        <v>40</v>
      </c>
      <c r="Q21" s="19">
        <f t="shared" ca="1" si="2"/>
        <v>40</v>
      </c>
      <c r="R21" s="19">
        <f t="shared" ca="1" si="4"/>
        <v>40</v>
      </c>
    </row>
    <row r="22" spans="1:18" s="4" customFormat="1" x14ac:dyDescent="0.25">
      <c r="A22" s="37"/>
      <c r="B22" s="38" t="s">
        <v>36</v>
      </c>
      <c r="C22" s="39"/>
      <c r="L22" s="4">
        <v>2</v>
      </c>
      <c r="P22" s="4">
        <f t="shared" si="5"/>
        <v>2</v>
      </c>
      <c r="Q22" s="19">
        <f t="shared" ca="1" si="2"/>
        <v>2</v>
      </c>
      <c r="R22" s="19">
        <f t="shared" ca="1" si="4"/>
        <v>2</v>
      </c>
    </row>
    <row r="23" spans="1:18" s="4" customFormat="1" x14ac:dyDescent="0.25">
      <c r="A23" s="37"/>
      <c r="B23" s="38" t="s">
        <v>60</v>
      </c>
      <c r="C23" s="39"/>
      <c r="D23" s="4">
        <v>1215</v>
      </c>
      <c r="E23" s="4">
        <v>1059</v>
      </c>
      <c r="F23" s="4">
        <v>1056</v>
      </c>
      <c r="G23" s="4">
        <v>1544</v>
      </c>
      <c r="H23" s="4">
        <v>1609</v>
      </c>
      <c r="I23" s="4">
        <v>1333</v>
      </c>
      <c r="J23" s="4">
        <v>1502</v>
      </c>
      <c r="K23" s="4">
        <v>1925</v>
      </c>
      <c r="L23" s="4">
        <v>1440</v>
      </c>
      <c r="M23" s="4">
        <v>1421</v>
      </c>
      <c r="N23" s="4">
        <v>1563</v>
      </c>
      <c r="O23" s="4">
        <v>1109</v>
      </c>
      <c r="P23" s="4">
        <f t="shared" si="5"/>
        <v>16776</v>
      </c>
      <c r="Q23" s="19">
        <f t="shared" ca="1" si="2"/>
        <v>16776</v>
      </c>
      <c r="R23" s="19">
        <f t="shared" ca="1" si="4"/>
        <v>16776</v>
      </c>
    </row>
    <row r="24" spans="1:18" s="4" customFormat="1" x14ac:dyDescent="0.25">
      <c r="A24" s="37"/>
      <c r="B24" s="38" t="s">
        <v>34</v>
      </c>
      <c r="C24" s="39"/>
      <c r="D24" s="4">
        <v>58</v>
      </c>
      <c r="E24" s="4">
        <v>42</v>
      </c>
      <c r="F24" s="4">
        <v>75</v>
      </c>
      <c r="G24" s="4">
        <v>54</v>
      </c>
      <c r="H24" s="4">
        <v>67</v>
      </c>
      <c r="I24" s="4">
        <v>158</v>
      </c>
      <c r="J24" s="4">
        <v>102</v>
      </c>
      <c r="K24" s="4">
        <v>49</v>
      </c>
      <c r="L24" s="4">
        <v>201</v>
      </c>
      <c r="M24" s="4">
        <v>113</v>
      </c>
      <c r="N24" s="4">
        <v>58</v>
      </c>
      <c r="O24" s="4">
        <v>40</v>
      </c>
      <c r="P24" s="4">
        <f t="shared" si="5"/>
        <v>1017</v>
      </c>
      <c r="Q24" s="19">
        <f t="shared" ca="1" si="2"/>
        <v>1017</v>
      </c>
      <c r="R24" s="19">
        <f t="shared" ca="1" si="4"/>
        <v>1017</v>
      </c>
    </row>
    <row r="25" spans="1:18" s="4" customFormat="1" x14ac:dyDescent="0.25">
      <c r="A25" s="37"/>
      <c r="C25" s="39"/>
      <c r="N25" s="40"/>
    </row>
    <row r="26" spans="1:18" s="4" customFormat="1" x14ac:dyDescent="0.25">
      <c r="A26" s="42">
        <v>3.2</v>
      </c>
      <c r="B26" s="8" t="s">
        <v>327</v>
      </c>
      <c r="C26" s="39"/>
      <c r="D26" s="8">
        <f>SUM(D27:D28)</f>
        <v>254912</v>
      </c>
      <c r="E26" s="8">
        <f t="shared" ref="E26:M26" si="6">SUM(E27:E28)</f>
        <v>248519</v>
      </c>
      <c r="F26" s="8">
        <f t="shared" si="6"/>
        <v>251884</v>
      </c>
      <c r="G26" s="8">
        <f t="shared" si="6"/>
        <v>248035</v>
      </c>
      <c r="H26" s="8">
        <f t="shared" si="6"/>
        <v>244237</v>
      </c>
      <c r="I26" s="8">
        <f t="shared" si="6"/>
        <v>210690</v>
      </c>
      <c r="J26" s="8">
        <f t="shared" si="6"/>
        <v>168733</v>
      </c>
      <c r="K26" s="8">
        <f t="shared" si="6"/>
        <v>155771</v>
      </c>
      <c r="L26" s="8">
        <f t="shared" si="6"/>
        <v>158543</v>
      </c>
      <c r="M26" s="8">
        <f t="shared" si="6"/>
        <v>166607</v>
      </c>
      <c r="N26" s="8">
        <v>166178</v>
      </c>
      <c r="O26" s="8">
        <v>150525</v>
      </c>
      <c r="P26" s="8">
        <f>SUM(D26:O26)</f>
        <v>2424634</v>
      </c>
      <c r="Q26" s="19">
        <f t="shared" ca="1" si="2"/>
        <v>2424634</v>
      </c>
      <c r="R26" s="19">
        <f ca="1">SUM(OFFSET(D26,0,0,1,MATCH($B$4,$D$4:$O$4,0)))</f>
        <v>2424634</v>
      </c>
    </row>
    <row r="27" spans="1:18" s="4" customFormat="1" x14ac:dyDescent="0.25">
      <c r="A27" s="37"/>
      <c r="B27" s="4" t="s">
        <v>12</v>
      </c>
      <c r="C27" s="39"/>
      <c r="D27" s="4">
        <v>233658</v>
      </c>
      <c r="E27" s="4">
        <v>228755</v>
      </c>
      <c r="F27" s="4">
        <v>231229</v>
      </c>
      <c r="G27" s="4">
        <v>227448</v>
      </c>
      <c r="H27" s="4">
        <v>223511</v>
      </c>
      <c r="I27" s="4">
        <v>189304</v>
      </c>
      <c r="J27" s="4">
        <v>161073</v>
      </c>
      <c r="K27" s="4">
        <v>147168</v>
      </c>
      <c r="L27" s="4">
        <v>143151</v>
      </c>
      <c r="M27" s="4">
        <v>144361</v>
      </c>
      <c r="N27" s="4">
        <v>141300</v>
      </c>
      <c r="O27" s="4">
        <v>129207</v>
      </c>
      <c r="P27" s="4">
        <f>SUM(D27:O27)</f>
        <v>2200165</v>
      </c>
      <c r="Q27" s="19">
        <f t="shared" ca="1" si="2"/>
        <v>2200165</v>
      </c>
      <c r="R27" s="19">
        <f ca="1">SUM(OFFSET(D27,0,0,1,MATCH($B$4,$D$4:$O$4,0)))</f>
        <v>2200165</v>
      </c>
    </row>
    <row r="28" spans="1:18" s="4" customFormat="1" x14ac:dyDescent="0.25">
      <c r="A28" s="37"/>
      <c r="B28" s="4" t="s">
        <v>15</v>
      </c>
      <c r="C28" s="39"/>
      <c r="D28" s="4">
        <v>21254</v>
      </c>
      <c r="E28" s="4">
        <v>19764</v>
      </c>
      <c r="F28" s="4">
        <v>20655</v>
      </c>
      <c r="G28" s="4">
        <v>20587</v>
      </c>
      <c r="H28" s="4">
        <v>20726</v>
      </c>
      <c r="I28" s="4">
        <v>21386</v>
      </c>
      <c r="J28" s="4">
        <v>7660</v>
      </c>
      <c r="K28" s="4">
        <v>8603</v>
      </c>
      <c r="L28" s="4">
        <v>15392</v>
      </c>
      <c r="M28" s="4">
        <v>22246</v>
      </c>
      <c r="N28" s="4">
        <v>24878</v>
      </c>
      <c r="O28" s="4">
        <v>21318</v>
      </c>
      <c r="P28" s="4">
        <f t="shared" ref="P28:P34" si="7">SUM(D28:O28)</f>
        <v>224469</v>
      </c>
      <c r="Q28" s="19">
        <f t="shared" ca="1" si="2"/>
        <v>224469</v>
      </c>
      <c r="R28" s="19">
        <f ca="1">SUM(OFFSET(D28,0,0,1,MATCH($B$4,$D$4:$O$4,0)))</f>
        <v>224469</v>
      </c>
    </row>
    <row r="29" spans="1:18" s="4" customFormat="1" x14ac:dyDescent="0.25">
      <c r="A29" s="37"/>
      <c r="B29" s="4" t="s">
        <v>366</v>
      </c>
      <c r="C29" s="39"/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L29" s="4">
        <v>6549</v>
      </c>
      <c r="M29" s="4">
        <v>13125</v>
      </c>
      <c r="N29" s="4">
        <v>11029</v>
      </c>
      <c r="O29" s="4">
        <v>10672</v>
      </c>
      <c r="P29" s="4">
        <f t="shared" si="7"/>
        <v>41375</v>
      </c>
      <c r="Q29" s="19">
        <f t="shared" ca="1" si="2"/>
        <v>41375</v>
      </c>
      <c r="R29" s="19">
        <f t="shared" ref="R29:R33" ca="1" si="8">SUM(OFFSET(D29,0,0,1,MATCH($B$4,$D$4:$O$4,0)))</f>
        <v>41375</v>
      </c>
    </row>
    <row r="30" spans="1:18" s="4" customFormat="1" x14ac:dyDescent="0.25">
      <c r="A30" s="37"/>
      <c r="B30" s="4" t="s">
        <v>367</v>
      </c>
      <c r="C30" s="39"/>
      <c r="D30" s="4">
        <v>4479</v>
      </c>
      <c r="E30" s="4">
        <v>3784</v>
      </c>
      <c r="F30" s="4">
        <v>4320</v>
      </c>
      <c r="G30" s="4">
        <v>4229</v>
      </c>
      <c r="H30" s="4">
        <v>4536</v>
      </c>
      <c r="I30" s="4">
        <v>4965</v>
      </c>
      <c r="J30" s="4">
        <v>5580</v>
      </c>
      <c r="K30" s="4">
        <v>4915</v>
      </c>
      <c r="L30" s="4">
        <v>4483</v>
      </c>
      <c r="M30" s="4">
        <v>5045</v>
      </c>
      <c r="N30" s="4">
        <v>7193</v>
      </c>
      <c r="O30" s="4">
        <v>5796</v>
      </c>
      <c r="P30" s="4">
        <f t="shared" si="7"/>
        <v>59325</v>
      </c>
      <c r="Q30" s="19">
        <f t="shared" ca="1" si="2"/>
        <v>59325</v>
      </c>
      <c r="R30" s="19">
        <f t="shared" ca="1" si="8"/>
        <v>59325</v>
      </c>
    </row>
    <row r="31" spans="1:18" s="4" customFormat="1" x14ac:dyDescent="0.25">
      <c r="A31" s="37"/>
      <c r="B31" s="4" t="s">
        <v>368</v>
      </c>
      <c r="C31" s="39"/>
      <c r="D31" s="4">
        <v>4842</v>
      </c>
      <c r="E31" s="4">
        <v>4036</v>
      </c>
      <c r="F31" s="4">
        <v>3763</v>
      </c>
      <c r="G31" s="4">
        <v>4297</v>
      </c>
      <c r="H31" s="4">
        <v>2953</v>
      </c>
      <c r="I31" s="4">
        <v>3013</v>
      </c>
      <c r="J31" s="4">
        <v>577</v>
      </c>
      <c r="K31" s="4">
        <v>1761</v>
      </c>
      <c r="L31" s="4">
        <v>2912</v>
      </c>
      <c r="M31" s="4">
        <v>2654</v>
      </c>
      <c r="N31" s="4">
        <v>5093</v>
      </c>
      <c r="O31" s="4">
        <v>3741</v>
      </c>
      <c r="P31" s="4">
        <f t="shared" si="7"/>
        <v>39642</v>
      </c>
      <c r="Q31" s="19">
        <f t="shared" ca="1" si="2"/>
        <v>39642</v>
      </c>
      <c r="R31" s="19">
        <f t="shared" ca="1" si="8"/>
        <v>39642</v>
      </c>
    </row>
    <row r="32" spans="1:18" s="4" customFormat="1" x14ac:dyDescent="0.25">
      <c r="A32" s="37"/>
      <c r="B32" s="4" t="s">
        <v>369</v>
      </c>
      <c r="C32" s="39"/>
      <c r="D32" s="4">
        <v>1215</v>
      </c>
      <c r="E32" s="4">
        <v>1059</v>
      </c>
      <c r="F32" s="4">
        <v>1056</v>
      </c>
      <c r="G32" s="4">
        <v>1544</v>
      </c>
      <c r="H32" s="4">
        <v>1609</v>
      </c>
      <c r="I32" s="4">
        <v>1333</v>
      </c>
      <c r="J32" s="4">
        <v>1502</v>
      </c>
      <c r="K32" s="4">
        <v>1925</v>
      </c>
      <c r="L32" s="4">
        <v>1440</v>
      </c>
      <c r="M32" s="4">
        <v>1421</v>
      </c>
      <c r="N32" s="4">
        <v>1563</v>
      </c>
      <c r="O32" s="4">
        <v>1109</v>
      </c>
      <c r="P32" s="4">
        <f t="shared" si="7"/>
        <v>16776</v>
      </c>
      <c r="Q32" s="19">
        <f t="shared" ca="1" si="2"/>
        <v>16776</v>
      </c>
      <c r="R32" s="19">
        <f t="shared" ca="1" si="8"/>
        <v>16776</v>
      </c>
    </row>
    <row r="33" spans="1:19" s="4" customFormat="1" x14ac:dyDescent="0.25">
      <c r="A33" s="37"/>
      <c r="B33" s="4" t="s">
        <v>370</v>
      </c>
      <c r="C33" s="39"/>
      <c r="D33" s="4">
        <v>7052</v>
      </c>
      <c r="E33" s="4">
        <v>7782</v>
      </c>
      <c r="F33" s="4">
        <v>7444</v>
      </c>
      <c r="G33" s="4">
        <v>7292</v>
      </c>
      <c r="H33" s="4">
        <v>7933</v>
      </c>
      <c r="I33" s="4">
        <v>8625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f t="shared" si="7"/>
        <v>46128</v>
      </c>
      <c r="Q33" s="19">
        <f t="shared" ca="1" si="2"/>
        <v>46128</v>
      </c>
      <c r="R33" s="19">
        <f t="shared" ca="1" si="8"/>
        <v>46128</v>
      </c>
    </row>
    <row r="34" spans="1:19" s="4" customFormat="1" x14ac:dyDescent="0.25">
      <c r="A34" s="37"/>
      <c r="B34" s="4" t="s">
        <v>371</v>
      </c>
      <c r="C34" s="39"/>
      <c r="D34" s="4">
        <v>3666</v>
      </c>
      <c r="E34" s="4">
        <v>3103</v>
      </c>
      <c r="F34" s="4">
        <v>4072</v>
      </c>
      <c r="G34" s="4">
        <v>3225</v>
      </c>
      <c r="H34" s="4">
        <v>3695</v>
      </c>
      <c r="I34" s="4">
        <v>3450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f t="shared" si="7"/>
        <v>21211</v>
      </c>
      <c r="Q34" s="19">
        <f t="shared" ca="1" si="2"/>
        <v>21211</v>
      </c>
      <c r="R34" s="19">
        <f ca="1">SUM(OFFSET(D34,0,0,1,MATCH($B$4,$D$4:$O$4,0)))</f>
        <v>21211</v>
      </c>
    </row>
    <row r="35" spans="1:19" s="4" customFormat="1" x14ac:dyDescent="0.25">
      <c r="A35" s="37"/>
      <c r="C35" s="39"/>
      <c r="D35" s="43"/>
      <c r="E35" s="43"/>
      <c r="F35" s="43"/>
      <c r="G35" s="43"/>
      <c r="H35" s="43"/>
      <c r="I35" s="43"/>
      <c r="J35" s="43"/>
      <c r="K35" s="43"/>
      <c r="L35" s="43"/>
    </row>
    <row r="36" spans="1:19" s="8" customFormat="1" x14ac:dyDescent="0.25">
      <c r="A36" s="42">
        <v>3.3</v>
      </c>
      <c r="B36" s="8" t="s">
        <v>16</v>
      </c>
      <c r="C36" s="39"/>
      <c r="D36" s="8">
        <f>SUM(D37:D38)</f>
        <v>254912</v>
      </c>
      <c r="E36" s="8">
        <f t="shared" ref="E36:L36" si="9">SUM(E37:E38)</f>
        <v>248519</v>
      </c>
      <c r="F36" s="8">
        <f t="shared" si="9"/>
        <v>251884</v>
      </c>
      <c r="G36" s="8">
        <f t="shared" si="9"/>
        <v>248035</v>
      </c>
      <c r="H36" s="8">
        <f t="shared" si="9"/>
        <v>244237</v>
      </c>
      <c r="I36" s="8">
        <f t="shared" si="9"/>
        <v>210690</v>
      </c>
      <c r="J36" s="8">
        <f t="shared" si="9"/>
        <v>168733</v>
      </c>
      <c r="K36" s="8">
        <f t="shared" si="9"/>
        <v>155771</v>
      </c>
      <c r="L36" s="8">
        <f t="shared" si="9"/>
        <v>158543</v>
      </c>
      <c r="M36" s="8">
        <f>SUM(M37:M38)</f>
        <v>166607</v>
      </c>
      <c r="N36" s="8">
        <v>166178</v>
      </c>
      <c r="O36" s="8">
        <v>150525</v>
      </c>
      <c r="P36" s="8">
        <f>SUM(D36:O36)</f>
        <v>2424634</v>
      </c>
      <c r="Q36" s="19">
        <f t="shared" ca="1" si="2"/>
        <v>2424634</v>
      </c>
      <c r="R36" s="19">
        <f ca="1">SUM(OFFSET(D36,0,0,1,MATCH($B$4,$D$4:$O$4,0)))</f>
        <v>2424634</v>
      </c>
      <c r="S36" s="4"/>
    </row>
    <row r="37" spans="1:19" s="4" customFormat="1" x14ac:dyDescent="0.25">
      <c r="A37" s="37"/>
      <c r="B37" s="4" t="s">
        <v>17</v>
      </c>
      <c r="C37" s="39"/>
      <c r="D37" s="4">
        <v>136081</v>
      </c>
      <c r="E37" s="4">
        <v>133163</v>
      </c>
      <c r="F37" s="4">
        <v>132758</v>
      </c>
      <c r="G37" s="4">
        <v>127898</v>
      </c>
      <c r="H37" s="4">
        <v>127661</v>
      </c>
      <c r="I37" s="4">
        <v>110044</v>
      </c>
      <c r="J37" s="4">
        <v>99161</v>
      </c>
      <c r="K37" s="4">
        <v>90857</v>
      </c>
      <c r="L37" s="4">
        <v>89411</v>
      </c>
      <c r="M37" s="4">
        <v>84453</v>
      </c>
      <c r="N37" s="4">
        <v>79422</v>
      </c>
      <c r="O37" s="4">
        <v>68137</v>
      </c>
      <c r="P37" s="4">
        <f>SUM(D37:O37)</f>
        <v>1279046</v>
      </c>
      <c r="Q37" s="19">
        <f t="shared" ca="1" si="2"/>
        <v>1279046</v>
      </c>
      <c r="R37" s="19">
        <f t="shared" ref="R37:R74" ca="1" si="10">SUM(OFFSET(D37,0,0,1,MATCH($B$4,$D$4:$O$4,0)))</f>
        <v>1279046</v>
      </c>
    </row>
    <row r="38" spans="1:19" s="4" customFormat="1" x14ac:dyDescent="0.25">
      <c r="A38" s="37"/>
      <c r="B38" s="4" t="s">
        <v>18</v>
      </c>
      <c r="C38" s="39"/>
      <c r="D38" s="4">
        <f t="shared" ref="D38:L38" si="11">SUM(D39:D74)</f>
        <v>118831</v>
      </c>
      <c r="E38" s="4">
        <f t="shared" si="11"/>
        <v>115356</v>
      </c>
      <c r="F38" s="4">
        <f t="shared" si="11"/>
        <v>119126</v>
      </c>
      <c r="G38" s="4">
        <f t="shared" si="11"/>
        <v>120137</v>
      </c>
      <c r="H38" s="4">
        <f t="shared" si="11"/>
        <v>116576</v>
      </c>
      <c r="I38" s="4">
        <f t="shared" si="11"/>
        <v>100646</v>
      </c>
      <c r="J38" s="4">
        <f t="shared" si="11"/>
        <v>69572</v>
      </c>
      <c r="K38" s="4">
        <f t="shared" si="11"/>
        <v>64914</v>
      </c>
      <c r="L38" s="4">
        <f t="shared" si="11"/>
        <v>69132</v>
      </c>
      <c r="M38" s="4">
        <f>SUM(M39:M74)</f>
        <v>82154</v>
      </c>
      <c r="N38" s="4">
        <f>SUM(N39:N74)</f>
        <v>86756</v>
      </c>
      <c r="O38" s="4">
        <f>SUM(O39:O74)</f>
        <v>82388</v>
      </c>
      <c r="P38" s="4">
        <f t="shared" ref="P38:P74" si="12">SUM(D38:O38)</f>
        <v>1145588</v>
      </c>
      <c r="Q38" s="19">
        <f t="shared" ca="1" si="2"/>
        <v>1145588</v>
      </c>
      <c r="R38" s="19">
        <f t="shared" ca="1" si="10"/>
        <v>1145588</v>
      </c>
    </row>
    <row r="39" spans="1:19" s="4" customFormat="1" ht="12.75" outlineLevel="1" x14ac:dyDescent="0.2">
      <c r="A39" s="37"/>
      <c r="B39" s="1" t="s">
        <v>91</v>
      </c>
      <c r="D39" s="4">
        <v>33549</v>
      </c>
      <c r="E39" s="4">
        <v>36766</v>
      </c>
      <c r="F39" s="4">
        <v>35133</v>
      </c>
      <c r="G39" s="4">
        <v>36616</v>
      </c>
      <c r="H39" s="4">
        <v>31459</v>
      </c>
      <c r="I39" s="4">
        <v>30012</v>
      </c>
      <c r="J39" s="4">
        <v>35873</v>
      </c>
      <c r="K39" s="4">
        <v>38954</v>
      </c>
      <c r="L39" s="4">
        <v>37991</v>
      </c>
      <c r="M39" s="4">
        <v>39289</v>
      </c>
      <c r="N39" s="4">
        <v>40616</v>
      </c>
      <c r="O39" s="4">
        <v>41391</v>
      </c>
      <c r="P39" s="4">
        <f t="shared" si="12"/>
        <v>437649</v>
      </c>
      <c r="Q39" s="19">
        <f t="shared" ca="1" si="2"/>
        <v>437649</v>
      </c>
      <c r="R39" s="19">
        <f t="shared" ca="1" si="10"/>
        <v>437649</v>
      </c>
    </row>
    <row r="40" spans="1:19" s="4" customFormat="1" ht="12.75" outlineLevel="1" x14ac:dyDescent="0.2">
      <c r="A40" s="37"/>
      <c r="B40" s="1" t="s">
        <v>92</v>
      </c>
      <c r="D40" s="4">
        <v>14415</v>
      </c>
      <c r="E40" s="4">
        <v>12397</v>
      </c>
      <c r="F40" s="4">
        <v>12770</v>
      </c>
      <c r="G40" s="4">
        <v>12830</v>
      </c>
      <c r="H40" s="4">
        <v>12655</v>
      </c>
      <c r="I40" s="4">
        <v>10122</v>
      </c>
      <c r="J40" s="4">
        <v>11967</v>
      </c>
      <c r="K40" s="4">
        <v>12293</v>
      </c>
      <c r="L40" s="4">
        <v>10492</v>
      </c>
      <c r="M40" s="4">
        <v>14667</v>
      </c>
      <c r="N40" s="4">
        <v>15146</v>
      </c>
      <c r="O40" s="4">
        <v>13460</v>
      </c>
      <c r="P40" s="4">
        <f t="shared" si="12"/>
        <v>153214</v>
      </c>
      <c r="Q40" s="19">
        <f t="shared" ca="1" si="2"/>
        <v>153214</v>
      </c>
      <c r="R40" s="19">
        <f t="shared" ca="1" si="10"/>
        <v>153214</v>
      </c>
    </row>
    <row r="41" spans="1:19" s="4" customFormat="1" ht="12.75" outlineLevel="1" x14ac:dyDescent="0.2">
      <c r="A41" s="37"/>
      <c r="B41" s="1" t="s">
        <v>93</v>
      </c>
      <c r="D41" s="4">
        <v>13364</v>
      </c>
      <c r="E41" s="4">
        <v>11901</v>
      </c>
      <c r="F41" s="4">
        <v>13426</v>
      </c>
      <c r="G41" s="4">
        <v>14383</v>
      </c>
      <c r="H41" s="4">
        <v>15614</v>
      </c>
      <c r="I41" s="4">
        <v>14470</v>
      </c>
      <c r="J41" s="4">
        <v>6128</v>
      </c>
      <c r="P41" s="4">
        <f t="shared" si="12"/>
        <v>89286</v>
      </c>
      <c r="Q41" s="19">
        <f t="shared" ca="1" si="2"/>
        <v>89286</v>
      </c>
      <c r="R41" s="19">
        <f t="shared" ca="1" si="10"/>
        <v>89286</v>
      </c>
    </row>
    <row r="42" spans="1:19" s="4" customFormat="1" ht="12.75" outlineLevel="1" x14ac:dyDescent="0.2">
      <c r="A42" s="37"/>
      <c r="B42" s="1" t="s">
        <v>94</v>
      </c>
      <c r="D42" s="4">
        <v>14361</v>
      </c>
      <c r="E42" s="4">
        <v>13281</v>
      </c>
      <c r="F42" s="4">
        <v>14372</v>
      </c>
      <c r="G42" s="4">
        <v>13644</v>
      </c>
      <c r="H42" s="4">
        <v>14387</v>
      </c>
      <c r="I42" s="4">
        <v>12877</v>
      </c>
      <c r="J42" s="4">
        <v>3409</v>
      </c>
      <c r="P42" s="4">
        <f t="shared" si="12"/>
        <v>86331</v>
      </c>
      <c r="Q42" s="19">
        <f t="shared" ca="1" si="2"/>
        <v>86331</v>
      </c>
      <c r="R42" s="19">
        <f t="shared" ca="1" si="10"/>
        <v>86331</v>
      </c>
    </row>
    <row r="43" spans="1:19" s="4" customFormat="1" ht="12.75" outlineLevel="1" x14ac:dyDescent="0.2">
      <c r="A43" s="37"/>
      <c r="B43" s="1" t="s">
        <v>95</v>
      </c>
      <c r="D43" s="4">
        <v>11089</v>
      </c>
      <c r="E43" s="4">
        <v>10076</v>
      </c>
      <c r="F43" s="4">
        <v>11456</v>
      </c>
      <c r="G43" s="4">
        <v>11612</v>
      </c>
      <c r="H43" s="4">
        <v>11750</v>
      </c>
      <c r="I43" s="4">
        <v>3560</v>
      </c>
      <c r="P43" s="4">
        <f t="shared" si="12"/>
        <v>59543</v>
      </c>
      <c r="Q43" s="19">
        <f t="shared" ca="1" si="2"/>
        <v>59543</v>
      </c>
      <c r="R43" s="19">
        <f t="shared" ca="1" si="10"/>
        <v>59543</v>
      </c>
    </row>
    <row r="44" spans="1:19" s="4" customFormat="1" ht="12.75" outlineLevel="1" x14ac:dyDescent="0.2">
      <c r="A44" s="37"/>
      <c r="B44" s="1" t="s">
        <v>96</v>
      </c>
      <c r="D44" s="4">
        <v>4479</v>
      </c>
      <c r="E44" s="4">
        <v>3784</v>
      </c>
      <c r="F44" s="4">
        <v>4320</v>
      </c>
      <c r="G44" s="4">
        <v>4229</v>
      </c>
      <c r="H44" s="4">
        <v>4536</v>
      </c>
      <c r="I44" s="4">
        <v>4965</v>
      </c>
      <c r="J44" s="4">
        <v>5580</v>
      </c>
      <c r="K44" s="4">
        <v>4915</v>
      </c>
      <c r="L44" s="4">
        <v>4483</v>
      </c>
      <c r="M44" s="4">
        <v>5045</v>
      </c>
      <c r="N44" s="4">
        <v>7193</v>
      </c>
      <c r="O44" s="4">
        <v>5796</v>
      </c>
      <c r="P44" s="4">
        <f t="shared" si="12"/>
        <v>59325</v>
      </c>
      <c r="Q44" s="19">
        <f t="shared" ca="1" si="2"/>
        <v>59325</v>
      </c>
      <c r="R44" s="19">
        <f t="shared" ca="1" si="10"/>
        <v>59325</v>
      </c>
    </row>
    <row r="45" spans="1:19" s="4" customFormat="1" ht="12.75" outlineLevel="1" x14ac:dyDescent="0.2">
      <c r="A45" s="37"/>
      <c r="B45" s="1" t="s">
        <v>97</v>
      </c>
      <c r="D45" s="4">
        <v>7052</v>
      </c>
      <c r="E45" s="4">
        <v>7782</v>
      </c>
      <c r="F45" s="4">
        <v>7444</v>
      </c>
      <c r="G45" s="4">
        <v>7292</v>
      </c>
      <c r="H45" s="4">
        <v>7933</v>
      </c>
      <c r="I45" s="4">
        <v>8625</v>
      </c>
      <c r="P45" s="4">
        <f t="shared" si="12"/>
        <v>46128</v>
      </c>
      <c r="Q45" s="19">
        <f t="shared" ca="1" si="2"/>
        <v>46128</v>
      </c>
      <c r="R45" s="19">
        <f t="shared" ca="1" si="10"/>
        <v>46128</v>
      </c>
    </row>
    <row r="46" spans="1:19" s="4" customFormat="1" ht="12.75" outlineLevel="1" x14ac:dyDescent="0.2">
      <c r="A46" s="37"/>
      <c r="B46" s="1" t="s">
        <v>98</v>
      </c>
      <c r="D46" s="4">
        <v>5992</v>
      </c>
      <c r="E46" s="4">
        <v>6105</v>
      </c>
      <c r="F46" s="4">
        <v>6180</v>
      </c>
      <c r="G46" s="4">
        <v>5826</v>
      </c>
      <c r="H46" s="4">
        <v>5537</v>
      </c>
      <c r="I46" s="4">
        <v>3996</v>
      </c>
      <c r="P46" s="4">
        <f t="shared" si="12"/>
        <v>33636</v>
      </c>
      <c r="Q46" s="19">
        <f t="shared" ca="1" si="2"/>
        <v>33636</v>
      </c>
      <c r="R46" s="19">
        <f t="shared" ca="1" si="10"/>
        <v>33636</v>
      </c>
    </row>
    <row r="47" spans="1:19" s="4" customFormat="1" ht="12.75" outlineLevel="1" x14ac:dyDescent="0.2">
      <c r="A47" s="37"/>
      <c r="B47" s="1" t="s">
        <v>99</v>
      </c>
      <c r="D47" s="4">
        <v>4842</v>
      </c>
      <c r="E47" s="4">
        <v>4036</v>
      </c>
      <c r="F47" s="4">
        <v>3763</v>
      </c>
      <c r="G47" s="4">
        <v>4297</v>
      </c>
      <c r="H47" s="4">
        <v>2953</v>
      </c>
      <c r="I47" s="4">
        <v>3013</v>
      </c>
      <c r="J47" s="4">
        <v>577</v>
      </c>
      <c r="K47" s="4">
        <v>1761</v>
      </c>
      <c r="L47" s="4">
        <v>2912</v>
      </c>
      <c r="M47" s="4">
        <v>2654</v>
      </c>
      <c r="N47" s="4">
        <v>5093</v>
      </c>
      <c r="O47" s="4">
        <v>3741</v>
      </c>
      <c r="P47" s="4">
        <f t="shared" si="12"/>
        <v>39642</v>
      </c>
      <c r="Q47" s="19">
        <f t="shared" ca="1" si="2"/>
        <v>39642</v>
      </c>
      <c r="R47" s="19">
        <f t="shared" ca="1" si="10"/>
        <v>39642</v>
      </c>
    </row>
    <row r="48" spans="1:19" s="4" customFormat="1" ht="12.75" outlineLevel="1" x14ac:dyDescent="0.2">
      <c r="A48" s="37"/>
      <c r="B48" s="1" t="s">
        <v>100</v>
      </c>
      <c r="D48" s="4">
        <v>2795</v>
      </c>
      <c r="E48" s="4">
        <v>2793</v>
      </c>
      <c r="F48" s="4">
        <v>2789</v>
      </c>
      <c r="G48" s="4">
        <v>2669</v>
      </c>
      <c r="H48" s="4">
        <v>2494</v>
      </c>
      <c r="I48" s="4">
        <v>2476</v>
      </c>
      <c r="J48" s="4">
        <v>2554</v>
      </c>
      <c r="K48" s="4">
        <v>2715</v>
      </c>
      <c r="L48" s="4">
        <v>3043</v>
      </c>
      <c r="M48" s="4">
        <v>3710</v>
      </c>
      <c r="N48" s="4">
        <v>3772</v>
      </c>
      <c r="O48" s="4">
        <v>3932</v>
      </c>
      <c r="P48" s="4">
        <f t="shared" si="12"/>
        <v>35742</v>
      </c>
      <c r="Q48" s="19">
        <f t="shared" ca="1" si="2"/>
        <v>35742</v>
      </c>
      <c r="R48" s="19">
        <f t="shared" ca="1" si="10"/>
        <v>35742</v>
      </c>
    </row>
    <row r="49" spans="1:18" s="4" customFormat="1" ht="12.75" outlineLevel="1" x14ac:dyDescent="0.2">
      <c r="A49" s="37"/>
      <c r="B49" s="1" t="s">
        <v>101</v>
      </c>
      <c r="D49" s="4">
        <v>3666</v>
      </c>
      <c r="E49" s="4">
        <v>3103</v>
      </c>
      <c r="F49" s="4">
        <v>4072</v>
      </c>
      <c r="G49" s="4">
        <v>3225</v>
      </c>
      <c r="H49" s="4">
        <v>3695</v>
      </c>
      <c r="I49" s="4">
        <v>3450</v>
      </c>
      <c r="N49" s="4">
        <v>0</v>
      </c>
      <c r="P49" s="4">
        <f t="shared" si="12"/>
        <v>21211</v>
      </c>
      <c r="Q49" s="19">
        <f t="shared" ca="1" si="2"/>
        <v>21211</v>
      </c>
      <c r="R49" s="19">
        <f t="shared" ca="1" si="10"/>
        <v>21211</v>
      </c>
    </row>
    <row r="50" spans="1:18" s="4" customFormat="1" ht="12.75" outlineLevel="1" x14ac:dyDescent="0.2">
      <c r="A50" s="37"/>
      <c r="B50" s="1" t="s">
        <v>102</v>
      </c>
      <c r="L50" s="4">
        <v>6549</v>
      </c>
      <c r="M50" s="4">
        <v>13125</v>
      </c>
      <c r="N50" s="4">
        <v>11029</v>
      </c>
      <c r="O50" s="4">
        <v>10672</v>
      </c>
      <c r="P50" s="4">
        <f t="shared" si="12"/>
        <v>41375</v>
      </c>
      <c r="Q50" s="19">
        <f t="shared" ca="1" si="2"/>
        <v>41375</v>
      </c>
      <c r="R50" s="19">
        <f t="shared" ca="1" si="10"/>
        <v>41375</v>
      </c>
    </row>
    <row r="51" spans="1:18" s="4" customFormat="1" ht="12.75" outlineLevel="1" x14ac:dyDescent="0.2">
      <c r="A51" s="37"/>
      <c r="B51" s="1" t="s">
        <v>67</v>
      </c>
      <c r="D51" s="4">
        <v>1215</v>
      </c>
      <c r="E51" s="4">
        <v>1059</v>
      </c>
      <c r="F51" s="4">
        <v>1056</v>
      </c>
      <c r="G51" s="4">
        <v>1544</v>
      </c>
      <c r="H51" s="4">
        <v>1609</v>
      </c>
      <c r="I51" s="4">
        <v>1333</v>
      </c>
      <c r="J51" s="4">
        <v>1502</v>
      </c>
      <c r="K51" s="4">
        <v>1925</v>
      </c>
      <c r="L51" s="4">
        <v>1440</v>
      </c>
      <c r="M51" s="4">
        <v>1421</v>
      </c>
      <c r="N51" s="4">
        <v>1563</v>
      </c>
      <c r="O51" s="4">
        <v>1109</v>
      </c>
      <c r="P51" s="4">
        <f t="shared" si="12"/>
        <v>16776</v>
      </c>
      <c r="Q51" s="19">
        <f t="shared" ca="1" si="2"/>
        <v>16776</v>
      </c>
      <c r="R51" s="19">
        <f t="shared" ca="1" si="10"/>
        <v>16776</v>
      </c>
    </row>
    <row r="52" spans="1:18" s="4" customFormat="1" ht="12.75" outlineLevel="1" x14ac:dyDescent="0.2">
      <c r="A52" s="37"/>
      <c r="B52" s="1" t="s">
        <v>68</v>
      </c>
      <c r="D52" s="4">
        <v>1065</v>
      </c>
      <c r="E52" s="4">
        <v>994</v>
      </c>
      <c r="F52" s="4">
        <v>1015</v>
      </c>
      <c r="G52" s="4">
        <v>1047</v>
      </c>
      <c r="H52" s="4">
        <v>1117</v>
      </c>
      <c r="I52" s="4">
        <v>876</v>
      </c>
      <c r="J52" s="4">
        <v>1087</v>
      </c>
      <c r="K52" s="4">
        <v>1314</v>
      </c>
      <c r="L52" s="4">
        <v>1069</v>
      </c>
      <c r="M52" s="4">
        <v>1194</v>
      </c>
      <c r="N52" s="4">
        <v>1561</v>
      </c>
      <c r="O52" s="4">
        <v>1450</v>
      </c>
      <c r="P52" s="4">
        <f t="shared" si="12"/>
        <v>13789</v>
      </c>
      <c r="Q52" s="19">
        <f t="shared" ca="1" si="2"/>
        <v>13789</v>
      </c>
      <c r="R52" s="19">
        <f t="shared" ca="1" si="10"/>
        <v>13789</v>
      </c>
    </row>
    <row r="53" spans="1:18" s="4" customFormat="1" ht="12.75" outlineLevel="1" x14ac:dyDescent="0.2">
      <c r="A53" s="37"/>
      <c r="B53" s="1" t="s">
        <v>69</v>
      </c>
      <c r="D53" s="4">
        <v>380</v>
      </c>
      <c r="E53" s="4">
        <v>785</v>
      </c>
      <c r="F53" s="4">
        <v>945</v>
      </c>
      <c r="G53" s="4">
        <v>844</v>
      </c>
      <c r="H53" s="4">
        <v>764</v>
      </c>
      <c r="I53" s="4">
        <v>701</v>
      </c>
      <c r="J53" s="4">
        <v>784</v>
      </c>
      <c r="K53" s="4">
        <v>988</v>
      </c>
      <c r="L53" s="4">
        <v>936</v>
      </c>
      <c r="M53" s="4">
        <v>936</v>
      </c>
      <c r="N53" s="4">
        <v>693</v>
      </c>
      <c r="O53" s="4">
        <v>797</v>
      </c>
      <c r="P53" s="4">
        <f t="shared" si="12"/>
        <v>9553</v>
      </c>
      <c r="Q53" s="19">
        <f t="shared" ca="1" si="2"/>
        <v>9553</v>
      </c>
      <c r="R53" s="19">
        <f t="shared" ca="1" si="10"/>
        <v>9553</v>
      </c>
    </row>
    <row r="54" spans="1:18" s="4" customFormat="1" ht="12.75" outlineLevel="1" x14ac:dyDescent="0.2">
      <c r="A54" s="37"/>
      <c r="B54" s="1" t="s">
        <v>70</v>
      </c>
      <c r="D54" s="4">
        <v>358</v>
      </c>
      <c r="E54" s="4">
        <v>280</v>
      </c>
      <c r="F54" s="4">
        <v>259</v>
      </c>
      <c r="G54" s="4">
        <v>11</v>
      </c>
      <c r="P54" s="4">
        <f t="shared" si="12"/>
        <v>908</v>
      </c>
      <c r="Q54" s="19">
        <f t="shared" ca="1" si="2"/>
        <v>908</v>
      </c>
      <c r="R54" s="19">
        <f t="shared" ca="1" si="10"/>
        <v>908</v>
      </c>
    </row>
    <row r="55" spans="1:18" s="4" customFormat="1" ht="12.75" outlineLevel="1" x14ac:dyDescent="0.2">
      <c r="A55" s="37"/>
      <c r="B55" s="1" t="s">
        <v>71</v>
      </c>
      <c r="D55" s="4">
        <v>34</v>
      </c>
      <c r="E55" s="4">
        <v>33</v>
      </c>
      <c r="F55" s="4">
        <v>57</v>
      </c>
      <c r="G55" s="4">
        <v>37</v>
      </c>
      <c r="H55" s="4">
        <v>47</v>
      </c>
      <c r="I55" s="4">
        <v>48</v>
      </c>
      <c r="J55" s="4">
        <v>20</v>
      </c>
      <c r="K55" s="4">
        <v>35</v>
      </c>
      <c r="L55" s="4">
        <v>40</v>
      </c>
      <c r="M55" s="4">
        <v>38</v>
      </c>
      <c r="N55" s="4">
        <v>37</v>
      </c>
      <c r="O55" s="4">
        <v>13</v>
      </c>
      <c r="P55" s="4">
        <f t="shared" si="12"/>
        <v>439</v>
      </c>
      <c r="Q55" s="19">
        <f t="shared" ca="1" si="2"/>
        <v>439</v>
      </c>
      <c r="R55" s="19">
        <f t="shared" ca="1" si="10"/>
        <v>439</v>
      </c>
    </row>
    <row r="56" spans="1:18" s="4" customFormat="1" ht="12.75" outlineLevel="1" x14ac:dyDescent="0.2">
      <c r="A56" s="37"/>
      <c r="B56" s="1" t="s">
        <v>72</v>
      </c>
      <c r="D56" s="4">
        <v>148</v>
      </c>
      <c r="E56" s="4">
        <v>171</v>
      </c>
      <c r="F56" s="4">
        <v>49</v>
      </c>
      <c r="G56" s="4">
        <v>14</v>
      </c>
      <c r="N56" s="4">
        <v>32</v>
      </c>
      <c r="P56" s="4">
        <f t="shared" si="12"/>
        <v>414</v>
      </c>
      <c r="Q56" s="19">
        <f t="shared" ca="1" si="2"/>
        <v>414</v>
      </c>
      <c r="R56" s="19">
        <f t="shared" ca="1" si="10"/>
        <v>414</v>
      </c>
    </row>
    <row r="57" spans="1:18" s="4" customFormat="1" ht="12.75" outlineLevel="1" x14ac:dyDescent="0.2">
      <c r="A57" s="37"/>
      <c r="B57" s="1" t="s">
        <v>73</v>
      </c>
      <c r="D57" s="4">
        <v>20</v>
      </c>
      <c r="E57" s="4">
        <v>3</v>
      </c>
      <c r="F57" s="4">
        <v>12</v>
      </c>
      <c r="G57" s="4">
        <v>10</v>
      </c>
      <c r="H57" s="4">
        <v>14</v>
      </c>
      <c r="I57" s="4">
        <v>15</v>
      </c>
      <c r="J57" s="4">
        <v>42</v>
      </c>
      <c r="L57" s="4">
        <v>27</v>
      </c>
      <c r="M57" s="4">
        <v>31</v>
      </c>
      <c r="O57" s="4">
        <v>16</v>
      </c>
      <c r="P57" s="4">
        <f t="shared" si="12"/>
        <v>190</v>
      </c>
      <c r="Q57" s="19">
        <f t="shared" ca="1" si="2"/>
        <v>190</v>
      </c>
      <c r="R57" s="19">
        <f t="shared" ca="1" si="10"/>
        <v>190</v>
      </c>
    </row>
    <row r="58" spans="1:18" s="4" customFormat="1" ht="12.75" outlineLevel="1" x14ac:dyDescent="0.2">
      <c r="A58" s="37"/>
      <c r="B58" s="1" t="s">
        <v>74</v>
      </c>
      <c r="I58" s="4">
        <v>56</v>
      </c>
      <c r="L58" s="4">
        <v>78</v>
      </c>
      <c r="P58" s="4">
        <f t="shared" si="12"/>
        <v>134</v>
      </c>
      <c r="Q58" s="19">
        <f t="shared" ca="1" si="2"/>
        <v>134</v>
      </c>
      <c r="R58" s="19">
        <f t="shared" ca="1" si="10"/>
        <v>134</v>
      </c>
    </row>
    <row r="59" spans="1:18" s="4" customFormat="1" ht="12.75" outlineLevel="1" x14ac:dyDescent="0.2">
      <c r="A59" s="37"/>
      <c r="B59" s="1" t="s">
        <v>75</v>
      </c>
      <c r="I59" s="4">
        <v>3</v>
      </c>
      <c r="J59" s="4">
        <v>35</v>
      </c>
      <c r="K59" s="4">
        <v>12</v>
      </c>
      <c r="L59" s="4">
        <v>4</v>
      </c>
      <c r="M59" s="4">
        <v>3</v>
      </c>
      <c r="N59" s="4">
        <v>12</v>
      </c>
      <c r="O59" s="4">
        <v>1</v>
      </c>
      <c r="P59" s="4">
        <f t="shared" si="12"/>
        <v>70</v>
      </c>
      <c r="Q59" s="19">
        <f t="shared" ca="1" si="2"/>
        <v>70</v>
      </c>
      <c r="R59" s="19">
        <f t="shared" ca="1" si="10"/>
        <v>70</v>
      </c>
    </row>
    <row r="60" spans="1:18" s="4" customFormat="1" ht="12.75" outlineLevel="1" x14ac:dyDescent="0.2">
      <c r="A60" s="37"/>
      <c r="B60" s="1" t="s">
        <v>78</v>
      </c>
      <c r="I60" s="4">
        <v>8</v>
      </c>
      <c r="L60" s="4">
        <v>10</v>
      </c>
      <c r="M60" s="4">
        <v>18</v>
      </c>
      <c r="P60" s="4">
        <f t="shared" si="12"/>
        <v>36</v>
      </c>
      <c r="Q60" s="19">
        <f t="shared" ca="1" si="2"/>
        <v>36</v>
      </c>
      <c r="R60" s="19">
        <f t="shared" ca="1" si="10"/>
        <v>36</v>
      </c>
    </row>
    <row r="61" spans="1:18" s="4" customFormat="1" ht="12.75" outlineLevel="1" x14ac:dyDescent="0.2">
      <c r="A61" s="37"/>
      <c r="B61" s="1" t="s">
        <v>76</v>
      </c>
      <c r="E61" s="4">
        <v>2</v>
      </c>
      <c r="G61" s="4">
        <v>3</v>
      </c>
      <c r="I61" s="4">
        <v>12</v>
      </c>
      <c r="L61" s="4">
        <v>18</v>
      </c>
      <c r="N61" s="4">
        <v>9</v>
      </c>
      <c r="P61" s="4">
        <f t="shared" si="12"/>
        <v>44</v>
      </c>
      <c r="Q61" s="19">
        <f t="shared" ca="1" si="2"/>
        <v>44</v>
      </c>
      <c r="R61" s="19">
        <f t="shared" ca="1" si="10"/>
        <v>44</v>
      </c>
    </row>
    <row r="62" spans="1:18" s="4" customFormat="1" ht="12.75" outlineLevel="1" x14ac:dyDescent="0.2">
      <c r="A62" s="37"/>
      <c r="B62" s="1" t="s">
        <v>77</v>
      </c>
      <c r="D62" s="4">
        <v>4</v>
      </c>
      <c r="E62" s="4">
        <v>4</v>
      </c>
      <c r="F62" s="4">
        <v>6</v>
      </c>
      <c r="G62" s="4">
        <v>4</v>
      </c>
      <c r="H62" s="4">
        <v>6</v>
      </c>
      <c r="J62" s="4">
        <v>4</v>
      </c>
      <c r="M62" s="4">
        <v>2</v>
      </c>
      <c r="P62" s="4">
        <f t="shared" si="12"/>
        <v>30</v>
      </c>
      <c r="Q62" s="19">
        <f t="shared" ca="1" si="2"/>
        <v>30</v>
      </c>
      <c r="R62" s="19">
        <f t="shared" ca="1" si="10"/>
        <v>30</v>
      </c>
    </row>
    <row r="63" spans="1:18" s="4" customFormat="1" ht="12.75" outlineLevel="1" x14ac:dyDescent="0.2">
      <c r="A63" s="37"/>
      <c r="B63" s="1" t="s">
        <v>81</v>
      </c>
      <c r="I63" s="4">
        <v>9</v>
      </c>
      <c r="L63" s="4">
        <v>10</v>
      </c>
      <c r="M63" s="4">
        <v>6</v>
      </c>
      <c r="O63" s="4">
        <v>4</v>
      </c>
      <c r="P63" s="4">
        <f t="shared" si="12"/>
        <v>29</v>
      </c>
      <c r="Q63" s="19">
        <f t="shared" ca="1" si="2"/>
        <v>29</v>
      </c>
      <c r="R63" s="19">
        <f t="shared" ca="1" si="10"/>
        <v>29</v>
      </c>
    </row>
    <row r="64" spans="1:18" s="4" customFormat="1" ht="12.75" outlineLevel="1" x14ac:dyDescent="0.2">
      <c r="A64" s="37"/>
      <c r="B64" s="1" t="s">
        <v>79</v>
      </c>
      <c r="D64" s="4">
        <v>3</v>
      </c>
      <c r="E64" s="4">
        <v>1</v>
      </c>
      <c r="F64" s="4">
        <v>2</v>
      </c>
      <c r="H64" s="4">
        <v>6</v>
      </c>
      <c r="I64" s="4">
        <v>2</v>
      </c>
      <c r="J64" s="4">
        <v>9</v>
      </c>
      <c r="P64" s="4">
        <f t="shared" si="12"/>
        <v>23</v>
      </c>
      <c r="Q64" s="19">
        <f t="shared" ca="1" si="2"/>
        <v>23</v>
      </c>
      <c r="R64" s="19">
        <f t="shared" ca="1" si="10"/>
        <v>23</v>
      </c>
    </row>
    <row r="65" spans="1:19" s="4" customFormat="1" ht="12.75" outlineLevel="1" x14ac:dyDescent="0.2">
      <c r="A65" s="37"/>
      <c r="B65" s="1" t="s">
        <v>82</v>
      </c>
      <c r="I65" s="4">
        <v>4</v>
      </c>
      <c r="L65" s="4">
        <v>4</v>
      </c>
      <c r="M65" s="4">
        <v>14</v>
      </c>
      <c r="O65" s="4">
        <v>6</v>
      </c>
      <c r="P65" s="4">
        <f t="shared" si="12"/>
        <v>28</v>
      </c>
      <c r="Q65" s="19">
        <f t="shared" ca="1" si="2"/>
        <v>28</v>
      </c>
      <c r="R65" s="19">
        <f t="shared" ca="1" si="10"/>
        <v>28</v>
      </c>
    </row>
    <row r="66" spans="1:19" s="4" customFormat="1" ht="12.75" outlineLevel="1" x14ac:dyDescent="0.2">
      <c r="A66" s="37"/>
      <c r="B66" s="1" t="s">
        <v>80</v>
      </c>
      <c r="I66" s="4">
        <v>8</v>
      </c>
      <c r="L66" s="4">
        <v>12</v>
      </c>
      <c r="P66" s="4">
        <f t="shared" si="12"/>
        <v>20</v>
      </c>
      <c r="Q66" s="19">
        <f t="shared" ca="1" si="2"/>
        <v>20</v>
      </c>
      <c r="R66" s="19">
        <f t="shared" ca="1" si="10"/>
        <v>20</v>
      </c>
    </row>
    <row r="67" spans="1:19" s="4" customFormat="1" ht="12.75" outlineLevel="1" x14ac:dyDescent="0.2">
      <c r="A67" s="37"/>
      <c r="B67" s="1" t="s">
        <v>83</v>
      </c>
      <c r="L67" s="4">
        <v>8</v>
      </c>
      <c r="P67" s="4">
        <f t="shared" si="12"/>
        <v>8</v>
      </c>
      <c r="Q67" s="19">
        <f t="shared" ca="1" si="2"/>
        <v>8</v>
      </c>
      <c r="R67" s="19">
        <f t="shared" ca="1" si="10"/>
        <v>8</v>
      </c>
    </row>
    <row r="68" spans="1:19" s="4" customFormat="1" ht="12.75" outlineLevel="1" x14ac:dyDescent="0.2">
      <c r="A68" s="37"/>
      <c r="B68" s="1" t="s">
        <v>84</v>
      </c>
      <c r="I68" s="4">
        <v>2</v>
      </c>
      <c r="L68" s="4">
        <v>2</v>
      </c>
      <c r="P68" s="4">
        <f t="shared" si="12"/>
        <v>4</v>
      </c>
      <c r="Q68" s="19">
        <f t="shared" ca="1" si="2"/>
        <v>4</v>
      </c>
      <c r="R68" s="19">
        <f t="shared" ca="1" si="10"/>
        <v>4</v>
      </c>
    </row>
    <row r="69" spans="1:19" s="4" customFormat="1" ht="12.75" outlineLevel="1" x14ac:dyDescent="0.2">
      <c r="A69" s="37"/>
      <c r="B69" s="1" t="s">
        <v>85</v>
      </c>
      <c r="I69" s="4">
        <v>2</v>
      </c>
      <c r="L69" s="4">
        <v>2</v>
      </c>
      <c r="P69" s="4">
        <f t="shared" si="12"/>
        <v>4</v>
      </c>
      <c r="Q69" s="19">
        <f t="shared" ca="1" si="2"/>
        <v>4</v>
      </c>
      <c r="R69" s="19">
        <f t="shared" ca="1" si="10"/>
        <v>4</v>
      </c>
    </row>
    <row r="70" spans="1:19" s="4" customFormat="1" ht="12.75" outlineLevel="1" x14ac:dyDescent="0.2">
      <c r="A70" s="37"/>
      <c r="B70" s="1" t="s">
        <v>86</v>
      </c>
      <c r="J70" s="4">
        <v>1</v>
      </c>
      <c r="K70" s="4">
        <v>2</v>
      </c>
      <c r="M70" s="4">
        <v>1</v>
      </c>
      <c r="P70" s="4">
        <f t="shared" si="12"/>
        <v>4</v>
      </c>
      <c r="Q70" s="19">
        <f t="shared" ca="1" si="2"/>
        <v>4</v>
      </c>
      <c r="R70" s="19">
        <f t="shared" ca="1" si="10"/>
        <v>4</v>
      </c>
    </row>
    <row r="71" spans="1:19" s="4" customFormat="1" ht="12.75" outlineLevel="1" x14ac:dyDescent="0.2">
      <c r="A71" s="37"/>
      <c r="B71" s="1" t="s">
        <v>87</v>
      </c>
      <c r="L71" s="4">
        <v>2</v>
      </c>
      <c r="P71" s="4">
        <f t="shared" si="12"/>
        <v>2</v>
      </c>
      <c r="Q71" s="19">
        <f t="shared" ca="1" si="2"/>
        <v>2</v>
      </c>
      <c r="R71" s="19">
        <f t="shared" ca="1" si="10"/>
        <v>2</v>
      </c>
    </row>
    <row r="72" spans="1:19" s="4" customFormat="1" ht="12.75" outlineLevel="1" x14ac:dyDescent="0.2">
      <c r="A72" s="37"/>
      <c r="B72" s="1" t="s">
        <v>88</v>
      </c>
      <c r="I72" s="4">
        <v>1</v>
      </c>
      <c r="P72" s="4">
        <f t="shared" si="12"/>
        <v>1</v>
      </c>
      <c r="Q72" s="19">
        <f t="shared" ref="Q72:Q75" ca="1" si="13">OFFSET(D72,0,MATCH($B$4,$D$4:$O$4,0))</f>
        <v>1</v>
      </c>
      <c r="R72" s="19">
        <f t="shared" ca="1" si="10"/>
        <v>1</v>
      </c>
    </row>
    <row r="73" spans="1:19" s="4" customFormat="1" x14ac:dyDescent="0.25">
      <c r="A73" s="37"/>
      <c r="B73" s="1" t="s">
        <v>103</v>
      </c>
      <c r="C73" s="39"/>
      <c r="J73" s="4">
        <v>0</v>
      </c>
      <c r="P73" s="4">
        <f t="shared" si="12"/>
        <v>0</v>
      </c>
      <c r="Q73" s="19">
        <f t="shared" ca="1" si="13"/>
        <v>0</v>
      </c>
      <c r="R73" s="19">
        <f t="shared" ca="1" si="10"/>
        <v>0</v>
      </c>
    </row>
    <row r="74" spans="1:19" s="4" customFormat="1" x14ac:dyDescent="0.25">
      <c r="A74" s="37"/>
      <c r="B74" s="1" t="s">
        <v>104</v>
      </c>
      <c r="C74" s="39"/>
      <c r="J74" s="4">
        <v>0</v>
      </c>
      <c r="P74" s="4">
        <f t="shared" si="12"/>
        <v>0</v>
      </c>
      <c r="Q74" s="19">
        <f t="shared" ca="1" si="13"/>
        <v>0</v>
      </c>
      <c r="R74" s="19">
        <f t="shared" ca="1" si="10"/>
        <v>0</v>
      </c>
    </row>
    <row r="75" spans="1:19" s="4" customFormat="1" x14ac:dyDescent="0.25">
      <c r="A75" s="37"/>
      <c r="B75" s="1" t="s">
        <v>19</v>
      </c>
      <c r="C75" s="39"/>
      <c r="D75" s="4">
        <v>3489</v>
      </c>
      <c r="E75" s="4">
        <v>3320</v>
      </c>
      <c r="F75" s="4">
        <v>3770</v>
      </c>
      <c r="G75" s="4">
        <v>3328</v>
      </c>
      <c r="H75" s="4">
        <v>3769</v>
      </c>
      <c r="I75" s="4">
        <v>2733</v>
      </c>
      <c r="J75" s="4">
        <v>2178</v>
      </c>
      <c r="K75" s="4">
        <v>1851</v>
      </c>
      <c r="L75" s="4">
        <v>1751</v>
      </c>
      <c r="M75" s="4">
        <v>2978</v>
      </c>
      <c r="N75" s="4">
        <v>2392</v>
      </c>
      <c r="P75" s="4">
        <f>SUM(D75:O75)</f>
        <v>31559</v>
      </c>
      <c r="Q75" s="19">
        <f t="shared" ca="1" si="13"/>
        <v>31559</v>
      </c>
      <c r="R75" s="19">
        <f ca="1">SUM(OFFSET(D75,0,0,1,MATCH($B$4,$D$4:$O$4,0)))</f>
        <v>31559</v>
      </c>
    </row>
    <row r="76" spans="1:19" s="4" customFormat="1" x14ac:dyDescent="0.25">
      <c r="A76" s="37"/>
      <c r="C76" s="39"/>
    </row>
    <row r="77" spans="1:19" s="8" customFormat="1" x14ac:dyDescent="0.25">
      <c r="A77" s="42">
        <v>3.4</v>
      </c>
      <c r="B77" s="8" t="s">
        <v>20</v>
      </c>
      <c r="C77" s="39"/>
      <c r="D77" s="8">
        <f>SUM(D78:D86)</f>
        <v>254912</v>
      </c>
      <c r="E77" s="8">
        <f t="shared" ref="E77:K77" si="14">SUM(E78:E86)</f>
        <v>248519</v>
      </c>
      <c r="F77" s="8">
        <f t="shared" si="14"/>
        <v>251884</v>
      </c>
      <c r="G77" s="8">
        <f t="shared" si="14"/>
        <v>248035</v>
      </c>
      <c r="H77" s="8">
        <f t="shared" si="14"/>
        <v>244237</v>
      </c>
      <c r="I77" s="8">
        <f t="shared" si="14"/>
        <v>210690</v>
      </c>
      <c r="J77" s="8">
        <f t="shared" si="14"/>
        <v>168733</v>
      </c>
      <c r="K77" s="8">
        <f t="shared" si="14"/>
        <v>155771</v>
      </c>
      <c r="L77" s="8">
        <f>SUM(L78:L86)</f>
        <v>158543</v>
      </c>
      <c r="M77" s="8">
        <f>SUM(M78:M86)</f>
        <v>166607</v>
      </c>
      <c r="N77" s="8">
        <v>166178</v>
      </c>
      <c r="O77" s="8">
        <f t="shared" ref="O77" si="15">SUM(O78:O86)</f>
        <v>150525</v>
      </c>
      <c r="P77" s="8">
        <f>SUM(D77:O77)</f>
        <v>2424634</v>
      </c>
      <c r="Q77" s="19">
        <f t="shared" ref="Q77:Q92" ca="1" si="16">OFFSET(B77,0,MATCH($B$4,$D$4:$O$4,0))</f>
        <v>166178</v>
      </c>
      <c r="R77" s="19">
        <f t="shared" ref="R77:R92" ca="1" si="17">SUM(OFFSET(D77,0,0,1,MATCH($B$4,$D$4:$O$4,0)))</f>
        <v>2424634</v>
      </c>
      <c r="S77" s="4"/>
    </row>
    <row r="78" spans="1:19" s="4" customFormat="1" x14ac:dyDescent="0.25">
      <c r="A78" s="37"/>
      <c r="B78" s="38" t="s">
        <v>21</v>
      </c>
      <c r="C78" s="39"/>
      <c r="D78" s="4">
        <v>15</v>
      </c>
      <c r="E78" s="4">
        <v>7</v>
      </c>
      <c r="F78" s="4">
        <v>5</v>
      </c>
      <c r="G78" s="4">
        <v>13</v>
      </c>
      <c r="H78" s="4">
        <v>15</v>
      </c>
      <c r="I78" s="4">
        <v>7</v>
      </c>
      <c r="J78" s="4">
        <v>20</v>
      </c>
      <c r="K78" s="4">
        <v>16</v>
      </c>
      <c r="L78" s="4">
        <v>12</v>
      </c>
      <c r="M78" s="4">
        <v>23</v>
      </c>
      <c r="N78" s="4">
        <v>18</v>
      </c>
      <c r="O78" s="4">
        <v>10</v>
      </c>
      <c r="P78" s="4">
        <f t="shared" ref="P78:P84" si="18">SUM(D78:O78)</f>
        <v>161</v>
      </c>
      <c r="Q78" s="19">
        <f t="shared" ca="1" si="16"/>
        <v>18</v>
      </c>
      <c r="R78" s="19">
        <f t="shared" ca="1" si="17"/>
        <v>161</v>
      </c>
    </row>
    <row r="79" spans="1:19" s="4" customFormat="1" x14ac:dyDescent="0.25">
      <c r="A79" s="37"/>
      <c r="B79" s="38" t="s">
        <v>22</v>
      </c>
      <c r="C79" s="39"/>
      <c r="D79" s="4">
        <v>101444</v>
      </c>
      <c r="E79" s="4">
        <v>99079</v>
      </c>
      <c r="F79" s="4">
        <v>102338</v>
      </c>
      <c r="G79" s="4">
        <v>99250</v>
      </c>
      <c r="H79" s="4">
        <v>97809</v>
      </c>
      <c r="I79" s="4">
        <v>83549</v>
      </c>
      <c r="J79" s="4">
        <v>62365</v>
      </c>
      <c r="K79" s="4">
        <v>56943</v>
      </c>
      <c r="L79" s="4">
        <v>60107</v>
      </c>
      <c r="M79" s="4">
        <v>63955</v>
      </c>
      <c r="N79" s="4">
        <v>63207</v>
      </c>
      <c r="O79" s="4">
        <v>57824</v>
      </c>
      <c r="P79" s="4">
        <f t="shared" si="18"/>
        <v>947870</v>
      </c>
      <c r="Q79" s="19">
        <f t="shared" ca="1" si="16"/>
        <v>63207</v>
      </c>
      <c r="R79" s="19">
        <f t="shared" ca="1" si="17"/>
        <v>947870</v>
      </c>
    </row>
    <row r="80" spans="1:19" s="4" customFormat="1" x14ac:dyDescent="0.25">
      <c r="A80" s="37"/>
      <c r="B80" s="38" t="s">
        <v>61</v>
      </c>
      <c r="C80" s="39"/>
      <c r="D80" s="4">
        <v>20177</v>
      </c>
      <c r="E80" s="4">
        <v>20464</v>
      </c>
      <c r="F80" s="4">
        <v>20657</v>
      </c>
      <c r="G80" s="4">
        <v>21382</v>
      </c>
      <c r="H80" s="4">
        <v>21978</v>
      </c>
      <c r="I80" s="4">
        <v>20336</v>
      </c>
      <c r="J80" s="4">
        <v>16791</v>
      </c>
      <c r="K80" s="4">
        <v>15971</v>
      </c>
      <c r="L80" s="4">
        <v>16622</v>
      </c>
      <c r="M80" s="4">
        <v>16841</v>
      </c>
      <c r="N80" s="4">
        <v>16997</v>
      </c>
      <c r="O80" s="4">
        <v>15768</v>
      </c>
      <c r="P80" s="4">
        <f t="shared" si="18"/>
        <v>223984</v>
      </c>
      <c r="Q80" s="19">
        <f t="shared" ca="1" si="16"/>
        <v>16997</v>
      </c>
      <c r="R80" s="19">
        <f t="shared" ca="1" si="17"/>
        <v>223984</v>
      </c>
    </row>
    <row r="81" spans="1:18" s="4" customFormat="1" x14ac:dyDescent="0.25">
      <c r="A81" s="37"/>
      <c r="B81" s="38" t="s">
        <v>23</v>
      </c>
      <c r="C81" s="39"/>
      <c r="D81" s="4">
        <v>39345</v>
      </c>
      <c r="E81" s="4">
        <v>37818</v>
      </c>
      <c r="F81" s="4">
        <v>38263</v>
      </c>
      <c r="G81" s="4">
        <v>37544</v>
      </c>
      <c r="H81" s="4">
        <v>37739</v>
      </c>
      <c r="I81" s="4">
        <v>31895</v>
      </c>
      <c r="J81" s="4">
        <v>22487</v>
      </c>
      <c r="K81" s="4">
        <v>18061</v>
      </c>
      <c r="L81" s="4">
        <v>18516</v>
      </c>
      <c r="M81" s="4">
        <v>19955</v>
      </c>
      <c r="N81" s="4">
        <v>20342</v>
      </c>
      <c r="O81" s="4">
        <v>18080</v>
      </c>
      <c r="P81" s="4">
        <f t="shared" si="18"/>
        <v>340045</v>
      </c>
      <c r="Q81" s="19">
        <f t="shared" ca="1" si="16"/>
        <v>20342</v>
      </c>
      <c r="R81" s="19">
        <f t="shared" ca="1" si="17"/>
        <v>340045</v>
      </c>
    </row>
    <row r="82" spans="1:18" s="4" customFormat="1" x14ac:dyDescent="0.25">
      <c r="A82" s="37"/>
      <c r="B82" s="38" t="s">
        <v>62</v>
      </c>
      <c r="C82" s="39"/>
      <c r="D82" s="4">
        <v>1155</v>
      </c>
      <c r="E82" s="4">
        <v>1015</v>
      </c>
      <c r="F82" s="4">
        <v>1035</v>
      </c>
      <c r="G82" s="4">
        <v>1023</v>
      </c>
      <c r="H82" s="4">
        <v>999</v>
      </c>
      <c r="I82" s="4">
        <v>816</v>
      </c>
      <c r="J82" s="4">
        <v>557</v>
      </c>
      <c r="K82" s="4">
        <v>448</v>
      </c>
      <c r="L82" s="4">
        <v>594</v>
      </c>
      <c r="M82" s="4">
        <v>686</v>
      </c>
      <c r="N82" s="4">
        <v>686</v>
      </c>
      <c r="O82" s="4">
        <v>631</v>
      </c>
      <c r="P82" s="4">
        <f t="shared" si="18"/>
        <v>9645</v>
      </c>
      <c r="Q82" s="19">
        <f t="shared" ca="1" si="16"/>
        <v>686</v>
      </c>
      <c r="R82" s="19">
        <f t="shared" ca="1" si="17"/>
        <v>9645</v>
      </c>
    </row>
    <row r="83" spans="1:18" s="4" customFormat="1" x14ac:dyDescent="0.25">
      <c r="A83" s="37"/>
      <c r="B83" s="38" t="s">
        <v>24</v>
      </c>
      <c r="C83" s="39"/>
      <c r="D83" s="4">
        <v>14429</v>
      </c>
      <c r="E83" s="4">
        <v>13258</v>
      </c>
      <c r="F83" s="4">
        <v>12923</v>
      </c>
      <c r="G83" s="4">
        <v>13703</v>
      </c>
      <c r="H83" s="4">
        <v>13042</v>
      </c>
      <c r="I83" s="4">
        <v>11618</v>
      </c>
      <c r="J83" s="4">
        <v>11207</v>
      </c>
      <c r="K83" s="4">
        <v>11030</v>
      </c>
      <c r="L83" s="4">
        <v>11855</v>
      </c>
      <c r="M83" s="4">
        <v>12044</v>
      </c>
      <c r="N83" s="4">
        <v>11969</v>
      </c>
      <c r="O83" s="4">
        <v>11391</v>
      </c>
      <c r="P83" s="4">
        <f t="shared" si="18"/>
        <v>148469</v>
      </c>
      <c r="Q83" s="19">
        <f t="shared" ca="1" si="16"/>
        <v>11969</v>
      </c>
      <c r="R83" s="19">
        <f t="shared" ca="1" si="17"/>
        <v>148469</v>
      </c>
    </row>
    <row r="84" spans="1:18" s="4" customFormat="1" x14ac:dyDescent="0.25">
      <c r="A84" s="37"/>
      <c r="B84" s="38" t="s">
        <v>63</v>
      </c>
      <c r="C84" s="39"/>
      <c r="D84" s="4">
        <v>34165</v>
      </c>
      <c r="E84" s="4">
        <v>34308</v>
      </c>
      <c r="F84" s="4">
        <v>33639</v>
      </c>
      <c r="G84" s="4">
        <v>33192</v>
      </c>
      <c r="H84" s="4">
        <v>31950</v>
      </c>
      <c r="I84" s="4">
        <v>27935</v>
      </c>
      <c r="J84" s="4">
        <v>27345</v>
      </c>
      <c r="K84" s="4">
        <v>27470</v>
      </c>
      <c r="L84" s="4">
        <v>26428</v>
      </c>
      <c r="M84" s="4">
        <v>27774</v>
      </c>
      <c r="N84" s="4">
        <v>26584</v>
      </c>
      <c r="O84" s="4">
        <v>23869</v>
      </c>
      <c r="P84" s="4">
        <f t="shared" si="18"/>
        <v>354659</v>
      </c>
      <c r="Q84" s="19">
        <f t="shared" ca="1" si="16"/>
        <v>26584</v>
      </c>
      <c r="R84" s="19">
        <f t="shared" ca="1" si="17"/>
        <v>354659</v>
      </c>
    </row>
    <row r="85" spans="1:18" s="4" customFormat="1" x14ac:dyDescent="0.25">
      <c r="A85" s="37"/>
      <c r="B85" s="38" t="s">
        <v>64</v>
      </c>
      <c r="C85" s="39"/>
      <c r="D85" s="4">
        <v>12568</v>
      </c>
      <c r="E85" s="4">
        <v>11935</v>
      </c>
      <c r="F85" s="4">
        <v>11619</v>
      </c>
      <c r="G85" s="4">
        <v>11381</v>
      </c>
      <c r="H85" s="4">
        <v>10804</v>
      </c>
      <c r="I85" s="4">
        <v>9695</v>
      </c>
      <c r="J85" s="4">
        <v>8979</v>
      </c>
      <c r="K85" s="4">
        <v>8937</v>
      </c>
      <c r="L85" s="4">
        <v>8332</v>
      </c>
      <c r="M85" s="4">
        <v>8449</v>
      </c>
      <c r="N85" s="4">
        <v>7924</v>
      </c>
      <c r="O85" s="4">
        <v>7593</v>
      </c>
      <c r="P85" s="4">
        <f>SUM(D85:O85)</f>
        <v>118216</v>
      </c>
      <c r="Q85" s="19">
        <f t="shared" ca="1" si="16"/>
        <v>7924</v>
      </c>
      <c r="R85" s="19">
        <f t="shared" ca="1" si="17"/>
        <v>118216</v>
      </c>
    </row>
    <row r="86" spans="1:18" s="4" customFormat="1" x14ac:dyDescent="0.25">
      <c r="A86" s="37"/>
      <c r="B86" s="38" t="s">
        <v>25</v>
      </c>
      <c r="C86" s="39"/>
      <c r="D86" s="4">
        <v>31614</v>
      </c>
      <c r="E86" s="4">
        <v>30635</v>
      </c>
      <c r="F86" s="4">
        <v>31405</v>
      </c>
      <c r="G86" s="4">
        <v>30547</v>
      </c>
      <c r="H86" s="4">
        <v>29901</v>
      </c>
      <c r="I86" s="4">
        <v>24839</v>
      </c>
      <c r="J86" s="4">
        <v>18982</v>
      </c>
      <c r="K86" s="4">
        <v>16895</v>
      </c>
      <c r="L86" s="4">
        <v>16077</v>
      </c>
      <c r="M86" s="4">
        <v>16880</v>
      </c>
      <c r="N86" s="4">
        <v>17157</v>
      </c>
      <c r="O86" s="4">
        <v>15359</v>
      </c>
      <c r="P86" s="4">
        <f>SUM(D86:O86)</f>
        <v>280291</v>
      </c>
      <c r="Q86" s="19">
        <f t="shared" ca="1" si="16"/>
        <v>17157</v>
      </c>
      <c r="R86" s="19">
        <f t="shared" ca="1" si="17"/>
        <v>280291</v>
      </c>
    </row>
    <row r="87" spans="1:18" s="4" customFormat="1" x14ac:dyDescent="0.25">
      <c r="A87" s="37"/>
      <c r="B87" s="38"/>
      <c r="C87" s="39"/>
      <c r="Q87" s="19"/>
      <c r="R87" s="19"/>
    </row>
    <row r="88" spans="1:18" s="4" customFormat="1" ht="15.75" customHeight="1" x14ac:dyDescent="0.25">
      <c r="A88" s="37"/>
      <c r="B88" s="8" t="s">
        <v>328</v>
      </c>
      <c r="C88" s="39"/>
      <c r="I88" s="39"/>
      <c r="J88" s="39"/>
      <c r="K88" s="39"/>
      <c r="L88" s="39"/>
      <c r="Q88" s="10"/>
      <c r="R88" s="10"/>
    </row>
    <row r="89" spans="1:18" s="4" customFormat="1" ht="12.75" x14ac:dyDescent="0.2">
      <c r="A89" s="37"/>
      <c r="B89" s="1" t="s">
        <v>331</v>
      </c>
      <c r="D89" s="4">
        <v>224092</v>
      </c>
      <c r="E89" s="4">
        <v>219244</v>
      </c>
      <c r="F89" s="4">
        <v>222293</v>
      </c>
      <c r="G89" s="4">
        <v>218099</v>
      </c>
      <c r="H89" s="4">
        <v>213371</v>
      </c>
      <c r="I89" s="4">
        <v>179842</v>
      </c>
      <c r="J89" s="4">
        <v>150030</v>
      </c>
      <c r="K89" s="4">
        <v>135480</v>
      </c>
      <c r="L89" s="4">
        <v>132758</v>
      </c>
      <c r="M89" s="4">
        <v>132858</v>
      </c>
      <c r="N89" s="4">
        <v>133144</v>
      </c>
      <c r="O89" s="4">
        <v>121631</v>
      </c>
      <c r="P89" s="4">
        <f>SUM(D89:O89)</f>
        <v>2082842</v>
      </c>
      <c r="Q89" s="19">
        <f t="shared" ca="1" si="16"/>
        <v>133144</v>
      </c>
      <c r="R89" s="19">
        <f t="shared" ca="1" si="17"/>
        <v>2082842</v>
      </c>
    </row>
    <row r="90" spans="1:18" s="4" customFormat="1" ht="12.75" x14ac:dyDescent="0.2">
      <c r="A90" s="37"/>
      <c r="B90" s="1" t="s">
        <v>332</v>
      </c>
      <c r="D90" s="4">
        <v>33684</v>
      </c>
      <c r="E90" s="4">
        <v>31729</v>
      </c>
      <c r="F90" s="4">
        <v>32515</v>
      </c>
      <c r="G90" s="4">
        <v>32342</v>
      </c>
      <c r="H90" s="4">
        <v>33906</v>
      </c>
      <c r="I90" s="4">
        <v>32763</v>
      </c>
      <c r="J90" s="4">
        <v>20190</v>
      </c>
      <c r="K90" s="4">
        <v>21384</v>
      </c>
      <c r="L90" s="4">
        <v>26937</v>
      </c>
      <c r="M90" s="4">
        <v>35594</v>
      </c>
      <c r="N90" s="4">
        <v>33957</v>
      </c>
      <c r="O90" s="4">
        <v>30229</v>
      </c>
      <c r="P90" s="4">
        <f>SUM(D90:O90)</f>
        <v>365230</v>
      </c>
      <c r="Q90" s="19">
        <f t="shared" ca="1" si="16"/>
        <v>33957</v>
      </c>
      <c r="R90" s="19">
        <f t="shared" ca="1" si="17"/>
        <v>365230</v>
      </c>
    </row>
    <row r="91" spans="1:18" s="4" customFormat="1" ht="12.75" x14ac:dyDescent="0.2">
      <c r="A91" s="37"/>
      <c r="B91" s="1" t="s">
        <v>330</v>
      </c>
      <c r="D91" s="4">
        <v>21254</v>
      </c>
      <c r="E91" s="4">
        <v>19764</v>
      </c>
      <c r="F91" s="4">
        <v>20655</v>
      </c>
      <c r="G91" s="4">
        <v>20587</v>
      </c>
      <c r="H91" s="4">
        <v>20726</v>
      </c>
      <c r="I91" s="4">
        <v>21386</v>
      </c>
      <c r="J91" s="4">
        <v>7660</v>
      </c>
      <c r="K91" s="4">
        <v>8603</v>
      </c>
      <c r="L91" s="4">
        <v>15392</v>
      </c>
      <c r="M91" s="4">
        <v>22246</v>
      </c>
      <c r="N91" s="4">
        <v>24878</v>
      </c>
      <c r="O91" s="4">
        <v>21318</v>
      </c>
      <c r="P91" s="4">
        <f t="shared" ref="P91:P92" si="19">SUM(D91:O91)</f>
        <v>224469</v>
      </c>
      <c r="Q91" s="19">
        <f t="shared" ca="1" si="16"/>
        <v>24878</v>
      </c>
      <c r="R91" s="19">
        <f t="shared" ca="1" si="17"/>
        <v>224469</v>
      </c>
    </row>
    <row r="92" spans="1:18" s="4" customFormat="1" ht="12.75" x14ac:dyDescent="0.2">
      <c r="A92" s="37"/>
      <c r="B92" s="1" t="s">
        <v>329</v>
      </c>
      <c r="D92" s="114">
        <f>D91/D90</f>
        <v>0.63098206863792894</v>
      </c>
      <c r="E92" s="114">
        <f t="shared" ref="E92:O92" si="20">E91/E90</f>
        <v>0.62290018594976204</v>
      </c>
      <c r="F92" s="114">
        <f t="shared" si="20"/>
        <v>0.63524527141319387</v>
      </c>
      <c r="G92" s="114">
        <f t="shared" si="20"/>
        <v>0.63654072104384396</v>
      </c>
      <c r="H92" s="114">
        <f t="shared" si="20"/>
        <v>0.61127823983955643</v>
      </c>
      <c r="I92" s="114">
        <f t="shared" si="20"/>
        <v>0.65274852730213961</v>
      </c>
      <c r="J92" s="114">
        <f t="shared" si="20"/>
        <v>0.379395740465577</v>
      </c>
      <c r="K92" s="114">
        <f t="shared" si="20"/>
        <v>0.40231013842124952</v>
      </c>
      <c r="L92" s="114">
        <f t="shared" si="20"/>
        <v>0.5714073579091955</v>
      </c>
      <c r="M92" s="114">
        <f t="shared" si="20"/>
        <v>0.62499297634432771</v>
      </c>
      <c r="N92" s="114">
        <f t="shared" si="20"/>
        <v>0.73263244691816121</v>
      </c>
      <c r="O92" s="114">
        <f t="shared" si="20"/>
        <v>0.70521684475172852</v>
      </c>
      <c r="P92" s="172">
        <f t="shared" si="19"/>
        <v>7.2056505189966638</v>
      </c>
      <c r="Q92" s="173">
        <f t="shared" ca="1" si="16"/>
        <v>0.73263244691816121</v>
      </c>
      <c r="R92" s="173">
        <f t="shared" ca="1" si="17"/>
        <v>7.2056505189966638</v>
      </c>
    </row>
    <row r="93" spans="1:18" s="4" customFormat="1" x14ac:dyDescent="0.25">
      <c r="A93" s="3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8" s="4" customFormat="1" x14ac:dyDescent="0.25">
      <c r="A94" s="37"/>
      <c r="B94" s="39"/>
      <c r="C94" s="39"/>
      <c r="D94" s="55">
        <v>0.63098206863792894</v>
      </c>
      <c r="E94" s="55">
        <v>0.62290018594976204</v>
      </c>
      <c r="F94" s="55">
        <v>0.63524527141319387</v>
      </c>
      <c r="G94" s="55">
        <v>0.63654072104384396</v>
      </c>
      <c r="H94" s="55">
        <v>0.61127823983955643</v>
      </c>
      <c r="I94" s="55">
        <v>0.65274852730213961</v>
      </c>
      <c r="J94" s="55">
        <v>0.379395740465577</v>
      </c>
      <c r="K94" s="55">
        <v>0.40231013842124952</v>
      </c>
      <c r="L94" s="55">
        <v>0.5714073579091955</v>
      </c>
      <c r="M94" s="55">
        <v>0.62499297634432771</v>
      </c>
      <c r="N94" s="55">
        <v>0.73263244691816121</v>
      </c>
      <c r="O94" s="55">
        <v>0.70521684475172852</v>
      </c>
      <c r="P94" s="39"/>
    </row>
    <row r="95" spans="1:18" s="4" customFormat="1" x14ac:dyDescent="0.25">
      <c r="A95" s="3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1:18" s="4" customFormat="1" x14ac:dyDescent="0.25">
      <c r="A96" s="3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</row>
    <row r="97" spans="1:16" s="4" customFormat="1" x14ac:dyDescent="0.25">
      <c r="A97" s="3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</row>
    <row r="98" spans="1:16" s="4" customFormat="1" x14ac:dyDescent="0.25">
      <c r="A98" s="3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 s="4" customFormat="1" x14ac:dyDescent="0.25">
      <c r="A99" s="3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6" s="4" customFormat="1" x14ac:dyDescent="0.25">
      <c r="A100" s="3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B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25">
      <c r="B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</sheetData>
  <dataValidations disablePrompts="1" count="1">
    <dataValidation type="list" allowBlank="1" showInputMessage="1" showErrorMessage="1" sqref="B4" xr:uid="{C99376F6-6E0E-4266-85E3-3BDF17AE101D}">
      <formula1>$D$4:$O$4</formula1>
    </dataValidation>
  </dataValidations>
  <pageMargins left="0.7" right="0.7" top="0.75" bottom="0.75" header="0.3" footer="0.3"/>
  <pageSetup paperSize="9" orientation="portrait" r:id="rId1"/>
  <ignoredErrors>
    <ignoredError sqref="I77:K77 D26:M26 D36:L36 D38:N38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CBE6-935C-44B4-9D37-7F253A938B54}">
  <sheetPr codeName="Hoja3">
    <tabColor rgb="FFFFFF00"/>
  </sheetPr>
  <dimension ref="A1:AX23"/>
  <sheetViews>
    <sheetView showGridLines="0" zoomScale="110" zoomScaleNormal="110" workbookViewId="0">
      <pane xSplit="3" ySplit="4" topLeftCell="AO8" activePane="bottomRight" state="frozen"/>
      <selection pane="topRight" activeCell="D1" sqref="D1"/>
      <selection pane="bottomLeft" activeCell="A9" sqref="A9"/>
      <selection pane="bottomRight" activeCell="AY10" sqref="AY10"/>
    </sheetView>
  </sheetViews>
  <sheetFormatPr baseColWidth="10" defaultRowHeight="15" x14ac:dyDescent="0.25"/>
  <cols>
    <col min="1" max="1" width="3.42578125" customWidth="1"/>
    <col min="2" max="2" width="35.7109375" customWidth="1"/>
    <col min="3" max="3" width="4.140625" customWidth="1"/>
    <col min="20" max="23" width="16.5703125" bestFit="1" customWidth="1"/>
    <col min="24" max="24" width="17.7109375" bestFit="1" customWidth="1"/>
    <col min="25" max="28" width="16.5703125" bestFit="1" customWidth="1"/>
    <col min="29" max="29" width="12.85546875" customWidth="1"/>
    <col min="30" max="31" width="11.85546875" bestFit="1" customWidth="1"/>
    <col min="32" max="32" width="18.7109375" bestFit="1" customWidth="1"/>
    <col min="33" max="33" width="12.85546875" bestFit="1" customWidth="1"/>
    <col min="34" max="34" width="14.28515625" bestFit="1" customWidth="1"/>
    <col min="36" max="40" width="12" bestFit="1" customWidth="1"/>
    <col min="41" max="47" width="11.5703125" bestFit="1" customWidth="1"/>
    <col min="48" max="48" width="12" bestFit="1" customWidth="1"/>
    <col min="49" max="49" width="11.5703125" bestFit="1" customWidth="1"/>
    <col min="50" max="50" width="12" bestFit="1" customWidth="1"/>
  </cols>
  <sheetData>
    <row r="1" spans="1:50" x14ac:dyDescent="0.25"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50" x14ac:dyDescent="0.25"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50" x14ac:dyDescent="0.25">
      <c r="S3" s="12"/>
      <c r="T3" s="15" t="s">
        <v>65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J3" s="15" t="s">
        <v>66</v>
      </c>
    </row>
    <row r="4" spans="1:50" x14ac:dyDescent="0.25">
      <c r="B4" s="21" t="s">
        <v>11</v>
      </c>
      <c r="C4" s="16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>
        <v>2018</v>
      </c>
      <c r="Q4" s="17" t="s">
        <v>29</v>
      </c>
      <c r="R4" s="2" t="s">
        <v>30</v>
      </c>
      <c r="S4" s="12"/>
      <c r="T4" s="18" t="s">
        <v>0</v>
      </c>
      <c r="U4" s="18" t="s">
        <v>1</v>
      </c>
      <c r="V4" s="18" t="s">
        <v>2</v>
      </c>
      <c r="W4" s="18" t="s">
        <v>3</v>
      </c>
      <c r="X4" s="18" t="s">
        <v>4</v>
      </c>
      <c r="Y4" s="18" t="s">
        <v>5</v>
      </c>
      <c r="Z4" s="18" t="s">
        <v>6</v>
      </c>
      <c r="AA4" s="18" t="s">
        <v>7</v>
      </c>
      <c r="AB4" s="18" t="s">
        <v>8</v>
      </c>
      <c r="AC4" s="18" t="s">
        <v>9</v>
      </c>
      <c r="AD4" s="18" t="s">
        <v>10</v>
      </c>
      <c r="AE4" s="18" t="s">
        <v>11</v>
      </c>
      <c r="AF4" s="22">
        <v>2018</v>
      </c>
      <c r="AG4" s="18" t="s">
        <v>29</v>
      </c>
      <c r="AH4" s="18" t="s">
        <v>30</v>
      </c>
      <c r="AJ4" s="23" t="s">
        <v>0</v>
      </c>
      <c r="AK4" s="23" t="s">
        <v>1</v>
      </c>
      <c r="AL4" s="23" t="s">
        <v>2</v>
      </c>
      <c r="AM4" s="23" t="s">
        <v>3</v>
      </c>
      <c r="AN4" s="23" t="s">
        <v>4</v>
      </c>
      <c r="AO4" s="23" t="s">
        <v>5</v>
      </c>
      <c r="AP4" s="23" t="s">
        <v>6</v>
      </c>
      <c r="AQ4" s="23" t="s">
        <v>7</v>
      </c>
      <c r="AR4" s="23" t="s">
        <v>8</v>
      </c>
      <c r="AS4" s="23" t="s">
        <v>9</v>
      </c>
      <c r="AT4" s="23" t="s">
        <v>10</v>
      </c>
      <c r="AU4" s="23" t="s">
        <v>11</v>
      </c>
      <c r="AV4" s="22">
        <v>2018</v>
      </c>
      <c r="AW4" s="23" t="s">
        <v>29</v>
      </c>
      <c r="AX4" s="18" t="s">
        <v>30</v>
      </c>
    </row>
    <row r="5" spans="1:50" x14ac:dyDescent="0.25">
      <c r="A5" s="7">
        <v>4</v>
      </c>
      <c r="B5" s="7" t="s">
        <v>32</v>
      </c>
      <c r="C5" s="7"/>
      <c r="D5" s="10">
        <v>3489</v>
      </c>
      <c r="E5" s="10">
        <v>3320</v>
      </c>
      <c r="F5" s="10">
        <v>3770</v>
      </c>
      <c r="G5" s="10">
        <v>3328</v>
      </c>
      <c r="H5" s="10">
        <v>3769</v>
      </c>
      <c r="I5" s="10">
        <v>2733</v>
      </c>
      <c r="J5" s="10">
        <v>2178</v>
      </c>
      <c r="K5" s="10">
        <v>1851</v>
      </c>
      <c r="L5" s="10">
        <v>1751</v>
      </c>
      <c r="M5" s="10">
        <v>2978</v>
      </c>
      <c r="N5" s="10">
        <v>2392</v>
      </c>
      <c r="O5" s="10"/>
      <c r="P5" s="10">
        <v>26189</v>
      </c>
      <c r="Q5" s="10">
        <f ca="1">OFFSET(C5,0,MATCH($B$4,$D$4:$O$4,0))</f>
        <v>0</v>
      </c>
      <c r="R5" s="10">
        <f ca="1">SUM(OFFSET(D5,0,0,1,MATCH($B$4,$D$4:$O$4,0)))</f>
        <v>31559</v>
      </c>
      <c r="S5" s="12"/>
      <c r="T5" s="24">
        <f>T7</f>
        <v>213469.78306779658</v>
      </c>
      <c r="U5" s="24">
        <f t="shared" ref="U5:AC5" si="0">U7</f>
        <v>205051.19654237284</v>
      </c>
      <c r="V5" s="24">
        <f t="shared" si="0"/>
        <v>227304.19344067798</v>
      </c>
      <c r="W5" s="24">
        <f t="shared" si="0"/>
        <v>219132.90637288132</v>
      </c>
      <c r="X5" s="24">
        <f t="shared" si="0"/>
        <v>230426.49196610163</v>
      </c>
      <c r="Y5" s="24">
        <f t="shared" si="0"/>
        <v>172211.1759661017</v>
      </c>
      <c r="Z5" s="24">
        <f t="shared" si="0"/>
        <v>143271.75267129237</v>
      </c>
      <c r="AA5" s="24">
        <f t="shared" si="0"/>
        <v>124590.63743553727</v>
      </c>
      <c r="AB5" s="24">
        <f t="shared" si="0"/>
        <v>114271.559273636</v>
      </c>
      <c r="AC5" s="24">
        <f t="shared" si="0"/>
        <v>175542.65205481125</v>
      </c>
      <c r="AD5" s="24"/>
      <c r="AE5" s="24"/>
      <c r="AF5" s="24">
        <f>SUM(T5:AE5)</f>
        <v>1825272.3487912086</v>
      </c>
      <c r="AG5" s="25">
        <f ca="1">OFFSET(S5,0,MATCH($B$4,$D$4:$O$4,0))</f>
        <v>0</v>
      </c>
      <c r="AH5" s="25">
        <f ca="1">SUM(OFFSET(T5,0,0,1,MATCH($B$4,$D$4:$O$4,0)))</f>
        <v>1825272.3487912086</v>
      </c>
      <c r="AJ5" s="29">
        <f>T5/Moneda!$C$7</f>
        <v>53367.445766949146</v>
      </c>
      <c r="AK5" s="29">
        <f>U5/Moneda!$D$7</f>
        <v>51262.79913559321</v>
      </c>
      <c r="AL5" s="29">
        <f>V5/Moneda!$E$7</f>
        <v>57111.606392130147</v>
      </c>
      <c r="AM5" s="29">
        <f>W5/Moneda!$F$7</f>
        <v>55901.251625735029</v>
      </c>
      <c r="AN5" s="29">
        <f>X5/Moneda!$G$7</f>
        <v>60479.394216824578</v>
      </c>
      <c r="AO5" s="29">
        <f>Y5/Moneda!$H$7</f>
        <v>44846.660407838986</v>
      </c>
      <c r="AP5" s="29">
        <f>Z5/Moneda!$I$7</f>
        <v>37604.134559394326</v>
      </c>
      <c r="AQ5" s="29">
        <f>AA5/Moneda!$J$7</f>
        <v>32700.954707490095</v>
      </c>
      <c r="AR5" s="29">
        <f>AB5/Moneda!$K$7</f>
        <v>29758.21856084271</v>
      </c>
      <c r="AS5" s="29">
        <f>AC5/Moneda!$L$7</f>
        <v>45953.573836338022</v>
      </c>
      <c r="AT5" s="29">
        <f>AD5/Moneda!$M$7</f>
        <v>0</v>
      </c>
      <c r="AU5" s="29">
        <f>AE5/Moneda!$M$7</f>
        <v>0</v>
      </c>
      <c r="AV5" s="29">
        <f>SUM(AJ5:AU5)</f>
        <v>468986.03920913627</v>
      </c>
      <c r="AW5" s="30">
        <f ca="1">OFFSET(AJ5,0,MATCH($B$4,$AJ$4:$AU$4,0))</f>
        <v>468986.03920913627</v>
      </c>
      <c r="AX5" s="30">
        <f ca="1">SUM(OFFSET(AJ5,0,0,1,MATCH($B$4,$AJ$4:$AU$4,0)))</f>
        <v>468986.03920913627</v>
      </c>
    </row>
    <row r="6" spans="1:50" x14ac:dyDescent="0.25"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12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</row>
    <row r="7" spans="1:50" x14ac:dyDescent="0.25">
      <c r="B7" s="3" t="s">
        <v>31</v>
      </c>
      <c r="C7" s="3"/>
      <c r="D7" s="8">
        <f t="shared" ref="D7:L7" si="1">SUM(D8:D15)</f>
        <v>3489</v>
      </c>
      <c r="E7" s="8">
        <f t="shared" si="1"/>
        <v>3320</v>
      </c>
      <c r="F7" s="8">
        <f t="shared" si="1"/>
        <v>3770</v>
      </c>
      <c r="G7" s="8">
        <f t="shared" si="1"/>
        <v>3328</v>
      </c>
      <c r="H7" s="8">
        <f t="shared" si="1"/>
        <v>3769</v>
      </c>
      <c r="I7" s="8">
        <f t="shared" si="1"/>
        <v>2733</v>
      </c>
      <c r="J7" s="8">
        <f t="shared" si="1"/>
        <v>2178</v>
      </c>
      <c r="K7" s="8">
        <f t="shared" si="1"/>
        <v>1851</v>
      </c>
      <c r="L7" s="8">
        <f t="shared" si="1"/>
        <v>1751</v>
      </c>
      <c r="M7" s="8">
        <f>SUM(M8:M15)</f>
        <v>2978</v>
      </c>
      <c r="N7" s="8">
        <f t="shared" ref="N7" si="2">SUM(N8:N15)</f>
        <v>2392</v>
      </c>
      <c r="O7" s="8"/>
      <c r="P7" s="8">
        <f>SUM(D7:O7)</f>
        <v>31559</v>
      </c>
      <c r="Q7" s="10">
        <f ca="1">OFFSET(C7,0,MATCH($B$4,$D$4:$O$4,0))</f>
        <v>0</v>
      </c>
      <c r="R7" s="10">
        <f t="shared" ref="R7:R14" ca="1" si="3">SUM(OFFSET(D7,0,0,1,MATCH($B$4,$D$4:$O$4,0)))</f>
        <v>31559</v>
      </c>
      <c r="S7" s="12"/>
      <c r="T7" s="27">
        <f t="shared" ref="T7:AB7" si="4">SUM(T8:T15)</f>
        <v>213469.78306779658</v>
      </c>
      <c r="U7" s="27">
        <f t="shared" si="4"/>
        <v>205051.19654237284</v>
      </c>
      <c r="V7" s="27">
        <f t="shared" si="4"/>
        <v>227304.19344067798</v>
      </c>
      <c r="W7" s="27">
        <f t="shared" si="4"/>
        <v>219132.90637288132</v>
      </c>
      <c r="X7" s="27">
        <f>SUM(X8:X15)</f>
        <v>230426.49196610163</v>
      </c>
      <c r="Y7" s="27">
        <f t="shared" si="4"/>
        <v>172211.1759661017</v>
      </c>
      <c r="Z7" s="27">
        <f t="shared" si="4"/>
        <v>143271.75267129237</v>
      </c>
      <c r="AA7" s="27">
        <f t="shared" si="4"/>
        <v>124590.63743553727</v>
      </c>
      <c r="AB7" s="27">
        <f t="shared" si="4"/>
        <v>114271.559273636</v>
      </c>
      <c r="AC7" s="27">
        <f>SUM(AC8:AC15)</f>
        <v>175542.65205481125</v>
      </c>
      <c r="AD7" s="27"/>
      <c r="AE7" s="27"/>
      <c r="AF7" s="24">
        <f t="shared" ref="AF7:AF13" si="5">SUM(T7:AE7)</f>
        <v>1825272.3487912086</v>
      </c>
      <c r="AG7" s="25">
        <f ca="1">OFFSET(S7,0,MATCH($B$4,$D$4:$O$4,0))</f>
        <v>0</v>
      </c>
      <c r="AH7" s="25">
        <f ca="1">SUM(OFFSET(T7,0,0,1,MATCH($B$4,$D$4:$O$4,0)))</f>
        <v>1825272.3487912086</v>
      </c>
      <c r="AJ7" s="29">
        <f>T7/Moneda!$C$7</f>
        <v>53367.445766949146</v>
      </c>
      <c r="AK7" s="29">
        <f>U7/Moneda!$D$7</f>
        <v>51262.79913559321</v>
      </c>
      <c r="AL7" s="29">
        <f>V7/Moneda!$E$7</f>
        <v>57111.606392130147</v>
      </c>
      <c r="AM7" s="29">
        <f>W7/Moneda!$F$7</f>
        <v>55901.251625735029</v>
      </c>
      <c r="AN7" s="29">
        <f>X7/Moneda!$G$7</f>
        <v>60479.394216824578</v>
      </c>
      <c r="AO7" s="29">
        <f>Y7/Moneda!$H$7</f>
        <v>44846.660407838986</v>
      </c>
      <c r="AP7" s="29">
        <f>Z7/Moneda!$I$7</f>
        <v>37604.134559394326</v>
      </c>
      <c r="AQ7" s="29">
        <f>AA7/Moneda!$J$7</f>
        <v>32700.954707490095</v>
      </c>
      <c r="AR7" s="29">
        <f>AB7/Moneda!$K$7</f>
        <v>29758.21856084271</v>
      </c>
      <c r="AS7" s="29">
        <f>AC7/Moneda!$L$7</f>
        <v>45953.573836338022</v>
      </c>
      <c r="AT7" s="29">
        <f>AD7/Moneda!$M$7</f>
        <v>0</v>
      </c>
      <c r="AU7" s="29">
        <f>AE7/Moneda!$M$7</f>
        <v>0</v>
      </c>
      <c r="AV7" s="29">
        <f>SUM(AJ7:AU7)</f>
        <v>468986.03920913627</v>
      </c>
      <c r="AW7" s="30">
        <f t="shared" ref="AW7:AW14" ca="1" si="6">OFFSET(AJ7,0,MATCH($B$4,$AJ$4:$AU$4,0))</f>
        <v>468986.03920913627</v>
      </c>
      <c r="AX7" s="30">
        <f t="shared" ref="AX7:AX14" ca="1" si="7">SUM(OFFSET(AJ7,0,0,1,MATCH($B$4,$AJ$4:$AU$4,0)))</f>
        <v>468986.03920913627</v>
      </c>
    </row>
    <row r="8" spans="1:50" x14ac:dyDescent="0.25">
      <c r="B8" s="1" t="s">
        <v>45</v>
      </c>
      <c r="C8" s="1"/>
      <c r="D8" s="4">
        <v>694</v>
      </c>
      <c r="E8" s="4">
        <v>665</v>
      </c>
      <c r="F8" s="4">
        <v>850</v>
      </c>
      <c r="G8" s="4">
        <v>552</v>
      </c>
      <c r="H8" s="4">
        <v>550</v>
      </c>
      <c r="I8" s="4">
        <v>583</v>
      </c>
      <c r="J8" s="4">
        <v>587</v>
      </c>
      <c r="K8" s="4">
        <v>553</v>
      </c>
      <c r="L8" s="4">
        <v>630</v>
      </c>
      <c r="M8" s="4">
        <v>1042</v>
      </c>
      <c r="N8" s="4">
        <v>639</v>
      </c>
      <c r="O8" s="4"/>
      <c r="P8" s="8">
        <f t="shared" ref="P8:P15" si="8">SUM(D8:O8)</f>
        <v>7345</v>
      </c>
      <c r="Q8" s="10">
        <f t="shared" ref="Q8:Q22" ca="1" si="9">OFFSET(C8,0,MATCH($B$4,$D$4:$O$4,0))</f>
        <v>0</v>
      </c>
      <c r="R8" s="10">
        <f t="shared" ca="1" si="3"/>
        <v>7345</v>
      </c>
      <c r="S8" s="12"/>
      <c r="T8" s="28">
        <v>54655.932203389835</v>
      </c>
      <c r="U8" s="28">
        <v>51947.165508474558</v>
      </c>
      <c r="V8" s="28">
        <v>59587.401016949159</v>
      </c>
      <c r="W8" s="28">
        <v>45851.807796610185</v>
      </c>
      <c r="X8" s="28">
        <v>46361.864406779678</v>
      </c>
      <c r="Y8" s="28">
        <v>41484.745762711878</v>
      </c>
      <c r="Z8" s="28">
        <v>43912.711864406781</v>
      </c>
      <c r="AA8" s="28">
        <v>41735.666450906792</v>
      </c>
      <c r="AB8" s="28">
        <v>41273.913731011839</v>
      </c>
      <c r="AC8" s="28">
        <v>72255.090060319199</v>
      </c>
      <c r="AD8" s="28"/>
      <c r="AE8" s="28"/>
      <c r="AF8" s="24">
        <f t="shared" si="5"/>
        <v>499066.29880155984</v>
      </c>
      <c r="AG8" s="25">
        <f t="shared" ref="AG8:AG22" ca="1" si="10">OFFSET(S8,0,MATCH($B$4,$D$4:$O$4,0))</f>
        <v>0</v>
      </c>
      <c r="AH8" s="25">
        <f t="shared" ref="AH8:AH22" ca="1" si="11">SUM(OFFSET(T8,0,0,1,MATCH($B$4,$D$4:$O$4,0)))</f>
        <v>499066.29880155984</v>
      </c>
      <c r="AJ8" s="29">
        <f>T8/Moneda!$C$7</f>
        <v>13663.983050847459</v>
      </c>
      <c r="AK8" s="29">
        <f>U8/Moneda!$D$7</f>
        <v>12986.79137711864</v>
      </c>
      <c r="AL8" s="29">
        <f>V8/Moneda!$E$7</f>
        <v>14971.708798228432</v>
      </c>
      <c r="AM8" s="29">
        <f>W8/Moneda!$F$7</f>
        <v>11696.889744033211</v>
      </c>
      <c r="AN8" s="29">
        <f>X8/Moneda!$G$7</f>
        <v>12168.468348236136</v>
      </c>
      <c r="AO8" s="29">
        <f>Y8/Moneda!$H$7</f>
        <v>10803.319209039551</v>
      </c>
      <c r="AP8" s="29">
        <f>Z8/Moneda!$I$7</f>
        <v>11525.64615863695</v>
      </c>
      <c r="AQ8" s="29">
        <f>AA8/Moneda!$J$7</f>
        <v>10954.243162967661</v>
      </c>
      <c r="AR8" s="29">
        <f>AB8/Moneda!$K$7</f>
        <v>10748.415034117666</v>
      </c>
      <c r="AS8" s="29">
        <f>AC8/Moneda!$L$7</f>
        <v>18914.945041968378</v>
      </c>
      <c r="AT8" s="29">
        <f>AD8/Moneda!$M$7</f>
        <v>0</v>
      </c>
      <c r="AU8" s="29">
        <f>AE8/Moneda!$M$7</f>
        <v>0</v>
      </c>
      <c r="AV8" s="32">
        <f t="shared" ref="AV8:AV14" si="12">SUM(AJ8:AU8)</f>
        <v>128434.40992519408</v>
      </c>
      <c r="AW8" s="30">
        <f t="shared" ca="1" si="6"/>
        <v>128434.40992519408</v>
      </c>
      <c r="AX8" s="30">
        <f t="shared" ca="1" si="7"/>
        <v>128434.40992519408</v>
      </c>
    </row>
    <row r="9" spans="1:50" x14ac:dyDescent="0.25">
      <c r="B9" s="1" t="s">
        <v>46</v>
      </c>
      <c r="C9" s="1"/>
      <c r="D9" s="4">
        <v>640</v>
      </c>
      <c r="E9" s="4">
        <v>542</v>
      </c>
      <c r="F9" s="4">
        <v>596</v>
      </c>
      <c r="G9" s="4">
        <v>678</v>
      </c>
      <c r="H9" s="4">
        <v>860</v>
      </c>
      <c r="I9" s="4">
        <v>663</v>
      </c>
      <c r="J9" s="4">
        <v>759</v>
      </c>
      <c r="K9" s="4">
        <v>653</v>
      </c>
      <c r="L9" s="4">
        <v>609</v>
      </c>
      <c r="M9" s="4">
        <v>1331</v>
      </c>
      <c r="N9" s="4">
        <v>1091</v>
      </c>
      <c r="O9" s="4"/>
      <c r="P9" s="8">
        <f t="shared" si="8"/>
        <v>8422</v>
      </c>
      <c r="Q9" s="10">
        <f t="shared" ca="1" si="9"/>
        <v>0</v>
      </c>
      <c r="R9" s="10">
        <f t="shared" ca="1" si="3"/>
        <v>8422</v>
      </c>
      <c r="S9" s="12"/>
      <c r="T9" s="28">
        <v>51482.310864406754</v>
      </c>
      <c r="U9" s="28">
        <v>43332.531033898274</v>
      </c>
      <c r="V9" s="28">
        <v>44247.575474576261</v>
      </c>
      <c r="W9" s="28">
        <v>60368.89315254234</v>
      </c>
      <c r="X9" s="28">
        <v>65195.259084745732</v>
      </c>
      <c r="Y9" s="28">
        <v>56017.341728813553</v>
      </c>
      <c r="Z9" s="28">
        <v>57100.88080688558</v>
      </c>
      <c r="AA9" s="28">
        <v>56817.370984630485</v>
      </c>
      <c r="AB9" s="28">
        <v>53524.305542624155</v>
      </c>
      <c r="AC9" s="28">
        <v>84824.241994492055</v>
      </c>
      <c r="AD9" s="28"/>
      <c r="AE9" s="28"/>
      <c r="AF9" s="27">
        <f>SUM(T9:AE9)</f>
        <v>572910.71066761517</v>
      </c>
      <c r="AG9" s="25">
        <f t="shared" ca="1" si="10"/>
        <v>0</v>
      </c>
      <c r="AH9" s="25">
        <f t="shared" ca="1" si="11"/>
        <v>572910.71066761517</v>
      </c>
      <c r="AJ9" s="29">
        <f>T9/Moneda!$C$7</f>
        <v>12870.577716101689</v>
      </c>
      <c r="AK9" s="29">
        <f>U9/Moneda!$D$7</f>
        <v>10833.132758474569</v>
      </c>
      <c r="AL9" s="29">
        <f>V9/Moneda!$E$7</f>
        <v>11117.481275019161</v>
      </c>
      <c r="AM9" s="29">
        <f>W9/Moneda!$F$7</f>
        <v>15400.227845036312</v>
      </c>
      <c r="AN9" s="29">
        <f>X9/Moneda!$G$7</f>
        <v>17111.616557676043</v>
      </c>
      <c r="AO9" s="29">
        <f>Y9/Moneda!$H$7</f>
        <v>14587.849408545197</v>
      </c>
      <c r="AP9" s="29">
        <f>Z9/Moneda!$I$7</f>
        <v>14987.107823329548</v>
      </c>
      <c r="AQ9" s="29">
        <f>AA9/Moneda!$J$7</f>
        <v>14912.69579649094</v>
      </c>
      <c r="AR9" s="29">
        <f>AB9/Moneda!$K$7</f>
        <v>13938.621235058374</v>
      </c>
      <c r="AS9" s="29">
        <f>AC9/Moneda!$L$7</f>
        <v>22205.298951437711</v>
      </c>
      <c r="AT9" s="29">
        <f>AD9/Moneda!$M$7</f>
        <v>0</v>
      </c>
      <c r="AU9" s="29">
        <f>AE9/Moneda!$M$7</f>
        <v>0</v>
      </c>
      <c r="AV9" s="32">
        <f t="shared" si="12"/>
        <v>147964.60936716956</v>
      </c>
      <c r="AW9" s="30">
        <f t="shared" ca="1" si="6"/>
        <v>147964.60936716956</v>
      </c>
      <c r="AX9" s="30">
        <f t="shared" ca="1" si="7"/>
        <v>147964.60936716956</v>
      </c>
    </row>
    <row r="10" spans="1:50" x14ac:dyDescent="0.25">
      <c r="B10" s="1" t="s">
        <v>47</v>
      </c>
      <c r="C10" s="1"/>
      <c r="D10" s="4">
        <v>2067</v>
      </c>
      <c r="E10" s="4">
        <v>2050</v>
      </c>
      <c r="F10" s="4">
        <v>2256</v>
      </c>
      <c r="G10" s="4">
        <v>2022</v>
      </c>
      <c r="H10" s="4">
        <v>2295</v>
      </c>
      <c r="I10" s="4">
        <v>1446</v>
      </c>
      <c r="J10" s="4">
        <v>758</v>
      </c>
      <c r="K10" s="4">
        <v>498</v>
      </c>
      <c r="L10" s="4">
        <v>392</v>
      </c>
      <c r="M10" s="4">
        <v>529</v>
      </c>
      <c r="N10" s="4">
        <v>578</v>
      </c>
      <c r="O10" s="4"/>
      <c r="P10" s="8">
        <f t="shared" si="8"/>
        <v>14891</v>
      </c>
      <c r="Q10" s="10">
        <f t="shared" ca="1" si="9"/>
        <v>0</v>
      </c>
      <c r="R10" s="10">
        <f t="shared" ca="1" si="3"/>
        <v>14891</v>
      </c>
      <c r="S10" s="12"/>
      <c r="T10" s="28">
        <v>87469.64</v>
      </c>
      <c r="U10" s="28">
        <v>90797.6</v>
      </c>
      <c r="V10" s="28">
        <v>98858.1</v>
      </c>
      <c r="W10" s="28">
        <v>90665.68</v>
      </c>
      <c r="X10" s="28">
        <v>105108.95999999998</v>
      </c>
      <c r="Y10" s="28">
        <v>62257.580000000009</v>
      </c>
      <c r="Z10" s="28">
        <v>30502.659999999993</v>
      </c>
      <c r="AA10" s="28">
        <v>17182.099999999999</v>
      </c>
      <c r="AB10" s="28">
        <v>12196.94</v>
      </c>
      <c r="AC10" s="28">
        <v>15190.920000000002</v>
      </c>
      <c r="AD10" s="28"/>
      <c r="AE10" s="28"/>
      <c r="AF10" s="27">
        <f t="shared" si="5"/>
        <v>610230.17999999993</v>
      </c>
      <c r="AG10" s="25">
        <f t="shared" ca="1" si="10"/>
        <v>0</v>
      </c>
      <c r="AH10" s="25">
        <f t="shared" ca="1" si="11"/>
        <v>610230.17999999993</v>
      </c>
      <c r="AJ10" s="29">
        <f>T10/Moneda!$C$7</f>
        <v>21867.41</v>
      </c>
      <c r="AK10" s="29">
        <f>U10/Moneda!$D$7</f>
        <v>22699.4</v>
      </c>
      <c r="AL10" s="29">
        <f>V10/Moneda!$E$7</f>
        <v>24838.718592964826</v>
      </c>
      <c r="AM10" s="29">
        <f>W10/Moneda!$F$7</f>
        <v>23129</v>
      </c>
      <c r="AN10" s="29">
        <f>X10/Moneda!$G$7</f>
        <v>27587.653543307079</v>
      </c>
      <c r="AO10" s="29">
        <f>Y10/Moneda!$H$7</f>
        <v>16212.911458333336</v>
      </c>
      <c r="AP10" s="29">
        <f>Z10/Moneda!$I$7</f>
        <v>8005.947506561678</v>
      </c>
      <c r="AQ10" s="29">
        <f>AA10/Moneda!$J$7</f>
        <v>4509.7375328083981</v>
      </c>
      <c r="AR10" s="29">
        <f>AB10/Moneda!$K$7</f>
        <v>3176.2864583333335</v>
      </c>
      <c r="AS10" s="29">
        <f>AC10/Moneda!$L$7</f>
        <v>3976.6806282722519</v>
      </c>
      <c r="AT10" s="29">
        <f>AD10/Moneda!$M$7</f>
        <v>0</v>
      </c>
      <c r="AU10" s="29">
        <f>AE10/Moneda!$M$7</f>
        <v>0</v>
      </c>
      <c r="AV10" s="32">
        <f t="shared" si="12"/>
        <v>156003.74572058089</v>
      </c>
      <c r="AW10" s="30">
        <f t="shared" ca="1" si="6"/>
        <v>156003.74572058089</v>
      </c>
      <c r="AX10" s="30">
        <f t="shared" ca="1" si="7"/>
        <v>156003.74572058089</v>
      </c>
    </row>
    <row r="11" spans="1:50" x14ac:dyDescent="0.25">
      <c r="B11" s="1" t="s">
        <v>48</v>
      </c>
      <c r="C11" s="1"/>
      <c r="D11" s="4">
        <v>57</v>
      </c>
      <c r="E11" s="4">
        <v>32</v>
      </c>
      <c r="F11" s="4">
        <v>47</v>
      </c>
      <c r="G11" s="4">
        <v>53</v>
      </c>
      <c r="H11" s="4">
        <v>36</v>
      </c>
      <c r="I11" s="4">
        <v>28</v>
      </c>
      <c r="J11" s="4">
        <v>49</v>
      </c>
      <c r="K11" s="4">
        <v>44</v>
      </c>
      <c r="L11" s="4">
        <v>37</v>
      </c>
      <c r="M11" s="4">
        <v>15</v>
      </c>
      <c r="N11" s="4">
        <v>20</v>
      </c>
      <c r="O11" s="4"/>
      <c r="P11" s="8">
        <f t="shared" si="8"/>
        <v>418</v>
      </c>
      <c r="Q11" s="10">
        <f t="shared" ca="1" si="9"/>
        <v>0</v>
      </c>
      <c r="R11" s="10">
        <f t="shared" ca="1" si="3"/>
        <v>418</v>
      </c>
      <c r="T11" s="28">
        <v>18811</v>
      </c>
      <c r="U11" s="28">
        <v>17923</v>
      </c>
      <c r="V11" s="28">
        <v>23306</v>
      </c>
      <c r="W11" s="28">
        <v>20577</v>
      </c>
      <c r="X11" s="28">
        <v>12522</v>
      </c>
      <c r="Y11" s="28">
        <v>11729</v>
      </c>
      <c r="Z11" s="28">
        <v>10908</v>
      </c>
      <c r="AA11" s="28">
        <v>8008</v>
      </c>
      <c r="AB11" s="28">
        <v>6734</v>
      </c>
      <c r="AC11" s="28">
        <v>2730</v>
      </c>
      <c r="AD11" s="28"/>
      <c r="AE11" s="28"/>
      <c r="AF11" s="27">
        <f t="shared" si="5"/>
        <v>133248</v>
      </c>
      <c r="AG11" s="25">
        <f t="shared" ca="1" si="10"/>
        <v>0</v>
      </c>
      <c r="AH11" s="25">
        <f t="shared" ca="1" si="11"/>
        <v>133248</v>
      </c>
      <c r="AJ11" s="29">
        <f>T11/Moneda!$C$7</f>
        <v>4702.75</v>
      </c>
      <c r="AK11" s="29">
        <f>U11/Moneda!$D$7</f>
        <v>4480.75</v>
      </c>
      <c r="AL11" s="29">
        <f>V11/Moneda!$E$7</f>
        <v>5855.7788944723616</v>
      </c>
      <c r="AM11" s="29">
        <f>W11/Moneda!$F$7</f>
        <v>5249.2346938775509</v>
      </c>
      <c r="AN11" s="29">
        <f>X11/Moneda!$G$7</f>
        <v>3286.6141732283463</v>
      </c>
      <c r="AO11" s="29">
        <f>Y11/Moneda!$H$7</f>
        <v>3054.4270833333335</v>
      </c>
      <c r="AP11" s="29">
        <f>Z11/Moneda!$I$7</f>
        <v>2862.9921259842517</v>
      </c>
      <c r="AQ11" s="29">
        <f>AA11/Moneda!$J$7</f>
        <v>2101.8372703412074</v>
      </c>
      <c r="AR11" s="29">
        <f>AB11/Moneda!$K$7</f>
        <v>1753.6458333333335</v>
      </c>
      <c r="AS11" s="29">
        <f>AC11/Moneda!$L$7</f>
        <v>714.65968586387442</v>
      </c>
      <c r="AT11" s="29">
        <f>AD11/Moneda!$M$7</f>
        <v>0</v>
      </c>
      <c r="AU11" s="29">
        <f>AE11/Moneda!$M$7</f>
        <v>0</v>
      </c>
      <c r="AV11" s="32">
        <f t="shared" si="12"/>
        <v>34062.689760434259</v>
      </c>
      <c r="AW11" s="30">
        <f t="shared" ca="1" si="6"/>
        <v>34062.689760434259</v>
      </c>
      <c r="AX11" s="30">
        <f t="shared" ca="1" si="7"/>
        <v>34062.689760434259</v>
      </c>
    </row>
    <row r="12" spans="1:50" x14ac:dyDescent="0.25">
      <c r="B12" s="1" t="s">
        <v>49</v>
      </c>
      <c r="C12" s="1"/>
      <c r="D12" s="4">
        <v>31</v>
      </c>
      <c r="E12" s="4">
        <v>31</v>
      </c>
      <c r="F12" s="4">
        <v>19</v>
      </c>
      <c r="G12" s="4">
        <v>20</v>
      </c>
      <c r="H12" s="4">
        <v>27</v>
      </c>
      <c r="I12" s="4">
        <v>12</v>
      </c>
      <c r="J12" s="4">
        <v>25</v>
      </c>
      <c r="K12" s="4">
        <v>25</v>
      </c>
      <c r="L12" s="4">
        <v>16</v>
      </c>
      <c r="M12" s="4">
        <v>18</v>
      </c>
      <c r="N12" s="4">
        <v>25</v>
      </c>
      <c r="O12" s="4"/>
      <c r="P12" s="8">
        <f t="shared" si="8"/>
        <v>249</v>
      </c>
      <c r="Q12" s="10">
        <f t="shared" ca="1" si="9"/>
        <v>0</v>
      </c>
      <c r="R12" s="10">
        <f t="shared" ca="1" si="3"/>
        <v>249</v>
      </c>
      <c r="T12" s="28">
        <v>1050.8999999999999</v>
      </c>
      <c r="U12" s="28">
        <v>1050.9000000000001</v>
      </c>
      <c r="V12" s="28">
        <v>644.09999999999991</v>
      </c>
      <c r="W12" s="28">
        <v>678</v>
      </c>
      <c r="X12" s="28">
        <v>907.89999999999986</v>
      </c>
      <c r="Y12" s="28">
        <v>392</v>
      </c>
      <c r="Z12" s="28">
        <v>847.5</v>
      </c>
      <c r="AA12" s="28">
        <v>847.5</v>
      </c>
      <c r="AB12" s="28">
        <v>542.4</v>
      </c>
      <c r="AC12" s="28">
        <v>542.4</v>
      </c>
      <c r="AD12" s="28"/>
      <c r="AE12" s="28"/>
      <c r="AF12" s="27">
        <f t="shared" si="5"/>
        <v>7503.5999999999995</v>
      </c>
      <c r="AG12" s="25">
        <f t="shared" ca="1" si="10"/>
        <v>0</v>
      </c>
      <c r="AH12" s="25">
        <f t="shared" ca="1" si="11"/>
        <v>7503.5999999999995</v>
      </c>
      <c r="AJ12" s="29">
        <f>T12/Moneda!$C$7</f>
        <v>262.72499999999997</v>
      </c>
      <c r="AK12" s="29">
        <f>U12/Moneda!$D$7</f>
        <v>262.72500000000002</v>
      </c>
      <c r="AL12" s="29">
        <f>V12/Moneda!$E$7</f>
        <v>161.83417085427132</v>
      </c>
      <c r="AM12" s="29">
        <f>W12/Moneda!$F$7</f>
        <v>172.9591836734694</v>
      </c>
      <c r="AN12" s="29">
        <f>X12/Moneda!$G$7</f>
        <v>238.29396325459314</v>
      </c>
      <c r="AO12" s="29">
        <f>Y12/Moneda!$H$7</f>
        <v>102.08333333333334</v>
      </c>
      <c r="AP12" s="29">
        <f>Z12/Moneda!$I$7</f>
        <v>222.44094488188975</v>
      </c>
      <c r="AQ12" s="29">
        <f>AA12/Moneda!$J$7</f>
        <v>222.44094488188975</v>
      </c>
      <c r="AR12" s="29">
        <f>AB12/Moneda!$K$7</f>
        <v>141.25</v>
      </c>
      <c r="AS12" s="29">
        <f>AC12/Moneda!$L$7</f>
        <v>141.98952879581151</v>
      </c>
      <c r="AT12" s="29">
        <f>AD12/Moneda!$M$7</f>
        <v>0</v>
      </c>
      <c r="AU12" s="29">
        <f>AE12/Moneda!$M$7</f>
        <v>0</v>
      </c>
      <c r="AV12" s="32">
        <f t="shared" si="12"/>
        <v>1928.7420696752581</v>
      </c>
      <c r="AW12" s="30">
        <f t="shared" ca="1" si="6"/>
        <v>1928.7420696752581</v>
      </c>
      <c r="AX12" s="30">
        <f t="shared" ca="1" si="7"/>
        <v>1928.7420696752581</v>
      </c>
    </row>
    <row r="13" spans="1:50" x14ac:dyDescent="0.25">
      <c r="B13" s="1" t="s">
        <v>50</v>
      </c>
      <c r="C13" s="1"/>
      <c r="D13" s="4">
        <v>0</v>
      </c>
      <c r="E13" s="4">
        <v>0</v>
      </c>
      <c r="F13" s="4">
        <v>2</v>
      </c>
      <c r="G13" s="4">
        <v>3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/>
      <c r="P13" s="8">
        <f t="shared" si="8"/>
        <v>7</v>
      </c>
      <c r="Q13" s="10">
        <f t="shared" ca="1" si="9"/>
        <v>0</v>
      </c>
      <c r="R13" s="10">
        <f t="shared" ca="1" si="3"/>
        <v>7</v>
      </c>
      <c r="T13" s="28">
        <v>0</v>
      </c>
      <c r="U13" s="28">
        <v>0</v>
      </c>
      <c r="V13" s="28">
        <v>661.01694915254245</v>
      </c>
      <c r="W13" s="28">
        <v>991.52542372881362</v>
      </c>
      <c r="X13" s="28">
        <v>330.50847457627123</v>
      </c>
      <c r="Y13" s="28">
        <v>330.50847457627123</v>
      </c>
      <c r="Z13" s="28">
        <v>0</v>
      </c>
      <c r="AA13" s="28">
        <v>0</v>
      </c>
      <c r="AB13" s="28">
        <v>0</v>
      </c>
      <c r="AC13" s="28">
        <v>0</v>
      </c>
      <c r="AD13" s="28"/>
      <c r="AE13" s="28"/>
      <c r="AF13" s="27">
        <f t="shared" si="5"/>
        <v>2313.5593220338988</v>
      </c>
      <c r="AG13" s="25">
        <f t="shared" ca="1" si="10"/>
        <v>0</v>
      </c>
      <c r="AH13" s="25">
        <f t="shared" ca="1" si="11"/>
        <v>2313.5593220338988</v>
      </c>
      <c r="AJ13" s="29">
        <f>T13/Moneda!$C$7</f>
        <v>0</v>
      </c>
      <c r="AK13" s="29">
        <f>U13/Moneda!$D$7</f>
        <v>0</v>
      </c>
      <c r="AL13" s="29">
        <f>V13/Moneda!$E$7</f>
        <v>166.08466059109108</v>
      </c>
      <c r="AM13" s="29">
        <f>W13/Moneda!$F$7</f>
        <v>252.94015911449327</v>
      </c>
      <c r="AN13" s="29">
        <f>X13/Moneda!$G$7</f>
        <v>86.747631122380895</v>
      </c>
      <c r="AO13" s="29">
        <f>Y13/Moneda!$H$7</f>
        <v>86.069915254237301</v>
      </c>
      <c r="AP13" s="29">
        <f>Z13/Moneda!$I$7</f>
        <v>0</v>
      </c>
      <c r="AQ13" s="29">
        <f>AA13/Moneda!$J$7</f>
        <v>0</v>
      </c>
      <c r="AR13" s="29">
        <f>AB13/Moneda!$K$7</f>
        <v>0</v>
      </c>
      <c r="AS13" s="29">
        <f>AC13/Moneda!$L$7</f>
        <v>0</v>
      </c>
      <c r="AT13" s="29">
        <f>AD13/Moneda!$M$7</f>
        <v>0</v>
      </c>
      <c r="AU13" s="29">
        <f>AE13/Moneda!$M$7</f>
        <v>0</v>
      </c>
      <c r="AV13" s="32">
        <f t="shared" si="12"/>
        <v>591.8423660822026</v>
      </c>
      <c r="AW13" s="30">
        <f t="shared" ca="1" si="6"/>
        <v>591.8423660822026</v>
      </c>
      <c r="AX13" s="30">
        <f t="shared" ca="1" si="7"/>
        <v>591.8423660822026</v>
      </c>
    </row>
    <row r="14" spans="1:50" x14ac:dyDescent="0.25">
      <c r="B14" s="1" t="s">
        <v>51</v>
      </c>
      <c r="C14" s="1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78</v>
      </c>
      <c r="L14" s="4">
        <v>67</v>
      </c>
      <c r="M14" s="4">
        <v>42</v>
      </c>
      <c r="N14" s="4">
        <v>39</v>
      </c>
      <c r="O14" s="4"/>
      <c r="P14" s="8">
        <f t="shared" si="8"/>
        <v>226</v>
      </c>
      <c r="Q14" s="10">
        <f t="shared" ca="1" si="9"/>
        <v>0</v>
      </c>
      <c r="R14" s="10">
        <f t="shared" ca="1" si="3"/>
        <v>226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/>
      <c r="AE14" s="28"/>
      <c r="AF14" s="27">
        <f>SUM(T14:AE14)</f>
        <v>0</v>
      </c>
      <c r="AG14" s="25">
        <f t="shared" ca="1" si="10"/>
        <v>0</v>
      </c>
      <c r="AH14" s="25">
        <f t="shared" ca="1" si="11"/>
        <v>0</v>
      </c>
      <c r="AJ14" s="29">
        <f>T14/Moneda!$C$7</f>
        <v>0</v>
      </c>
      <c r="AK14" s="29">
        <f>U14/Moneda!$D$7</f>
        <v>0</v>
      </c>
      <c r="AL14" s="29">
        <f>V14/Moneda!$E$7</f>
        <v>0</v>
      </c>
      <c r="AM14" s="29">
        <f>W14/Moneda!$F$7</f>
        <v>0</v>
      </c>
      <c r="AN14" s="29">
        <f>X14/Moneda!$G$7</f>
        <v>0</v>
      </c>
      <c r="AO14" s="29">
        <f>Y14/Moneda!$H$7</f>
        <v>0</v>
      </c>
      <c r="AP14" s="29">
        <f>Z14/Moneda!$I$7</f>
        <v>0</v>
      </c>
      <c r="AQ14" s="29">
        <f>AA14/Moneda!$J$7</f>
        <v>0</v>
      </c>
      <c r="AR14" s="29">
        <f>AB14/Moneda!$K$7</f>
        <v>0</v>
      </c>
      <c r="AS14" s="29">
        <f>AC14/Moneda!$L$7</f>
        <v>0</v>
      </c>
      <c r="AT14" s="29">
        <f>AD14/Moneda!$M$7</f>
        <v>0</v>
      </c>
      <c r="AU14" s="29">
        <f>AE14/Moneda!$M$7</f>
        <v>0</v>
      </c>
      <c r="AV14" s="32">
        <f t="shared" si="12"/>
        <v>0</v>
      </c>
      <c r="AW14" s="30">
        <f t="shared" ca="1" si="6"/>
        <v>0</v>
      </c>
      <c r="AX14" s="30">
        <f t="shared" ca="1" si="7"/>
        <v>0</v>
      </c>
    </row>
    <row r="15" spans="1:50" x14ac:dyDescent="0.25">
      <c r="B15" s="1" t="s">
        <v>105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4">
        <v>1</v>
      </c>
      <c r="N15" s="4">
        <v>0</v>
      </c>
      <c r="O15" s="39"/>
      <c r="P15" s="8">
        <f t="shared" si="8"/>
        <v>1</v>
      </c>
      <c r="Q15" s="10">
        <f t="shared" ca="1" si="9"/>
        <v>0</v>
      </c>
      <c r="R15" s="39">
        <f ca="1">SUM(OFFSET(D15,0,0,1,MATCH($B$4,$D$4:$O$4,0)))</f>
        <v>1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6"/>
      <c r="AE15" s="26"/>
      <c r="AF15" s="27">
        <f>SUM(T15:AE15)</f>
        <v>0</v>
      </c>
      <c r="AG15" s="25">
        <f ca="1">OFFSET(S15,0,MATCH($B$4,$D$4:$O$4,0))</f>
        <v>0</v>
      </c>
      <c r="AH15" s="25">
        <f t="shared" ca="1" si="11"/>
        <v>0</v>
      </c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</row>
    <row r="16" spans="1:50" x14ac:dyDescent="0.25">
      <c r="B16" s="1"/>
      <c r="D16" s="39"/>
      <c r="E16" s="39"/>
      <c r="F16" s="39"/>
      <c r="G16" s="39"/>
      <c r="H16" s="39"/>
      <c r="I16" s="39"/>
      <c r="J16" s="39"/>
      <c r="K16" s="39"/>
      <c r="L16" s="39"/>
      <c r="M16" s="39"/>
      <c r="O16" s="39"/>
      <c r="P16" s="39"/>
      <c r="Q16" s="39"/>
      <c r="R16" s="39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</row>
    <row r="17" spans="2:50" x14ac:dyDescent="0.25">
      <c r="B17" s="3" t="s">
        <v>54</v>
      </c>
      <c r="C17" s="3"/>
      <c r="D17" s="8">
        <f>SUM(D18:D22)</f>
        <v>3489</v>
      </c>
      <c r="E17" s="8">
        <f t="shared" ref="E17:P17" si="13">SUM(E18:E22)</f>
        <v>3320</v>
      </c>
      <c r="F17" s="8">
        <f t="shared" si="13"/>
        <v>3770</v>
      </c>
      <c r="G17" s="8">
        <f t="shared" si="13"/>
        <v>3328</v>
      </c>
      <c r="H17" s="8">
        <f t="shared" si="13"/>
        <v>3769</v>
      </c>
      <c r="I17" s="8">
        <f t="shared" si="13"/>
        <v>2733</v>
      </c>
      <c r="J17" s="8">
        <f t="shared" si="13"/>
        <v>2178</v>
      </c>
      <c r="K17" s="8">
        <f t="shared" si="13"/>
        <v>1851</v>
      </c>
      <c r="L17" s="8">
        <f t="shared" si="13"/>
        <v>1751</v>
      </c>
      <c r="M17" s="8">
        <f t="shared" si="13"/>
        <v>2978</v>
      </c>
      <c r="N17" s="8">
        <v>2392</v>
      </c>
      <c r="O17" s="8"/>
      <c r="P17" s="8">
        <f t="shared" si="13"/>
        <v>26189</v>
      </c>
      <c r="Q17" s="10">
        <f t="shared" ca="1" si="9"/>
        <v>0</v>
      </c>
      <c r="R17" s="10">
        <f t="shared" ref="R17:R22" ca="1" si="14">SUM(OFFSET(D17,0,0,1,MATCH($B$4,$D$4:$O$4,0)))</f>
        <v>31559</v>
      </c>
      <c r="T17" s="27">
        <f>SUM(T18:T22)</f>
        <v>213469.78306779655</v>
      </c>
      <c r="U17" s="27">
        <f t="shared" ref="U17:AC17" si="15">SUM(U18:U22)</f>
        <v>205051.1965423729</v>
      </c>
      <c r="V17" s="27">
        <f t="shared" si="15"/>
        <v>227304.19344067803</v>
      </c>
      <c r="W17" s="27">
        <f t="shared" si="15"/>
        <v>219132.90637288138</v>
      </c>
      <c r="X17" s="27">
        <f t="shared" si="15"/>
        <v>230426.49196610169</v>
      </c>
      <c r="Y17" s="27">
        <f t="shared" si="15"/>
        <v>172211.1759661017</v>
      </c>
      <c r="Z17" s="27">
        <f t="shared" si="15"/>
        <v>143271.7526712924</v>
      </c>
      <c r="AA17" s="27">
        <f t="shared" si="15"/>
        <v>124590.6374355373</v>
      </c>
      <c r="AB17" s="27">
        <f t="shared" si="15"/>
        <v>114271.55927363595</v>
      </c>
      <c r="AC17" s="27">
        <f t="shared" si="15"/>
        <v>175542.65205481116</v>
      </c>
      <c r="AD17" s="27"/>
      <c r="AE17" s="27"/>
      <c r="AF17" s="27">
        <f t="shared" ref="AF17:AF22" si="16">SUM(T17:AE17)</f>
        <v>1825272.3487912093</v>
      </c>
      <c r="AG17" s="25">
        <f t="shared" ca="1" si="10"/>
        <v>0</v>
      </c>
      <c r="AH17" s="25">
        <f t="shared" ca="1" si="11"/>
        <v>1825272.3487912093</v>
      </c>
      <c r="AJ17" s="29">
        <f>T17/Moneda!$C$7</f>
        <v>53367.445766949138</v>
      </c>
      <c r="AK17" s="29">
        <f>U17/Moneda!$D$7</f>
        <v>51262.799135593224</v>
      </c>
      <c r="AL17" s="29">
        <f>V17/Moneda!$E$7</f>
        <v>57111.606392130161</v>
      </c>
      <c r="AM17" s="29">
        <f>W17/Moneda!$F$7</f>
        <v>55901.251625735043</v>
      </c>
      <c r="AN17" s="29">
        <f>X17/Moneda!$G$7</f>
        <v>60479.394216824592</v>
      </c>
      <c r="AO17" s="29">
        <f>Y17/Moneda!$H$7</f>
        <v>44846.660407838986</v>
      </c>
      <c r="AP17" s="29">
        <f>Z17/Moneda!$I$7</f>
        <v>37604.134559394333</v>
      </c>
      <c r="AQ17" s="29">
        <f>AA17/Moneda!$J$7</f>
        <v>32700.954707490102</v>
      </c>
      <c r="AR17" s="29">
        <f>AB17/Moneda!$K$7</f>
        <v>29758.218560842699</v>
      </c>
      <c r="AS17" s="29">
        <f>AC17/Moneda!$L$7</f>
        <v>45953.573836338001</v>
      </c>
      <c r="AT17" s="29">
        <f>AD17/Moneda!$M$7</f>
        <v>0</v>
      </c>
      <c r="AU17" s="29">
        <f>AE17/Moneda!$M$7</f>
        <v>0</v>
      </c>
      <c r="AV17" s="33">
        <f t="shared" ref="AV17:AV22" si="17">SUM(AJ17:AU17)</f>
        <v>468986.03920913627</v>
      </c>
      <c r="AW17" s="30">
        <f t="shared" ref="AW17:AW22" ca="1" si="18">OFFSET(AJ17,0,MATCH($B$4,$AJ$4:$AU$4,0))</f>
        <v>468986.03920913627</v>
      </c>
      <c r="AX17" s="30">
        <f t="shared" ref="AX17:AX22" ca="1" si="19">SUM(OFFSET(AJ17,0,0,1,MATCH($B$4,$AJ$4:$AU$4,0)))</f>
        <v>468986.03920913627</v>
      </c>
    </row>
    <row r="18" spans="2:50" x14ac:dyDescent="0.25">
      <c r="B18" s="1" t="s">
        <v>55</v>
      </c>
      <c r="C18" s="1"/>
      <c r="D18" s="4">
        <v>696</v>
      </c>
      <c r="E18" s="4">
        <v>663</v>
      </c>
      <c r="F18" s="4">
        <v>704</v>
      </c>
      <c r="G18" s="4">
        <v>767</v>
      </c>
      <c r="H18" s="4">
        <v>966</v>
      </c>
      <c r="I18" s="4">
        <v>872</v>
      </c>
      <c r="J18" s="4">
        <v>1042</v>
      </c>
      <c r="K18" s="4">
        <v>1047</v>
      </c>
      <c r="L18" s="4">
        <v>1028</v>
      </c>
      <c r="M18" s="4">
        <v>1227</v>
      </c>
      <c r="N18" s="4">
        <v>1342</v>
      </c>
      <c r="O18" s="4"/>
      <c r="P18" s="4">
        <v>7785</v>
      </c>
      <c r="Q18" s="10">
        <f t="shared" ca="1" si="9"/>
        <v>0</v>
      </c>
      <c r="R18" s="10">
        <f t="shared" ca="1" si="14"/>
        <v>10354</v>
      </c>
      <c r="T18" s="28">
        <v>45521.837898305072</v>
      </c>
      <c r="U18" s="28">
        <v>41696.676440677948</v>
      </c>
      <c r="V18" s="28">
        <v>37120.268847457635</v>
      </c>
      <c r="W18" s="28">
        <v>51735.028000000006</v>
      </c>
      <c r="X18" s="28">
        <v>67559.211050847487</v>
      </c>
      <c r="Y18" s="28">
        <v>60087.904254237277</v>
      </c>
      <c r="Z18" s="28">
        <v>66810.474145868648</v>
      </c>
      <c r="AA18" s="28">
        <v>72841.720456947049</v>
      </c>
      <c r="AB18" s="28">
        <v>67144.469790339208</v>
      </c>
      <c r="AC18" s="28">
        <v>82450.803165934994</v>
      </c>
      <c r="AD18" s="28"/>
      <c r="AE18" s="28"/>
      <c r="AF18" s="24">
        <f t="shared" si="16"/>
        <v>592968.39405061526</v>
      </c>
      <c r="AG18" s="25">
        <f t="shared" ca="1" si="10"/>
        <v>0</v>
      </c>
      <c r="AH18" s="25">
        <f t="shared" ca="1" si="11"/>
        <v>592968.39405061526</v>
      </c>
      <c r="AJ18" s="29">
        <f>T18/Moneda!$C$7</f>
        <v>11380.459474576268</v>
      </c>
      <c r="AK18" s="29">
        <f>U18/Moneda!$D$7</f>
        <v>10424.169110169487</v>
      </c>
      <c r="AL18" s="29">
        <f>V18/Moneda!$E$7</f>
        <v>9326.7007154416169</v>
      </c>
      <c r="AM18" s="29">
        <f>W18/Moneda!$F$7</f>
        <v>13197.711224489798</v>
      </c>
      <c r="AN18" s="29">
        <f>X18/Moneda!$G$7</f>
        <v>17732.076391298553</v>
      </c>
      <c r="AO18" s="29">
        <f>Y18/Moneda!$H$7</f>
        <v>15647.891732874292</v>
      </c>
      <c r="AP18" s="29">
        <f>Z18/Moneda!$I$7</f>
        <v>17535.557518600694</v>
      </c>
      <c r="AQ18" s="29">
        <f>AA18/Moneda!$J$7</f>
        <v>19118.561799723633</v>
      </c>
      <c r="AR18" s="29">
        <f>AB18/Moneda!$K$7</f>
        <v>17485.539007900836</v>
      </c>
      <c r="AS18" s="29">
        <f>AC18/Moneda!$L$7</f>
        <v>21583.97988637042</v>
      </c>
      <c r="AT18" s="29">
        <f>AD18/Moneda!$M$7</f>
        <v>0</v>
      </c>
      <c r="AU18" s="29">
        <f>AE18/Moneda!$M$7</f>
        <v>0</v>
      </c>
      <c r="AV18" s="29">
        <f t="shared" si="17"/>
        <v>153432.6468614456</v>
      </c>
      <c r="AW18" s="30">
        <f t="shared" ca="1" si="18"/>
        <v>153432.6468614456</v>
      </c>
      <c r="AX18" s="30">
        <f t="shared" ca="1" si="19"/>
        <v>153432.6468614456</v>
      </c>
    </row>
    <row r="19" spans="2:50" x14ac:dyDescent="0.25">
      <c r="B19" s="1" t="s">
        <v>56</v>
      </c>
      <c r="C19" s="1"/>
      <c r="D19" s="4">
        <v>604</v>
      </c>
      <c r="E19" s="4">
        <v>536</v>
      </c>
      <c r="F19" s="4">
        <v>749</v>
      </c>
      <c r="G19" s="4">
        <v>426</v>
      </c>
      <c r="H19" s="4">
        <v>318</v>
      </c>
      <c r="I19" s="4">
        <v>527</v>
      </c>
      <c r="J19" s="4">
        <v>616</v>
      </c>
      <c r="K19" s="4">
        <v>591</v>
      </c>
      <c r="L19" s="4">
        <v>499</v>
      </c>
      <c r="M19" s="4">
        <v>1273</v>
      </c>
      <c r="N19" s="4">
        <v>844</v>
      </c>
      <c r="O19" s="4"/>
      <c r="P19" s="4">
        <v>4866</v>
      </c>
      <c r="Q19" s="10">
        <f t="shared" ca="1" si="9"/>
        <v>0</v>
      </c>
      <c r="R19" s="10">
        <f t="shared" ca="1" si="14"/>
        <v>6983</v>
      </c>
      <c r="T19" s="28">
        <v>47241.668796610182</v>
      </c>
      <c r="U19" s="28">
        <v>38350.397050847467</v>
      </c>
      <c r="V19" s="28">
        <v>48894.865898305085</v>
      </c>
      <c r="W19" s="28">
        <v>30489.981830508477</v>
      </c>
      <c r="X19" s="28">
        <v>23085.77161016949</v>
      </c>
      <c r="Y19" s="28">
        <v>26743.12544067797</v>
      </c>
      <c r="Z19" s="28">
        <v>35546.282254237289</v>
      </c>
      <c r="AA19" s="28">
        <v>31312.560961487699</v>
      </c>
      <c r="AB19" s="28">
        <v>28086.524363636363</v>
      </c>
      <c r="AC19" s="28">
        <v>68397.08685981638</v>
      </c>
      <c r="AD19" s="28"/>
      <c r="AE19" s="28"/>
      <c r="AF19" s="24">
        <f t="shared" si="16"/>
        <v>378148.26506629644</v>
      </c>
      <c r="AG19" s="25">
        <f t="shared" ca="1" si="10"/>
        <v>0</v>
      </c>
      <c r="AH19" s="25">
        <f t="shared" ca="1" si="11"/>
        <v>378148.26506629644</v>
      </c>
      <c r="AJ19" s="29">
        <f>T19/Moneda!$C$7</f>
        <v>11810.417199152545</v>
      </c>
      <c r="AK19" s="29">
        <f>U19/Moneda!$D$7</f>
        <v>9587.5992627118667</v>
      </c>
      <c r="AL19" s="29">
        <f>V19/Moneda!$E$7</f>
        <v>12285.14218550379</v>
      </c>
      <c r="AM19" s="29">
        <f>W19/Moneda!$F$7</f>
        <v>7778.0565894154279</v>
      </c>
      <c r="AN19" s="29">
        <f>X19/Moneda!$G$7</f>
        <v>6059.2576404644333</v>
      </c>
      <c r="AO19" s="29">
        <f>Y19/Moneda!$H$7</f>
        <v>6964.3555835098887</v>
      </c>
      <c r="AP19" s="29">
        <f>Z19/Moneda!$I$7</f>
        <v>9329.7328751278965</v>
      </c>
      <c r="AQ19" s="29">
        <f>AA19/Moneda!$J$7</f>
        <v>8218.5199373983469</v>
      </c>
      <c r="AR19" s="29">
        <f>AB19/Moneda!$K$7</f>
        <v>7314.1990530303028</v>
      </c>
      <c r="AS19" s="29">
        <f>AC19/Moneda!$L$7</f>
        <v>17904.996560161359</v>
      </c>
      <c r="AT19" s="29">
        <f>AD19/Moneda!$M$7</f>
        <v>0</v>
      </c>
      <c r="AU19" s="29">
        <f>AE19/Moneda!$M$7</f>
        <v>0</v>
      </c>
      <c r="AV19" s="29">
        <f t="shared" si="17"/>
        <v>97252.276886475855</v>
      </c>
      <c r="AW19" s="30">
        <f t="shared" ca="1" si="18"/>
        <v>97252.276886475855</v>
      </c>
      <c r="AX19" s="30">
        <f t="shared" ca="1" si="19"/>
        <v>97252.276886475855</v>
      </c>
    </row>
    <row r="20" spans="2:50" x14ac:dyDescent="0.25">
      <c r="B20" s="1" t="s">
        <v>57</v>
      </c>
      <c r="C20" s="1"/>
      <c r="D20" s="4">
        <v>2052</v>
      </c>
      <c r="E20" s="4">
        <v>2018</v>
      </c>
      <c r="F20" s="4">
        <v>2196</v>
      </c>
      <c r="G20" s="4">
        <v>2013</v>
      </c>
      <c r="H20" s="4">
        <v>2358</v>
      </c>
      <c r="I20" s="4">
        <v>1234</v>
      </c>
      <c r="J20" s="4">
        <v>432</v>
      </c>
      <c r="K20" s="4">
        <v>92</v>
      </c>
      <c r="L20" s="4">
        <v>118</v>
      </c>
      <c r="M20" s="4">
        <v>139</v>
      </c>
      <c r="N20" s="4">
        <v>110</v>
      </c>
      <c r="O20" s="4"/>
      <c r="P20" s="4">
        <v>12513</v>
      </c>
      <c r="Q20" s="10">
        <f t="shared" ca="1" si="9"/>
        <v>0</v>
      </c>
      <c r="R20" s="10">
        <f t="shared" ca="1" si="14"/>
        <v>12762</v>
      </c>
      <c r="T20" s="28">
        <v>104448.99832203385</v>
      </c>
      <c r="U20" s="28">
        <v>111574.5176101695</v>
      </c>
      <c r="V20" s="28">
        <v>126330.05200000005</v>
      </c>
      <c r="W20" s="28">
        <v>112828.17296610172</v>
      </c>
      <c r="X20" s="28">
        <v>127190.33149152537</v>
      </c>
      <c r="Y20" s="28">
        <v>71180.831576271186</v>
      </c>
      <c r="Z20" s="28">
        <v>27320.47349152543</v>
      </c>
      <c r="AA20" s="28">
        <v>6161.1567335573436</v>
      </c>
      <c r="AB20" s="28">
        <v>7000.4830422436034</v>
      </c>
      <c r="AC20" s="28">
        <v>10770.748847864525</v>
      </c>
      <c r="AD20" s="28"/>
      <c r="AE20" s="28"/>
      <c r="AF20" s="24">
        <f t="shared" si="16"/>
        <v>704805.76608129265</v>
      </c>
      <c r="AG20" s="25">
        <f t="shared" ca="1" si="10"/>
        <v>0</v>
      </c>
      <c r="AH20" s="25">
        <f t="shared" ca="1" si="11"/>
        <v>704805.76608129265</v>
      </c>
      <c r="AJ20" s="29">
        <f>T20/Moneda!$C$7</f>
        <v>26112.249580508462</v>
      </c>
      <c r="AK20" s="29">
        <f>U20/Moneda!$D$7</f>
        <v>27893.629402542374</v>
      </c>
      <c r="AL20" s="29">
        <f>V20/Moneda!$E$7</f>
        <v>31741.219095477401</v>
      </c>
      <c r="AM20" s="29">
        <f>W20/Moneda!$F$7</f>
        <v>28782.69718523003</v>
      </c>
      <c r="AN20" s="29">
        <f>X20/Moneda!$G$7</f>
        <v>33383.289105387237</v>
      </c>
      <c r="AO20" s="29">
        <f>Y20/Moneda!$H$7</f>
        <v>18536.674889653954</v>
      </c>
      <c r="AP20" s="29">
        <f>Z20/Moneda!$I$7</f>
        <v>7170.7279505316092</v>
      </c>
      <c r="AQ20" s="29">
        <f>AA20/Moneda!$J$7</f>
        <v>1617.1015048706938</v>
      </c>
      <c r="AR20" s="29">
        <f>AB20/Moneda!$K$7</f>
        <v>1823.0424589176052</v>
      </c>
      <c r="AS20" s="29">
        <f>AC20/Moneda!$L$7</f>
        <v>2819.5677612210798</v>
      </c>
      <c r="AT20" s="29">
        <f>AD20/Moneda!$M$7</f>
        <v>0</v>
      </c>
      <c r="AU20" s="29">
        <f>AE20/Moneda!$M$7</f>
        <v>0</v>
      </c>
      <c r="AV20" s="29">
        <f t="shared" si="17"/>
        <v>179880.19893434044</v>
      </c>
      <c r="AW20" s="30">
        <f t="shared" ca="1" si="18"/>
        <v>179880.19893434044</v>
      </c>
      <c r="AX20" s="30">
        <f t="shared" ca="1" si="19"/>
        <v>179880.19893434044</v>
      </c>
    </row>
    <row r="21" spans="2:50" x14ac:dyDescent="0.25">
      <c r="B21" s="1" t="s">
        <v>58</v>
      </c>
      <c r="C21" s="1"/>
      <c r="D21" s="4">
        <v>87</v>
      </c>
      <c r="E21" s="4">
        <v>76</v>
      </c>
      <c r="F21" s="4">
        <v>88</v>
      </c>
      <c r="G21" s="4">
        <v>83</v>
      </c>
      <c r="H21" s="4">
        <v>100</v>
      </c>
      <c r="I21" s="4">
        <v>83</v>
      </c>
      <c r="J21" s="4">
        <v>79</v>
      </c>
      <c r="K21" s="4">
        <v>108</v>
      </c>
      <c r="L21" s="4">
        <v>78</v>
      </c>
      <c r="M21" s="4">
        <v>93</v>
      </c>
      <c r="N21" s="4">
        <v>76</v>
      </c>
      <c r="O21" s="4"/>
      <c r="P21" s="4">
        <v>782</v>
      </c>
      <c r="Q21" s="10">
        <f t="shared" ca="1" si="9"/>
        <v>0</v>
      </c>
      <c r="R21" s="10">
        <f t="shared" ca="1" si="14"/>
        <v>951</v>
      </c>
      <c r="T21" s="28">
        <v>9229.4690508474578</v>
      </c>
      <c r="U21" s="28">
        <v>9443.4814406779678</v>
      </c>
      <c r="V21" s="28">
        <v>11327.222610169491</v>
      </c>
      <c r="W21" s="28">
        <v>10376.839576271186</v>
      </c>
      <c r="X21" s="28">
        <v>7899.609813559322</v>
      </c>
      <c r="Y21" s="28">
        <v>7318.7216949152544</v>
      </c>
      <c r="Z21" s="28">
        <v>10179.460779661018</v>
      </c>
      <c r="AA21" s="28">
        <v>13041.668283545199</v>
      </c>
      <c r="AB21" s="28">
        <v>8109.1670774167924</v>
      </c>
      <c r="AC21" s="28">
        <v>9949.0281811952827</v>
      </c>
      <c r="AD21" s="28"/>
      <c r="AE21" s="28"/>
      <c r="AF21" s="24">
        <f t="shared" si="16"/>
        <v>96874.668508258968</v>
      </c>
      <c r="AG21" s="25">
        <f t="shared" ca="1" si="10"/>
        <v>0</v>
      </c>
      <c r="AH21" s="25">
        <f t="shared" ca="1" si="11"/>
        <v>96874.668508258968</v>
      </c>
      <c r="AJ21" s="29">
        <f>T21/Moneda!$C$7</f>
        <v>2307.3672627118644</v>
      </c>
      <c r="AK21" s="29">
        <f>U21/Moneda!$D$7</f>
        <v>2360.870360169492</v>
      </c>
      <c r="AL21" s="29">
        <f>V21/Moneda!$E$7</f>
        <v>2846.0358317008772</v>
      </c>
      <c r="AM21" s="29">
        <f>W21/Moneda!$F$7</f>
        <v>2647.1529531304045</v>
      </c>
      <c r="AN21" s="29">
        <f>X21/Moneda!$G$7</f>
        <v>2073.3884025090083</v>
      </c>
      <c r="AO21" s="29">
        <f>Y21/Moneda!$H$7</f>
        <v>1905.9171080508477</v>
      </c>
      <c r="AP21" s="29">
        <f>Z21/Moneda!$I$7</f>
        <v>2671.7744828506607</v>
      </c>
      <c r="AQ21" s="29">
        <f>AA21/Moneda!$J$7</f>
        <v>3423.0100481745931</v>
      </c>
      <c r="AR21" s="29">
        <f>AB21/Moneda!$K$7</f>
        <v>2111.7622597439563</v>
      </c>
      <c r="AS21" s="29">
        <f>AC21/Moneda!$L$7</f>
        <v>2604.457639056357</v>
      </c>
      <c r="AT21" s="29">
        <f>AD21/Moneda!$M$7</f>
        <v>0</v>
      </c>
      <c r="AU21" s="29">
        <f>AE21/Moneda!$M$7</f>
        <v>0</v>
      </c>
      <c r="AV21" s="29">
        <f t="shared" si="17"/>
        <v>24951.73634809806</v>
      </c>
      <c r="AW21" s="30">
        <f t="shared" ca="1" si="18"/>
        <v>24951.73634809806</v>
      </c>
      <c r="AX21" s="30">
        <f t="shared" ca="1" si="19"/>
        <v>24951.73634809806</v>
      </c>
    </row>
    <row r="22" spans="2:50" x14ac:dyDescent="0.25">
      <c r="B22" s="1" t="s">
        <v>59</v>
      </c>
      <c r="C22" s="1"/>
      <c r="D22" s="4">
        <v>50</v>
      </c>
      <c r="E22" s="4">
        <v>27</v>
      </c>
      <c r="F22" s="4">
        <v>33</v>
      </c>
      <c r="G22" s="4">
        <v>39</v>
      </c>
      <c r="H22" s="4">
        <v>27</v>
      </c>
      <c r="I22" s="4">
        <v>17</v>
      </c>
      <c r="J22" s="4">
        <v>9</v>
      </c>
      <c r="K22" s="4">
        <v>13</v>
      </c>
      <c r="L22" s="4">
        <v>28</v>
      </c>
      <c r="M22" s="4">
        <v>246</v>
      </c>
      <c r="N22" s="4">
        <v>20</v>
      </c>
      <c r="O22" s="4"/>
      <c r="P22" s="4">
        <v>243</v>
      </c>
      <c r="Q22" s="10">
        <f t="shared" ca="1" si="9"/>
        <v>0</v>
      </c>
      <c r="R22" s="10">
        <f t="shared" ca="1" si="14"/>
        <v>509</v>
      </c>
      <c r="T22" s="28">
        <v>7027.8090000000002</v>
      </c>
      <c r="U22" s="28">
        <v>3986.1239999999998</v>
      </c>
      <c r="V22" s="28">
        <v>3631.7840847457628</v>
      </c>
      <c r="W22" s="28">
        <v>13702.884</v>
      </c>
      <c r="X22" s="28">
        <v>4691.5680000000002</v>
      </c>
      <c r="Y22" s="28">
        <v>6880.5929999999998</v>
      </c>
      <c r="Z22" s="28">
        <v>3415.0619999999999</v>
      </c>
      <c r="AA22" s="28">
        <v>1233.5309999999999</v>
      </c>
      <c r="AB22" s="28">
        <v>3930.915</v>
      </c>
      <c r="AC22" s="28">
        <v>3974.9850000000001</v>
      </c>
      <c r="AD22" s="28"/>
      <c r="AE22" s="28"/>
      <c r="AF22" s="24">
        <f t="shared" si="16"/>
        <v>52475.255084745768</v>
      </c>
      <c r="AG22" s="25">
        <f t="shared" ca="1" si="10"/>
        <v>0</v>
      </c>
      <c r="AH22" s="25">
        <f t="shared" ca="1" si="11"/>
        <v>52475.255084745768</v>
      </c>
      <c r="AJ22" s="29">
        <f>T22/Moneda!$C$7</f>
        <v>1756.95225</v>
      </c>
      <c r="AK22" s="29">
        <f>U22/Moneda!$D$7</f>
        <v>996.53099999999995</v>
      </c>
      <c r="AL22" s="29">
        <f>V22/Moneda!$E$7</f>
        <v>912.50856400647308</v>
      </c>
      <c r="AM22" s="29">
        <f>W22/Moneda!$F$7</f>
        <v>3495.6336734693878</v>
      </c>
      <c r="AN22" s="29">
        <f>X22/Moneda!$G$7</f>
        <v>1231.3826771653544</v>
      </c>
      <c r="AO22" s="29">
        <f>Y22/Moneda!$H$7</f>
        <v>1791.82109375</v>
      </c>
      <c r="AP22" s="29">
        <f>Z22/Moneda!$I$7</f>
        <v>896.34173228346458</v>
      </c>
      <c r="AQ22" s="29">
        <f>AA22/Moneda!$J$7</f>
        <v>323.76141732283463</v>
      </c>
      <c r="AR22" s="29">
        <f>AB22/Moneda!$K$7</f>
        <v>1023.67578125</v>
      </c>
      <c r="AS22" s="29">
        <f>AC22/Moneda!$L$7</f>
        <v>1040.5719895287959</v>
      </c>
      <c r="AT22" s="29">
        <f>AD22/Moneda!$M$7</f>
        <v>0</v>
      </c>
      <c r="AU22" s="29">
        <f>AE22/Moneda!$M$7</f>
        <v>0</v>
      </c>
      <c r="AV22" s="29">
        <f t="shared" si="17"/>
        <v>13469.180178776312</v>
      </c>
      <c r="AW22" s="30">
        <f t="shared" ca="1" si="18"/>
        <v>13469.180178776312</v>
      </c>
      <c r="AX22" s="30">
        <f t="shared" ca="1" si="19"/>
        <v>13469.180178776312</v>
      </c>
    </row>
    <row r="23" spans="2:50" x14ac:dyDescent="0.25"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</row>
  </sheetData>
  <dataValidations disablePrompts="1" count="1">
    <dataValidation type="list" allowBlank="1" showInputMessage="1" showErrorMessage="1" sqref="B4:C4" xr:uid="{3E9DAA1E-7EEF-4660-BA40-488A6484570F}">
      <formula1>$D$4:$O$4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7A39-CA3F-4AC7-8625-BD297956BDEA}">
  <sheetPr codeName="Hoja4"/>
  <dimension ref="A5:N30"/>
  <sheetViews>
    <sheetView showGridLines="0" workbookViewId="0">
      <selection activeCell="N14" sqref="N14"/>
    </sheetView>
  </sheetViews>
  <sheetFormatPr baseColWidth="10" defaultRowHeight="15" x14ac:dyDescent="0.25"/>
  <cols>
    <col min="2" max="2" width="18.5703125" bestFit="1" customWidth="1"/>
  </cols>
  <sheetData>
    <row r="5" spans="1:14" x14ac:dyDescent="0.25">
      <c r="C5" s="35" t="s">
        <v>0</v>
      </c>
      <c r="D5" s="35" t="s">
        <v>1</v>
      </c>
      <c r="E5" s="35" t="s">
        <v>2</v>
      </c>
      <c r="F5" s="35" t="s">
        <v>3</v>
      </c>
      <c r="G5" s="35" t="s">
        <v>4</v>
      </c>
      <c r="H5" s="35" t="s">
        <v>5</v>
      </c>
      <c r="I5" s="35" t="s">
        <v>6</v>
      </c>
      <c r="J5" s="35" t="s">
        <v>7</v>
      </c>
      <c r="K5" s="35" t="s">
        <v>8</v>
      </c>
      <c r="L5" s="35" t="s">
        <v>9</v>
      </c>
      <c r="M5" s="35" t="s">
        <v>10</v>
      </c>
      <c r="N5" s="35" t="s">
        <v>11</v>
      </c>
    </row>
    <row r="6" spans="1:14" x14ac:dyDescent="0.25">
      <c r="A6">
        <v>1</v>
      </c>
      <c r="B6" s="11" t="s">
        <v>53</v>
      </c>
      <c r="C6" s="34">
        <v>1</v>
      </c>
      <c r="D6" s="34">
        <v>1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v>1</v>
      </c>
      <c r="M6" s="34">
        <v>1</v>
      </c>
      <c r="N6" s="34">
        <v>1</v>
      </c>
    </row>
    <row r="7" spans="1:14" x14ac:dyDescent="0.25">
      <c r="A7">
        <v>2</v>
      </c>
      <c r="B7" s="11" t="s">
        <v>52</v>
      </c>
      <c r="C7" s="34">
        <v>4</v>
      </c>
      <c r="D7" s="34">
        <v>4</v>
      </c>
      <c r="E7" s="34">
        <v>3.98</v>
      </c>
      <c r="F7" s="34">
        <v>3.92</v>
      </c>
      <c r="G7" s="34">
        <v>3.81</v>
      </c>
      <c r="H7" s="34">
        <v>3.84</v>
      </c>
      <c r="I7" s="34">
        <v>3.81</v>
      </c>
      <c r="J7" s="34">
        <v>3.81</v>
      </c>
      <c r="K7" s="34">
        <v>3.84</v>
      </c>
      <c r="L7" s="34">
        <v>3.82</v>
      </c>
      <c r="M7" s="34">
        <v>3.82</v>
      </c>
      <c r="N7" s="53">
        <f>M7</f>
        <v>3.82</v>
      </c>
    </row>
    <row r="12" spans="1:14" x14ac:dyDescent="0.25">
      <c r="B12" s="15" t="s">
        <v>125</v>
      </c>
      <c r="C12" s="35" t="s">
        <v>0</v>
      </c>
      <c r="D12" s="35" t="s">
        <v>1</v>
      </c>
      <c r="E12" s="35" t="s">
        <v>2</v>
      </c>
      <c r="F12" s="35" t="s">
        <v>3</v>
      </c>
      <c r="G12" s="35" t="s">
        <v>4</v>
      </c>
      <c r="H12" s="35" t="s">
        <v>5</v>
      </c>
      <c r="I12" s="35" t="s">
        <v>6</v>
      </c>
      <c r="J12" s="35" t="s">
        <v>7</v>
      </c>
      <c r="K12" s="35" t="s">
        <v>8</v>
      </c>
      <c r="L12" s="35" t="s">
        <v>9</v>
      </c>
      <c r="M12" s="35" t="s">
        <v>10</v>
      </c>
      <c r="N12" s="35" t="s">
        <v>11</v>
      </c>
    </row>
    <row r="13" spans="1:14" x14ac:dyDescent="0.25">
      <c r="B13" t="s">
        <v>17</v>
      </c>
      <c r="C13" s="45">
        <v>51</v>
      </c>
      <c r="D13" s="45">
        <v>51</v>
      </c>
      <c r="E13" s="45">
        <v>54</v>
      </c>
      <c r="F13" s="45">
        <v>64</v>
      </c>
      <c r="G13" s="45">
        <v>55</v>
      </c>
      <c r="H13" s="45">
        <v>58</v>
      </c>
      <c r="I13" s="45">
        <v>62</v>
      </c>
      <c r="J13" s="45">
        <v>65</v>
      </c>
      <c r="K13" s="45">
        <v>67</v>
      </c>
      <c r="L13" s="45">
        <v>71</v>
      </c>
    </row>
    <row r="14" spans="1:14" x14ac:dyDescent="0.25">
      <c r="B14" t="s">
        <v>121</v>
      </c>
      <c r="C14" s="54">
        <f>C15-C13</f>
        <v>247</v>
      </c>
      <c r="D14" s="54">
        <f t="shared" ref="D14:L14" si="0">D15-D13</f>
        <v>261</v>
      </c>
      <c r="E14" s="54">
        <f t="shared" si="0"/>
        <v>250</v>
      </c>
      <c r="F14" s="54">
        <f t="shared" si="0"/>
        <v>276</v>
      </c>
      <c r="G14" s="54">
        <f t="shared" si="0"/>
        <v>264</v>
      </c>
      <c r="H14" s="54">
        <f t="shared" si="0"/>
        <v>249</v>
      </c>
      <c r="I14" s="54">
        <f t="shared" si="0"/>
        <v>208</v>
      </c>
      <c r="J14" s="54">
        <f t="shared" si="0"/>
        <v>174</v>
      </c>
      <c r="K14" s="54">
        <f t="shared" si="0"/>
        <v>162</v>
      </c>
      <c r="L14" s="54">
        <f t="shared" si="0"/>
        <v>168</v>
      </c>
    </row>
    <row r="15" spans="1:14" x14ac:dyDescent="0.25">
      <c r="B15" t="s">
        <v>106</v>
      </c>
      <c r="C15">
        <v>298</v>
      </c>
      <c r="D15">
        <v>312</v>
      </c>
      <c r="E15">
        <v>304</v>
      </c>
      <c r="F15">
        <v>340</v>
      </c>
      <c r="G15">
        <v>319</v>
      </c>
      <c r="H15">
        <v>307</v>
      </c>
      <c r="I15">
        <v>270</v>
      </c>
      <c r="J15">
        <v>239</v>
      </c>
      <c r="K15">
        <v>229</v>
      </c>
      <c r="L15">
        <v>239</v>
      </c>
    </row>
    <row r="16" spans="1:14" x14ac:dyDescent="0.25">
      <c r="A16">
        <v>1</v>
      </c>
      <c r="B16" t="s">
        <v>119</v>
      </c>
      <c r="C16">
        <v>8</v>
      </c>
      <c r="D16">
        <v>8</v>
      </c>
      <c r="E16">
        <v>8</v>
      </c>
      <c r="F16">
        <v>10</v>
      </c>
      <c r="G16">
        <v>8</v>
      </c>
      <c r="H16">
        <v>9</v>
      </c>
      <c r="I16">
        <v>11</v>
      </c>
      <c r="J16">
        <v>11</v>
      </c>
      <c r="K16">
        <v>10</v>
      </c>
      <c r="L16">
        <v>10</v>
      </c>
    </row>
    <row r="17" spans="1:14" x14ac:dyDescent="0.25">
      <c r="A17">
        <v>3</v>
      </c>
      <c r="B17" t="s">
        <v>120</v>
      </c>
      <c r="C17">
        <v>13</v>
      </c>
      <c r="D17">
        <v>13</v>
      </c>
      <c r="E17">
        <v>13</v>
      </c>
      <c r="F17">
        <v>14</v>
      </c>
      <c r="G17">
        <v>14</v>
      </c>
      <c r="H17">
        <v>14</v>
      </c>
      <c r="I17">
        <v>14</v>
      </c>
      <c r="J17">
        <v>15</v>
      </c>
      <c r="K17">
        <v>15</v>
      </c>
      <c r="L17">
        <v>14</v>
      </c>
    </row>
    <row r="18" spans="1:14" x14ac:dyDescent="0.25">
      <c r="A18">
        <v>2</v>
      </c>
      <c r="B18" t="s">
        <v>91</v>
      </c>
      <c r="C18">
        <v>42</v>
      </c>
      <c r="D18">
        <v>42</v>
      </c>
      <c r="E18">
        <v>41</v>
      </c>
      <c r="F18">
        <v>43</v>
      </c>
      <c r="G18">
        <v>45</v>
      </c>
      <c r="H18">
        <v>46</v>
      </c>
      <c r="I18">
        <v>46</v>
      </c>
      <c r="J18">
        <v>46</v>
      </c>
      <c r="K18">
        <v>45</v>
      </c>
      <c r="L18">
        <v>46</v>
      </c>
    </row>
    <row r="30" spans="1:14" x14ac:dyDescent="0.25">
      <c r="B30" s="15" t="s">
        <v>126</v>
      </c>
      <c r="C30" s="35" t="s">
        <v>0</v>
      </c>
      <c r="D30" s="35" t="s">
        <v>1</v>
      </c>
      <c r="E30" s="35" t="s">
        <v>2</v>
      </c>
      <c r="F30" s="35" t="s">
        <v>3</v>
      </c>
      <c r="G30" s="35" t="s">
        <v>4</v>
      </c>
      <c r="H30" s="35" t="s">
        <v>5</v>
      </c>
      <c r="I30" s="35" t="s">
        <v>6</v>
      </c>
      <c r="J30" s="35" t="s">
        <v>7</v>
      </c>
      <c r="K30" s="35" t="s">
        <v>8</v>
      </c>
      <c r="L30" s="35" t="s">
        <v>9</v>
      </c>
      <c r="M30" s="35" t="s">
        <v>10</v>
      </c>
      <c r="N30" s="3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218-ED29-42C3-A0A3-490ACBDCBDF9}">
  <dimension ref="A1:GX11"/>
  <sheetViews>
    <sheetView showGridLines="0" workbookViewId="0">
      <pane xSplit="2" ySplit="6" topLeftCell="DM7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1.28515625" style="152" customWidth="1"/>
    <col min="2" max="2" width="25.28515625" style="152" customWidth="1"/>
    <col min="3" max="115" width="11.42578125" style="152"/>
    <col min="116" max="120" width="12.28515625" style="152" bestFit="1" customWidth="1"/>
    <col min="121" max="16384" width="11.42578125" style="152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A2" s="50" t="s">
        <v>465</v>
      </c>
      <c r="B2" s="50"/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470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471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472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473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474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U4" s="64"/>
      <c r="BV4" s="64"/>
      <c r="BW4" s="64"/>
      <c r="BX4" s="64"/>
      <c r="BY4" s="64"/>
      <c r="BZ4" s="64"/>
      <c r="CA4" s="64"/>
      <c r="CB4" s="64"/>
      <c r="CC4" s="64"/>
      <c r="CD4" s="64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4"/>
      <c r="DT4" s="64"/>
      <c r="DU4" s="64"/>
      <c r="DV4" s="63"/>
      <c r="DW4" s="64"/>
      <c r="DX4" s="64"/>
      <c r="DY4" s="64"/>
      <c r="DZ4" s="64"/>
      <c r="EA4" s="64"/>
      <c r="FS4" s="63"/>
    </row>
    <row r="5" spans="1:206" ht="18.75" x14ac:dyDescent="0.3">
      <c r="B5" s="216">
        <f>'Bridge Costo '!A1</f>
        <v>2</v>
      </c>
      <c r="C5" s="152">
        <v>1</v>
      </c>
      <c r="D5" s="152">
        <v>2</v>
      </c>
      <c r="E5" s="152">
        <v>3</v>
      </c>
      <c r="F5" s="152">
        <v>4</v>
      </c>
      <c r="G5" s="152">
        <v>5</v>
      </c>
      <c r="H5" s="152">
        <v>6</v>
      </c>
      <c r="I5" s="152">
        <v>7</v>
      </c>
      <c r="J5" s="152">
        <v>8</v>
      </c>
      <c r="K5" s="152">
        <v>9</v>
      </c>
      <c r="L5" s="152">
        <v>10</v>
      </c>
      <c r="M5" s="152">
        <v>11</v>
      </c>
      <c r="N5" s="152">
        <v>12</v>
      </c>
      <c r="O5" s="152">
        <v>1</v>
      </c>
      <c r="P5" s="152">
        <v>2</v>
      </c>
      <c r="Q5" s="152">
        <v>3</v>
      </c>
      <c r="R5" s="152">
        <v>4</v>
      </c>
      <c r="S5" s="152">
        <v>5</v>
      </c>
      <c r="T5" s="152">
        <v>6</v>
      </c>
      <c r="U5" s="152">
        <v>7</v>
      </c>
      <c r="V5" s="152">
        <v>8</v>
      </c>
      <c r="W5" s="152">
        <v>9</v>
      </c>
      <c r="X5" s="152">
        <v>10</v>
      </c>
      <c r="Y5" s="152">
        <v>11</v>
      </c>
      <c r="Z5" s="152">
        <v>12</v>
      </c>
      <c r="AA5" s="152">
        <v>1</v>
      </c>
      <c r="AB5" s="152">
        <v>2</v>
      </c>
      <c r="AC5" s="152">
        <v>3</v>
      </c>
      <c r="AD5" s="152">
        <v>4</v>
      </c>
      <c r="AE5" s="152">
        <v>5</v>
      </c>
      <c r="AF5" s="152">
        <v>6</v>
      </c>
      <c r="AG5" s="152">
        <v>7</v>
      </c>
      <c r="AH5" s="152">
        <v>8</v>
      </c>
      <c r="AI5" s="152">
        <v>9</v>
      </c>
      <c r="AJ5" s="152">
        <v>10</v>
      </c>
      <c r="AK5" s="152">
        <v>11</v>
      </c>
      <c r="AL5" s="152">
        <v>12</v>
      </c>
      <c r="AM5" s="152">
        <v>1</v>
      </c>
      <c r="AN5" s="152">
        <v>2</v>
      </c>
      <c r="AO5" s="152">
        <v>3</v>
      </c>
      <c r="AP5" s="152">
        <v>4</v>
      </c>
      <c r="AQ5" s="152">
        <v>5</v>
      </c>
      <c r="AR5" s="152">
        <v>6</v>
      </c>
      <c r="AS5" s="152">
        <v>7</v>
      </c>
      <c r="AT5" s="152">
        <v>8</v>
      </c>
      <c r="AU5" s="152">
        <v>9</v>
      </c>
      <c r="AV5" s="152">
        <v>10</v>
      </c>
      <c r="AW5" s="152">
        <v>11</v>
      </c>
      <c r="AX5" s="152">
        <v>12</v>
      </c>
      <c r="AY5" s="152">
        <v>1</v>
      </c>
      <c r="AZ5" s="152">
        <v>2</v>
      </c>
      <c r="BA5" s="152">
        <v>3</v>
      </c>
      <c r="BB5" s="152">
        <v>4</v>
      </c>
      <c r="BC5" s="152">
        <v>5</v>
      </c>
      <c r="BD5" s="152">
        <v>6</v>
      </c>
      <c r="BE5" s="152">
        <v>7</v>
      </c>
      <c r="BF5" s="152">
        <v>8</v>
      </c>
      <c r="BG5" s="152">
        <v>9</v>
      </c>
      <c r="BH5" s="152">
        <v>10</v>
      </c>
      <c r="BI5" s="152">
        <v>11</v>
      </c>
      <c r="BJ5" s="152">
        <v>12</v>
      </c>
      <c r="BK5" s="152">
        <v>1</v>
      </c>
      <c r="BL5" s="152">
        <v>2</v>
      </c>
      <c r="BM5" s="152">
        <v>3</v>
      </c>
      <c r="BN5" s="152">
        <v>4</v>
      </c>
      <c r="BO5" s="152">
        <v>5</v>
      </c>
      <c r="BP5" s="152">
        <v>6</v>
      </c>
      <c r="BQ5" s="152">
        <v>7</v>
      </c>
      <c r="BR5" s="152">
        <v>8</v>
      </c>
      <c r="BS5" s="152">
        <v>9</v>
      </c>
      <c r="BT5" s="152">
        <v>10</v>
      </c>
      <c r="BU5" s="152">
        <v>11</v>
      </c>
      <c r="BV5" s="152">
        <v>12</v>
      </c>
      <c r="BW5" s="152">
        <v>1</v>
      </c>
      <c r="BX5" s="152">
        <v>2</v>
      </c>
      <c r="BY5" s="152">
        <v>3</v>
      </c>
      <c r="BZ5" s="152">
        <v>4</v>
      </c>
      <c r="CA5" s="152">
        <v>5</v>
      </c>
      <c r="CB5" s="152">
        <v>6</v>
      </c>
      <c r="CC5" s="152">
        <v>7</v>
      </c>
      <c r="CD5" s="152">
        <v>8</v>
      </c>
      <c r="CE5" s="152">
        <v>9</v>
      </c>
      <c r="CF5" s="152">
        <v>10</v>
      </c>
      <c r="CG5" s="152">
        <v>11</v>
      </c>
      <c r="CH5" s="152">
        <v>12</v>
      </c>
      <c r="CI5" s="152">
        <v>1</v>
      </c>
      <c r="CJ5" s="152">
        <v>2</v>
      </c>
      <c r="CK5" s="152">
        <v>3</v>
      </c>
      <c r="CL5" s="152">
        <v>4</v>
      </c>
      <c r="CM5" s="152">
        <v>5</v>
      </c>
      <c r="CN5" s="152">
        <v>6</v>
      </c>
      <c r="CO5" s="152">
        <v>7</v>
      </c>
      <c r="CP5" s="152">
        <v>8</v>
      </c>
      <c r="CQ5" s="152">
        <v>9</v>
      </c>
      <c r="CR5" s="152">
        <v>10</v>
      </c>
      <c r="CS5" s="152">
        <v>11</v>
      </c>
      <c r="CT5" s="152">
        <v>12</v>
      </c>
      <c r="CU5" s="152">
        <v>1</v>
      </c>
      <c r="CV5" s="152">
        <v>2</v>
      </c>
      <c r="CW5" s="152">
        <v>3</v>
      </c>
      <c r="CX5" s="152">
        <v>4</v>
      </c>
      <c r="CY5" s="152">
        <v>5</v>
      </c>
      <c r="CZ5" s="152">
        <v>6</v>
      </c>
      <c r="DA5" s="152">
        <v>7</v>
      </c>
      <c r="DB5" s="152">
        <v>8</v>
      </c>
      <c r="DC5" s="152">
        <v>9</v>
      </c>
      <c r="DD5" s="152">
        <v>10</v>
      </c>
      <c r="DE5" s="152">
        <v>11</v>
      </c>
      <c r="DF5" s="152">
        <v>12</v>
      </c>
      <c r="DG5" s="152">
        <v>1</v>
      </c>
      <c r="DH5" s="152">
        <v>2</v>
      </c>
      <c r="DI5" s="152">
        <v>3</v>
      </c>
      <c r="DJ5" s="152">
        <v>4</v>
      </c>
      <c r="DK5" s="152">
        <v>5</v>
      </c>
      <c r="DL5" s="152">
        <v>6</v>
      </c>
      <c r="DM5" s="152">
        <v>7</v>
      </c>
      <c r="DN5" s="152">
        <v>8</v>
      </c>
      <c r="DO5" s="152">
        <v>9</v>
      </c>
      <c r="DP5" s="152">
        <v>10</v>
      </c>
      <c r="DQ5" s="152">
        <v>11</v>
      </c>
      <c r="DR5" s="152">
        <v>12</v>
      </c>
      <c r="EQ5" s="44">
        <v>1</v>
      </c>
      <c r="ER5" s="44">
        <v>2</v>
      </c>
      <c r="ES5" s="44">
        <v>3</v>
      </c>
      <c r="ET5" s="44">
        <v>4</v>
      </c>
      <c r="EU5" s="44">
        <v>5</v>
      </c>
      <c r="EV5" s="44">
        <v>6</v>
      </c>
      <c r="EW5" s="44">
        <v>7</v>
      </c>
      <c r="EX5" s="44">
        <v>8</v>
      </c>
      <c r="EY5" s="44">
        <v>9</v>
      </c>
      <c r="EZ5" s="44">
        <v>10</v>
      </c>
      <c r="FA5" s="44">
        <v>11</v>
      </c>
      <c r="FB5" s="44">
        <v>12</v>
      </c>
      <c r="FC5" s="44">
        <v>1</v>
      </c>
      <c r="FD5" s="44">
        <v>2</v>
      </c>
      <c r="FE5" s="44">
        <v>3</v>
      </c>
      <c r="FF5" s="44">
        <v>4</v>
      </c>
      <c r="FG5" s="44">
        <v>5</v>
      </c>
      <c r="FH5" s="44">
        <v>6</v>
      </c>
      <c r="FI5" s="44">
        <v>7</v>
      </c>
      <c r="FJ5" s="44">
        <v>8</v>
      </c>
      <c r="FK5" s="44">
        <v>9</v>
      </c>
      <c r="FL5" s="44">
        <v>10</v>
      </c>
      <c r="FM5" s="44">
        <v>11</v>
      </c>
      <c r="FN5" s="44">
        <v>12</v>
      </c>
      <c r="FO5" s="44">
        <v>1</v>
      </c>
      <c r="FP5" s="44">
        <v>2</v>
      </c>
      <c r="FQ5" s="44">
        <v>3</v>
      </c>
      <c r="FR5" s="44">
        <v>4</v>
      </c>
      <c r="FS5" s="44">
        <v>5</v>
      </c>
      <c r="FT5" s="44">
        <v>6</v>
      </c>
      <c r="FU5" s="44">
        <v>7</v>
      </c>
      <c r="FV5" s="44">
        <v>8</v>
      </c>
      <c r="FW5" s="44">
        <v>9</v>
      </c>
      <c r="FX5" s="44">
        <v>10</v>
      </c>
      <c r="FY5" s="44">
        <v>11</v>
      </c>
      <c r="FZ5" s="44">
        <v>12</v>
      </c>
      <c r="GA5" s="44">
        <v>1</v>
      </c>
      <c r="GB5" s="44">
        <v>2</v>
      </c>
      <c r="GC5" s="44">
        <v>3</v>
      </c>
      <c r="GD5" s="44">
        <v>4</v>
      </c>
      <c r="GE5" s="44">
        <v>5</v>
      </c>
      <c r="GF5" s="44">
        <v>6</v>
      </c>
      <c r="GG5" s="44">
        <v>7</v>
      </c>
      <c r="GH5" s="44">
        <v>8</v>
      </c>
      <c r="GI5" s="44">
        <v>9</v>
      </c>
      <c r="GJ5" s="44">
        <v>10</v>
      </c>
      <c r="GK5" s="44">
        <v>11</v>
      </c>
      <c r="GL5" s="44">
        <v>12</v>
      </c>
      <c r="GM5" s="44">
        <v>1</v>
      </c>
      <c r="GN5" s="44">
        <v>2</v>
      </c>
      <c r="GO5" s="44">
        <v>3</v>
      </c>
      <c r="GP5" s="44">
        <v>4</v>
      </c>
      <c r="GQ5" s="44">
        <v>5</v>
      </c>
      <c r="GR5" s="44">
        <v>6</v>
      </c>
      <c r="GS5" s="44">
        <v>7</v>
      </c>
      <c r="GT5" s="44">
        <v>8</v>
      </c>
      <c r="GU5" s="44">
        <v>9</v>
      </c>
      <c r="GV5" s="44">
        <v>10</v>
      </c>
      <c r="GW5" s="44">
        <v>11</v>
      </c>
      <c r="GX5" s="44">
        <v>12</v>
      </c>
    </row>
    <row r="6" spans="1:206" ht="24" customHeight="1" x14ac:dyDescent="0.25">
      <c r="C6" s="92">
        <v>42736</v>
      </c>
      <c r="D6" s="92">
        <v>42767</v>
      </c>
      <c r="E6" s="92">
        <v>42795</v>
      </c>
      <c r="F6" s="92">
        <v>42826</v>
      </c>
      <c r="G6" s="92">
        <v>42856</v>
      </c>
      <c r="H6" s="92">
        <v>42887</v>
      </c>
      <c r="I6" s="92">
        <v>42917</v>
      </c>
      <c r="J6" s="92">
        <v>42948</v>
      </c>
      <c r="K6" s="92">
        <v>42979</v>
      </c>
      <c r="L6" s="92">
        <v>43009</v>
      </c>
      <c r="M6" s="92">
        <v>43040</v>
      </c>
      <c r="N6" s="92">
        <v>43070</v>
      </c>
      <c r="O6" s="74" t="s">
        <v>169</v>
      </c>
      <c r="P6" s="74" t="s">
        <v>170</v>
      </c>
      <c r="Q6" s="74" t="s">
        <v>171</v>
      </c>
      <c r="R6" s="74" t="s">
        <v>172</v>
      </c>
      <c r="S6" s="74" t="s">
        <v>173</v>
      </c>
      <c r="T6" s="74" t="s">
        <v>174</v>
      </c>
      <c r="U6" s="74" t="s">
        <v>175</v>
      </c>
      <c r="V6" s="74" t="s">
        <v>176</v>
      </c>
      <c r="W6" s="74" t="s">
        <v>177</v>
      </c>
      <c r="X6" s="74" t="s">
        <v>178</v>
      </c>
      <c r="Y6" s="74" t="s">
        <v>179</v>
      </c>
      <c r="Z6" s="74" t="s">
        <v>180</v>
      </c>
      <c r="AA6" s="74" t="s">
        <v>386</v>
      </c>
      <c r="AB6" s="74" t="s">
        <v>387</v>
      </c>
      <c r="AC6" s="74" t="s">
        <v>388</v>
      </c>
      <c r="AD6" s="74" t="s">
        <v>389</v>
      </c>
      <c r="AE6" s="74" t="s">
        <v>390</v>
      </c>
      <c r="AF6" s="74" t="s">
        <v>391</v>
      </c>
      <c r="AG6" s="74" t="s">
        <v>392</v>
      </c>
      <c r="AH6" s="74" t="s">
        <v>393</v>
      </c>
      <c r="AI6" s="74" t="s">
        <v>394</v>
      </c>
      <c r="AJ6" s="74" t="s">
        <v>395</v>
      </c>
      <c r="AK6" s="74" t="s">
        <v>396</v>
      </c>
      <c r="AL6" s="74" t="s">
        <v>397</v>
      </c>
      <c r="AM6" s="74" t="s">
        <v>398</v>
      </c>
      <c r="AN6" s="74" t="s">
        <v>399</v>
      </c>
      <c r="AO6" s="74" t="s">
        <v>400</v>
      </c>
      <c r="AP6" s="74" t="s">
        <v>401</v>
      </c>
      <c r="AQ6" s="74" t="s">
        <v>402</v>
      </c>
      <c r="AR6" s="74" t="s">
        <v>403</v>
      </c>
      <c r="AS6" s="74" t="s">
        <v>404</v>
      </c>
      <c r="AT6" s="74" t="s">
        <v>405</v>
      </c>
      <c r="AU6" s="74" t="s">
        <v>406</v>
      </c>
      <c r="AV6" s="74" t="s">
        <v>407</v>
      </c>
      <c r="AW6" s="74" t="s">
        <v>408</v>
      </c>
      <c r="AX6" s="74" t="s">
        <v>409</v>
      </c>
      <c r="AY6" s="92">
        <v>43101</v>
      </c>
      <c r="AZ6" s="92">
        <v>43132</v>
      </c>
      <c r="BA6" s="92">
        <v>43160</v>
      </c>
      <c r="BB6" s="92">
        <v>43191</v>
      </c>
      <c r="BC6" s="92">
        <v>43221</v>
      </c>
      <c r="BD6" s="92">
        <v>43252</v>
      </c>
      <c r="BE6" s="92">
        <v>43282</v>
      </c>
      <c r="BF6" s="92">
        <v>43313</v>
      </c>
      <c r="BG6" s="92">
        <v>43344</v>
      </c>
      <c r="BH6" s="92">
        <v>43374</v>
      </c>
      <c r="BI6" s="92">
        <v>43405</v>
      </c>
      <c r="BJ6" s="92">
        <v>43435</v>
      </c>
      <c r="BK6" s="92">
        <v>42736</v>
      </c>
      <c r="BL6" s="92">
        <v>42767</v>
      </c>
      <c r="BM6" s="92">
        <v>42795</v>
      </c>
      <c r="BN6" s="92">
        <v>42826</v>
      </c>
      <c r="BO6" s="92">
        <v>42856</v>
      </c>
      <c r="BP6" s="92">
        <v>42887</v>
      </c>
      <c r="BQ6" s="92">
        <v>42917</v>
      </c>
      <c r="BR6" s="92">
        <v>42948</v>
      </c>
      <c r="BS6" s="92">
        <v>42979</v>
      </c>
      <c r="BT6" s="92">
        <v>43009</v>
      </c>
      <c r="BU6" s="92">
        <v>43040</v>
      </c>
      <c r="BV6" s="92">
        <v>43070</v>
      </c>
      <c r="BW6" s="74" t="s">
        <v>169</v>
      </c>
      <c r="BX6" s="74" t="s">
        <v>170</v>
      </c>
      <c r="BY6" s="74" t="s">
        <v>171</v>
      </c>
      <c r="BZ6" s="74" t="s">
        <v>172</v>
      </c>
      <c r="CA6" s="74" t="s">
        <v>173</v>
      </c>
      <c r="CB6" s="74" t="s">
        <v>174</v>
      </c>
      <c r="CC6" s="74" t="s">
        <v>175</v>
      </c>
      <c r="CD6" s="74" t="s">
        <v>176</v>
      </c>
      <c r="CE6" s="74" t="s">
        <v>177</v>
      </c>
      <c r="CF6" s="74" t="s">
        <v>178</v>
      </c>
      <c r="CG6" s="74" t="s">
        <v>179</v>
      </c>
      <c r="CH6" s="74" t="s">
        <v>180</v>
      </c>
      <c r="CI6" s="74" t="s">
        <v>386</v>
      </c>
      <c r="CJ6" s="74" t="s">
        <v>387</v>
      </c>
      <c r="CK6" s="74" t="s">
        <v>388</v>
      </c>
      <c r="CL6" s="74" t="s">
        <v>389</v>
      </c>
      <c r="CM6" s="74" t="s">
        <v>390</v>
      </c>
      <c r="CN6" s="74" t="s">
        <v>391</v>
      </c>
      <c r="CO6" s="74" t="s">
        <v>392</v>
      </c>
      <c r="CP6" s="74" t="s">
        <v>393</v>
      </c>
      <c r="CQ6" s="74" t="s">
        <v>394</v>
      </c>
      <c r="CR6" s="74" t="s">
        <v>395</v>
      </c>
      <c r="CS6" s="74" t="s">
        <v>396</v>
      </c>
      <c r="CT6" s="74" t="s">
        <v>397</v>
      </c>
      <c r="CU6" s="74" t="s">
        <v>398</v>
      </c>
      <c r="CV6" s="74" t="s">
        <v>399</v>
      </c>
      <c r="CW6" s="74" t="s">
        <v>400</v>
      </c>
      <c r="CX6" s="74" t="s">
        <v>401</v>
      </c>
      <c r="CY6" s="74" t="s">
        <v>402</v>
      </c>
      <c r="CZ6" s="74" t="s">
        <v>403</v>
      </c>
      <c r="DA6" s="74" t="s">
        <v>404</v>
      </c>
      <c r="DB6" s="74" t="s">
        <v>405</v>
      </c>
      <c r="DC6" s="74" t="s">
        <v>406</v>
      </c>
      <c r="DD6" s="74" t="s">
        <v>407</v>
      </c>
      <c r="DE6" s="74" t="s">
        <v>408</v>
      </c>
      <c r="DF6" s="74" t="s">
        <v>409</v>
      </c>
      <c r="DG6" s="92">
        <v>43101</v>
      </c>
      <c r="DH6" s="92">
        <v>43132</v>
      </c>
      <c r="DI6" s="92">
        <v>43160</v>
      </c>
      <c r="DJ6" s="92">
        <v>43191</v>
      </c>
      <c r="DK6" s="92">
        <v>43221</v>
      </c>
      <c r="DL6" s="92">
        <v>43252</v>
      </c>
      <c r="DM6" s="92">
        <v>43282</v>
      </c>
      <c r="DN6" s="92">
        <v>43313</v>
      </c>
      <c r="DO6" s="92">
        <v>43344</v>
      </c>
      <c r="DP6" s="92">
        <v>43374</v>
      </c>
      <c r="DQ6" s="92">
        <v>43405</v>
      </c>
      <c r="DR6" s="92">
        <v>43435</v>
      </c>
      <c r="DS6" s="69" t="s">
        <v>161</v>
      </c>
      <c r="DT6" s="69" t="s">
        <v>162</v>
      </c>
      <c r="DU6" s="69" t="s">
        <v>163</v>
      </c>
      <c r="DV6" s="74" t="s">
        <v>181</v>
      </c>
      <c r="DW6" s="74" t="s">
        <v>182</v>
      </c>
      <c r="DX6" s="74" t="s">
        <v>163</v>
      </c>
      <c r="DY6" s="74" t="s">
        <v>410</v>
      </c>
      <c r="DZ6" s="74" t="s">
        <v>182</v>
      </c>
      <c r="EA6" s="74" t="s">
        <v>163</v>
      </c>
      <c r="EB6" s="74" t="s">
        <v>411</v>
      </c>
      <c r="EC6" s="74" t="s">
        <v>182</v>
      </c>
      <c r="ED6" s="74" t="s">
        <v>163</v>
      </c>
      <c r="EE6" s="69" t="s">
        <v>164</v>
      </c>
      <c r="EF6" s="69" t="s">
        <v>165</v>
      </c>
      <c r="EG6" s="69" t="s">
        <v>166</v>
      </c>
      <c r="EH6" s="74" t="s">
        <v>183</v>
      </c>
      <c r="EI6" s="74" t="s">
        <v>184</v>
      </c>
      <c r="EJ6" s="74" t="s">
        <v>166</v>
      </c>
      <c r="EK6" s="74" t="s">
        <v>423</v>
      </c>
      <c r="EL6" s="74" t="s">
        <v>184</v>
      </c>
      <c r="EM6" s="74" t="s">
        <v>166</v>
      </c>
      <c r="EN6" s="74" t="s">
        <v>424</v>
      </c>
      <c r="EO6" s="74" t="s">
        <v>184</v>
      </c>
      <c r="EP6" s="74" t="s">
        <v>166</v>
      </c>
      <c r="EQ6" s="67">
        <v>42736</v>
      </c>
      <c r="ER6" s="67">
        <v>42767</v>
      </c>
      <c r="ES6" s="67">
        <v>42795</v>
      </c>
      <c r="ET6" s="67">
        <v>42826</v>
      </c>
      <c r="EU6" s="67">
        <v>42856</v>
      </c>
      <c r="EV6" s="67">
        <v>42887</v>
      </c>
      <c r="EW6" s="67">
        <v>42917</v>
      </c>
      <c r="EX6" s="67">
        <v>42948</v>
      </c>
      <c r="EY6" s="67">
        <v>42979</v>
      </c>
      <c r="EZ6" s="67">
        <v>43009</v>
      </c>
      <c r="FA6" s="67">
        <v>43040</v>
      </c>
      <c r="FB6" s="67">
        <v>43070</v>
      </c>
      <c r="FC6" s="74" t="s">
        <v>169</v>
      </c>
      <c r="FD6" s="74" t="s">
        <v>170</v>
      </c>
      <c r="FE6" s="74" t="s">
        <v>171</v>
      </c>
      <c r="FF6" s="74" t="s">
        <v>172</v>
      </c>
      <c r="FG6" s="74" t="s">
        <v>173</v>
      </c>
      <c r="FH6" s="74" t="s">
        <v>174</v>
      </c>
      <c r="FI6" s="74" t="s">
        <v>175</v>
      </c>
      <c r="FJ6" s="74" t="s">
        <v>176</v>
      </c>
      <c r="FK6" s="74" t="s">
        <v>177</v>
      </c>
      <c r="FL6" s="74" t="s">
        <v>178</v>
      </c>
      <c r="FM6" s="74" t="s">
        <v>179</v>
      </c>
      <c r="FN6" s="74" t="s">
        <v>180</v>
      </c>
      <c r="FO6" s="74" t="s">
        <v>386</v>
      </c>
      <c r="FP6" s="74" t="s">
        <v>387</v>
      </c>
      <c r="FQ6" s="74" t="s">
        <v>388</v>
      </c>
      <c r="FR6" s="74" t="s">
        <v>389</v>
      </c>
      <c r="FS6" s="74" t="s">
        <v>390</v>
      </c>
      <c r="FT6" s="74" t="s">
        <v>391</v>
      </c>
      <c r="FU6" s="74" t="s">
        <v>392</v>
      </c>
      <c r="FV6" s="74" t="s">
        <v>393</v>
      </c>
      <c r="FW6" s="74" t="s">
        <v>394</v>
      </c>
      <c r="FX6" s="74" t="s">
        <v>395</v>
      </c>
      <c r="FY6" s="74" t="s">
        <v>396</v>
      </c>
      <c r="FZ6" s="74" t="s">
        <v>397</v>
      </c>
      <c r="GA6" s="74" t="s">
        <v>398</v>
      </c>
      <c r="GB6" s="74" t="s">
        <v>399</v>
      </c>
      <c r="GC6" s="74" t="s">
        <v>400</v>
      </c>
      <c r="GD6" s="74" t="s">
        <v>401</v>
      </c>
      <c r="GE6" s="74" t="s">
        <v>402</v>
      </c>
      <c r="GF6" s="74" t="s">
        <v>403</v>
      </c>
      <c r="GG6" s="74" t="s">
        <v>404</v>
      </c>
      <c r="GH6" s="74" t="s">
        <v>405</v>
      </c>
      <c r="GI6" s="74" t="s">
        <v>406</v>
      </c>
      <c r="GJ6" s="74" t="s">
        <v>407</v>
      </c>
      <c r="GK6" s="74" t="s">
        <v>408</v>
      </c>
      <c r="GL6" s="74" t="s">
        <v>409</v>
      </c>
      <c r="GM6" s="67">
        <v>43101</v>
      </c>
      <c r="GN6" s="67">
        <v>43132</v>
      </c>
      <c r="GO6" s="67">
        <v>43160</v>
      </c>
      <c r="GP6" s="67">
        <v>43191</v>
      </c>
      <c r="GQ6" s="67">
        <v>43221</v>
      </c>
      <c r="GR6" s="67">
        <v>43252</v>
      </c>
      <c r="GS6" s="67">
        <v>43282</v>
      </c>
      <c r="GT6" s="67">
        <v>43313</v>
      </c>
      <c r="GU6" s="67">
        <v>43344</v>
      </c>
      <c r="GV6" s="67">
        <v>43374</v>
      </c>
      <c r="GW6" s="67">
        <v>43405</v>
      </c>
      <c r="GX6" s="67">
        <v>43435</v>
      </c>
    </row>
    <row r="8" spans="1:206" x14ac:dyDescent="0.25">
      <c r="B8" s="140" t="s">
        <v>455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39">
        <v>5000</v>
      </c>
      <c r="BE8" s="139">
        <v>5000</v>
      </c>
      <c r="BF8" s="139">
        <v>5000</v>
      </c>
      <c r="BG8" s="139">
        <v>5000</v>
      </c>
      <c r="BH8" s="139">
        <v>5000</v>
      </c>
      <c r="BI8" s="139">
        <v>5000</v>
      </c>
      <c r="BJ8" s="139">
        <v>5000</v>
      </c>
      <c r="BK8" s="88">
        <f>C8*'Costo reactivo'!FO17</f>
        <v>0</v>
      </c>
      <c r="BL8" s="88">
        <f>D8*'Costo reactivo'!FP17</f>
        <v>0</v>
      </c>
      <c r="BM8" s="88">
        <f>E8*'Costo reactivo'!FQ17</f>
        <v>0</v>
      </c>
      <c r="BN8" s="88">
        <f>F8*'Costo reactivo'!FR17</f>
        <v>0</v>
      </c>
      <c r="BO8" s="88">
        <f>G8*'Costo reactivo'!FS17</f>
        <v>0</v>
      </c>
      <c r="BP8" s="88">
        <f>H8*'Costo reactivo'!FT17</f>
        <v>0</v>
      </c>
      <c r="BQ8" s="88">
        <f>I8*'Costo reactivo'!FU17</f>
        <v>0</v>
      </c>
      <c r="BR8" s="88">
        <f>J8*'Costo reactivo'!FV17</f>
        <v>0</v>
      </c>
      <c r="BS8" s="88">
        <f>K8*'Costo reactivo'!FW17</f>
        <v>0</v>
      </c>
      <c r="BT8" s="88">
        <f>L8*'Costo reactivo'!FX17</f>
        <v>0</v>
      </c>
      <c r="BU8" s="88">
        <f>M8*'Costo reactivo'!FY17</f>
        <v>0</v>
      </c>
      <c r="BV8" s="88">
        <f>N8*'Costo reactivo'!FZ17</f>
        <v>0</v>
      </c>
      <c r="BW8" s="88">
        <f>O8*'Costo reactivo'!GA17</f>
        <v>0</v>
      </c>
      <c r="BX8" s="88">
        <f>P8*'Costo reactivo'!GB17</f>
        <v>0</v>
      </c>
      <c r="BY8" s="88">
        <f>Q8*'Costo reactivo'!GC17</f>
        <v>0</v>
      </c>
      <c r="BZ8" s="88">
        <f>R8*'Costo reactivo'!GD17</f>
        <v>0</v>
      </c>
      <c r="CA8" s="88">
        <f>S8*'Costo reactivo'!GE17</f>
        <v>0</v>
      </c>
      <c r="CB8" s="88">
        <f>T8*'Costo reactivo'!GF17</f>
        <v>0</v>
      </c>
      <c r="CC8" s="88">
        <f>U8*'Costo reactivo'!GG17</f>
        <v>0</v>
      </c>
      <c r="CD8" s="88">
        <f>V8*'Costo reactivo'!GH17</f>
        <v>0</v>
      </c>
      <c r="CE8" s="88">
        <f>W8*'Costo reactivo'!GI17</f>
        <v>0</v>
      </c>
      <c r="CF8" s="88">
        <f>X8*'Costo reactivo'!GJ17</f>
        <v>0</v>
      </c>
      <c r="CG8" s="88">
        <f>Y8*'Costo reactivo'!GK17</f>
        <v>0</v>
      </c>
      <c r="CH8" s="88">
        <f>Z8*'Costo reactivo'!GL17</f>
        <v>0</v>
      </c>
      <c r="CI8" s="88">
        <f>AA8*'Costo reactivo'!GM17</f>
        <v>0</v>
      </c>
      <c r="CJ8" s="88">
        <f>AB8*'Costo reactivo'!GN17</f>
        <v>0</v>
      </c>
      <c r="CK8" s="88">
        <f>AC8*'Costo reactivo'!GO17</f>
        <v>0</v>
      </c>
      <c r="CL8" s="88">
        <f>AD8*'Costo reactivo'!GP17</f>
        <v>0</v>
      </c>
      <c r="CM8" s="88">
        <f>AE8*'Costo reactivo'!GQ17</f>
        <v>0</v>
      </c>
      <c r="CN8" s="88">
        <f>AF8*'Costo reactivo'!GR17</f>
        <v>0</v>
      </c>
      <c r="CO8" s="88">
        <f>AG8*'Costo reactivo'!GS17</f>
        <v>0</v>
      </c>
      <c r="CP8" s="88">
        <f>AH8*'Costo reactivo'!GT17</f>
        <v>0</v>
      </c>
      <c r="CQ8" s="88">
        <f>AI8*'Costo reactivo'!GU17</f>
        <v>0</v>
      </c>
      <c r="CR8" s="88">
        <f>AJ8*'Costo reactivo'!GV17</f>
        <v>0</v>
      </c>
      <c r="CS8" s="88">
        <f>AK8*'Costo reactivo'!GW17</f>
        <v>0</v>
      </c>
      <c r="CT8" s="88">
        <f>AL8*'Costo reactivo'!GX17</f>
        <v>0</v>
      </c>
      <c r="CU8" s="88">
        <f>AM8*'Costo reactivo'!GY17</f>
        <v>0</v>
      </c>
      <c r="CV8" s="88">
        <f>AN8*'Costo reactivo'!GZ17</f>
        <v>0</v>
      </c>
      <c r="CW8" s="88">
        <f>AO8*'Costo reactivo'!HA17</f>
        <v>0</v>
      </c>
      <c r="CX8" s="88">
        <f>AP8*'Costo reactivo'!HB17</f>
        <v>0</v>
      </c>
      <c r="CY8" s="88">
        <f>AQ8*'Costo reactivo'!HC17</f>
        <v>0</v>
      </c>
      <c r="CZ8" s="88">
        <f>AR8*'Costo reactivo'!HD17</f>
        <v>0</v>
      </c>
      <c r="DA8" s="88">
        <f>AS8*'Costo reactivo'!HE17</f>
        <v>0</v>
      </c>
      <c r="DB8" s="88">
        <f>AT8*'Costo reactivo'!HF17</f>
        <v>0</v>
      </c>
      <c r="DC8" s="88">
        <f>AU8*'Costo reactivo'!HG17</f>
        <v>0</v>
      </c>
      <c r="DD8" s="88">
        <f>AV8*'Costo reactivo'!HH17</f>
        <v>0</v>
      </c>
      <c r="DE8" s="88">
        <f>AW8*'Costo reactivo'!HI17</f>
        <v>0</v>
      </c>
      <c r="DF8" s="88">
        <f>AX8*'Costo reactivo'!HJ17</f>
        <v>0</v>
      </c>
      <c r="DG8" s="88">
        <f>AY8*'Costo reactivo'!HK17</f>
        <v>0</v>
      </c>
      <c r="DH8" s="88">
        <f>AZ8*'Costo reactivo'!HL17</f>
        <v>0</v>
      </c>
      <c r="DI8" s="88">
        <f>BA8*'Costo reactivo'!HM17</f>
        <v>0</v>
      </c>
      <c r="DJ8" s="88">
        <f>BB8*'Costo reactivo'!HN17</f>
        <v>0</v>
      </c>
      <c r="DK8" s="88">
        <f>BC8*'Costo reactivo'!HO17</f>
        <v>0</v>
      </c>
      <c r="DL8" s="88">
        <f>BD8*'Costo reactivo'!HP17</f>
        <v>21543.576205881283</v>
      </c>
      <c r="DM8" s="88">
        <f>BE8*'Costo reactivo'!HQ17</f>
        <v>22095.132158812459</v>
      </c>
      <c r="DN8" s="88">
        <f>BF8*'Costo reactivo'!HR17</f>
        <v>21835.183310036642</v>
      </c>
      <c r="DO8" s="88">
        <f>BG8*'Costo reactivo'!HS17</f>
        <v>29404.59451297942</v>
      </c>
      <c r="DP8" s="88">
        <f>BH8*'Costo reactivo'!HT17</f>
        <v>18771.851913143139</v>
      </c>
      <c r="DQ8" s="88">
        <f>BI8*'Costo reactivo'!HU17</f>
        <v>21839.01186069351</v>
      </c>
      <c r="DR8" s="88">
        <f>BJ8*'Costo reactivo'!HV17</f>
        <v>24523.002920586467</v>
      </c>
      <c r="DS8" s="137">
        <f>SUMIF($BK$5:$BV$5,$B$5,BK8:BV8)</f>
        <v>0</v>
      </c>
      <c r="DT8" s="137">
        <f>SUMIF($DG$6:$DR$6,$B$5,DG8:DR8)</f>
        <v>0</v>
      </c>
      <c r="DU8" s="136">
        <f>DT8-DS8</f>
        <v>0</v>
      </c>
      <c r="DV8" s="137">
        <f>SUMIF($BW$5:$CH$5,$B$5,BW8:CH8)</f>
        <v>0</v>
      </c>
      <c r="DW8" s="137">
        <f>SUMIF($DG$5:$DR$5,$B$5,DG8:DR8)</f>
        <v>0</v>
      </c>
      <c r="DX8" s="136">
        <f>DW8-DV8</f>
        <v>0</v>
      </c>
      <c r="DY8" s="137">
        <f>SUMIF($CI$5:$CT$5,$B$5,CI8:CT8)</f>
        <v>0</v>
      </c>
      <c r="DZ8" s="137">
        <f>SUMIF($DG$5:$DR$5,$B$5,DG8:DR8)</f>
        <v>0</v>
      </c>
      <c r="EA8" s="136">
        <f>DZ8-DY8</f>
        <v>0</v>
      </c>
      <c r="EB8" s="137">
        <f>SUMIF($CU$5:$DF$5,$B$5,CU8:DF8)</f>
        <v>0</v>
      </c>
      <c r="EC8" s="137">
        <f>SUMIF($DG$6:$DR$6,$B$5,DG8:DR8)</f>
        <v>0</v>
      </c>
      <c r="ED8" s="136">
        <f>EC8-EB8</f>
        <v>0</v>
      </c>
      <c r="EE8" s="137">
        <f ca="1">SUM(OFFSET(BK8,0,0,1,$B$5))</f>
        <v>0</v>
      </c>
      <c r="EF8" s="137">
        <f ca="1">SUM(OFFSET(DG8,0,0,1,$B$5))</f>
        <v>0</v>
      </c>
      <c r="EG8" s="136">
        <f ca="1">EF8-EE8</f>
        <v>0</v>
      </c>
      <c r="EH8" s="137">
        <f ca="1">SUM(OFFSET(BW8,0,0,1,$B$5))</f>
        <v>0</v>
      </c>
      <c r="EI8" s="137">
        <f ca="1">SUM(OFFSET(DG8,0,0,1,$B$5))</f>
        <v>0</v>
      </c>
      <c r="EJ8" s="136">
        <f ca="1">EI8-EH8</f>
        <v>0</v>
      </c>
      <c r="EK8" s="137">
        <f ca="1">SUM(OFFSET(CI8,0,0,1,$B$5))</f>
        <v>0</v>
      </c>
      <c r="EL8" s="137">
        <f ca="1">SUM(OFFSET(DG8,0,0,1,$B$5))</f>
        <v>0</v>
      </c>
      <c r="EM8" s="136">
        <f ca="1">EL8-EK8</f>
        <v>0</v>
      </c>
      <c r="EN8" s="137">
        <f ca="1">SUM(OFFSET(CU8,0,0,1,$B$5))</f>
        <v>0</v>
      </c>
      <c r="EO8" s="137">
        <f ca="1">SUM(OFFSET(DG8,0,0,1,$B$5))</f>
        <v>0</v>
      </c>
      <c r="EP8" s="136">
        <f ca="1">EO8-EN8</f>
        <v>0</v>
      </c>
      <c r="EQ8" s="215">
        <f>IFERROR(BK8/C8,0)</f>
        <v>0</v>
      </c>
      <c r="ER8" s="215">
        <f t="shared" ref="ER8:GX10" si="0">IFERROR(BL8/D8,0)</f>
        <v>0</v>
      </c>
      <c r="ES8" s="215">
        <f t="shared" si="0"/>
        <v>0</v>
      </c>
      <c r="ET8" s="215">
        <f t="shared" si="0"/>
        <v>0</v>
      </c>
      <c r="EU8" s="215">
        <f t="shared" si="0"/>
        <v>0</v>
      </c>
      <c r="EV8" s="215">
        <f t="shared" si="0"/>
        <v>0</v>
      </c>
      <c r="EW8" s="215">
        <f t="shared" si="0"/>
        <v>0</v>
      </c>
      <c r="EX8" s="215">
        <f t="shared" si="0"/>
        <v>0</v>
      </c>
      <c r="EY8" s="215">
        <f t="shared" si="0"/>
        <v>0</v>
      </c>
      <c r="EZ8" s="215">
        <f t="shared" si="0"/>
        <v>0</v>
      </c>
      <c r="FA8" s="215">
        <f t="shared" si="0"/>
        <v>0</v>
      </c>
      <c r="FB8" s="215">
        <f t="shared" si="0"/>
        <v>0</v>
      </c>
      <c r="FC8" s="215">
        <f t="shared" si="0"/>
        <v>0</v>
      </c>
      <c r="FD8" s="215">
        <f t="shared" si="0"/>
        <v>0</v>
      </c>
      <c r="FE8" s="215">
        <f t="shared" si="0"/>
        <v>0</v>
      </c>
      <c r="FF8" s="215">
        <f t="shared" si="0"/>
        <v>0</v>
      </c>
      <c r="FG8" s="215">
        <f t="shared" si="0"/>
        <v>0</v>
      </c>
      <c r="FH8" s="215">
        <f t="shared" si="0"/>
        <v>0</v>
      </c>
      <c r="FI8" s="215">
        <f t="shared" si="0"/>
        <v>0</v>
      </c>
      <c r="FJ8" s="215">
        <f t="shared" si="0"/>
        <v>0</v>
      </c>
      <c r="FK8" s="215">
        <f t="shared" si="0"/>
        <v>0</v>
      </c>
      <c r="FL8" s="215">
        <f t="shared" si="0"/>
        <v>0</v>
      </c>
      <c r="FM8" s="215">
        <f t="shared" si="0"/>
        <v>0</v>
      </c>
      <c r="FN8" s="215">
        <f t="shared" si="0"/>
        <v>0</v>
      </c>
      <c r="FO8" s="215">
        <f t="shared" si="0"/>
        <v>0</v>
      </c>
      <c r="FP8" s="215">
        <f t="shared" si="0"/>
        <v>0</v>
      </c>
      <c r="FQ8" s="215">
        <f t="shared" si="0"/>
        <v>0</v>
      </c>
      <c r="FR8" s="215">
        <f t="shared" si="0"/>
        <v>0</v>
      </c>
      <c r="FS8" s="215">
        <f t="shared" si="0"/>
        <v>0</v>
      </c>
      <c r="FT8" s="215">
        <f t="shared" si="0"/>
        <v>0</v>
      </c>
      <c r="FU8" s="215">
        <f t="shared" si="0"/>
        <v>0</v>
      </c>
      <c r="FV8" s="215">
        <f t="shared" si="0"/>
        <v>0</v>
      </c>
      <c r="FW8" s="215">
        <f t="shared" si="0"/>
        <v>0</v>
      </c>
      <c r="FX8" s="215">
        <f t="shared" si="0"/>
        <v>0</v>
      </c>
      <c r="FY8" s="215">
        <f t="shared" si="0"/>
        <v>0</v>
      </c>
      <c r="FZ8" s="215">
        <f t="shared" si="0"/>
        <v>0</v>
      </c>
      <c r="GA8" s="215">
        <f t="shared" si="0"/>
        <v>0</v>
      </c>
      <c r="GB8" s="215">
        <f t="shared" si="0"/>
        <v>0</v>
      </c>
      <c r="GC8" s="215">
        <f t="shared" si="0"/>
        <v>0</v>
      </c>
      <c r="GD8" s="215">
        <f t="shared" si="0"/>
        <v>0</v>
      </c>
      <c r="GE8" s="215">
        <f t="shared" si="0"/>
        <v>0</v>
      </c>
      <c r="GF8" s="215">
        <f t="shared" si="0"/>
        <v>0</v>
      </c>
      <c r="GG8" s="215">
        <f t="shared" si="0"/>
        <v>0</v>
      </c>
      <c r="GH8" s="215">
        <f t="shared" si="0"/>
        <v>0</v>
      </c>
      <c r="GI8" s="215">
        <f t="shared" si="0"/>
        <v>0</v>
      </c>
      <c r="GJ8" s="215">
        <f t="shared" si="0"/>
        <v>0</v>
      </c>
      <c r="GK8" s="215">
        <f t="shared" si="0"/>
        <v>0</v>
      </c>
      <c r="GL8" s="215">
        <f t="shared" si="0"/>
        <v>0</v>
      </c>
      <c r="GM8" s="215">
        <f t="shared" si="0"/>
        <v>0</v>
      </c>
      <c r="GN8" s="215">
        <f t="shared" si="0"/>
        <v>0</v>
      </c>
      <c r="GO8" s="215">
        <f t="shared" si="0"/>
        <v>0</v>
      </c>
      <c r="GP8" s="215">
        <f t="shared" si="0"/>
        <v>0</v>
      </c>
      <c r="GQ8" s="215">
        <f t="shared" si="0"/>
        <v>0</v>
      </c>
      <c r="GR8" s="215">
        <f t="shared" si="0"/>
        <v>4.308715241176257</v>
      </c>
      <c r="GS8" s="215">
        <f t="shared" si="0"/>
        <v>4.4190264317624921</v>
      </c>
      <c r="GT8" s="215">
        <f t="shared" si="0"/>
        <v>4.3670366620073287</v>
      </c>
      <c r="GU8" s="215">
        <f t="shared" si="0"/>
        <v>5.8809189025958837</v>
      </c>
      <c r="GV8" s="215">
        <f t="shared" si="0"/>
        <v>3.7543703826286277</v>
      </c>
      <c r="GW8" s="215">
        <f t="shared" si="0"/>
        <v>4.3678023721387023</v>
      </c>
      <c r="GX8" s="215">
        <f t="shared" si="0"/>
        <v>4.9046005841172935</v>
      </c>
    </row>
    <row r="9" spans="1:206" x14ac:dyDescent="0.25">
      <c r="B9" s="140" t="s">
        <v>456</v>
      </c>
      <c r="C9" s="39">
        <f>'Clínica Nefrológica'!F4</f>
        <v>0</v>
      </c>
      <c r="D9" s="39">
        <f>'Clínica Nefrológica'!G4</f>
        <v>0</v>
      </c>
      <c r="E9" s="39">
        <f>'Clínica Nefrológica'!H4</f>
        <v>0</v>
      </c>
      <c r="F9" s="39">
        <f>'Clínica Nefrológica'!I4</f>
        <v>0</v>
      </c>
      <c r="G9" s="39">
        <f>'Clínica Nefrológica'!J4</f>
        <v>0</v>
      </c>
      <c r="H9" s="39">
        <f>'Clínica Nefrológica'!K4</f>
        <v>0</v>
      </c>
      <c r="I9" s="39">
        <f>'Clínica Nefrológica'!L4</f>
        <v>0</v>
      </c>
      <c r="J9" s="39">
        <f>'Clínica Nefrológica'!M4</f>
        <v>0</v>
      </c>
      <c r="K9" s="39">
        <f>'Clínica Nefrológica'!N4</f>
        <v>0</v>
      </c>
      <c r="L9" s="39">
        <f>'Clínica Nefrológica'!O4</f>
        <v>0</v>
      </c>
      <c r="M9" s="39">
        <f>'Clínica Nefrológica'!P4</f>
        <v>0</v>
      </c>
      <c r="N9" s="39">
        <f>'Clínica Nefrológica'!Q4</f>
        <v>0</v>
      </c>
      <c r="O9" s="39">
        <f>'Clínica Nefrológica'!R4</f>
        <v>0</v>
      </c>
      <c r="P9" s="39">
        <f>'Clínica Nefrológica'!S4</f>
        <v>0</v>
      </c>
      <c r="Q9" s="39">
        <f>'Clínica Nefrológica'!T4</f>
        <v>0</v>
      </c>
      <c r="R9" s="39">
        <f>'Clínica Nefrológica'!U4</f>
        <v>0</v>
      </c>
      <c r="S9" s="39">
        <f>'Clínica Nefrológica'!V4</f>
        <v>0</v>
      </c>
      <c r="T9" s="39">
        <f>'Clínica Nefrológica'!W4</f>
        <v>0</v>
      </c>
      <c r="U9" s="39">
        <f>'Clínica Nefrológica'!X4</f>
        <v>0</v>
      </c>
      <c r="V9" s="39">
        <f>'Clínica Nefrológica'!Y4</f>
        <v>0</v>
      </c>
      <c r="W9" s="39">
        <f>'Clínica Nefrológica'!Z4</f>
        <v>0</v>
      </c>
      <c r="X9" s="39">
        <f>'Clínica Nefrológica'!AA4</f>
        <v>0</v>
      </c>
      <c r="Y9" s="39">
        <f>'Clínica Nefrológica'!AB4</f>
        <v>0</v>
      </c>
      <c r="Z9" s="39">
        <f>'Clínica Nefrológica'!AC4</f>
        <v>0</v>
      </c>
      <c r="AA9" s="39">
        <f>'Clínica Nefrológica'!AD4</f>
        <v>0</v>
      </c>
      <c r="AB9" s="39">
        <f>'Clínica Nefrológica'!AE4</f>
        <v>0</v>
      </c>
      <c r="AC9" s="39">
        <f>'Clínica Nefrológica'!AF4</f>
        <v>0</v>
      </c>
      <c r="AD9" s="39">
        <f>'Clínica Nefrológica'!AG4</f>
        <v>0</v>
      </c>
      <c r="AE9" s="39">
        <f>'Clínica Nefrológica'!AH4</f>
        <v>0</v>
      </c>
      <c r="AF9" s="39">
        <f>'Clínica Nefrológica'!AI4</f>
        <v>0</v>
      </c>
      <c r="AG9" s="39">
        <f>'Clínica Nefrológica'!AJ4</f>
        <v>0</v>
      </c>
      <c r="AH9" s="39">
        <f>'Clínica Nefrológica'!AK4</f>
        <v>0</v>
      </c>
      <c r="AI9" s="39">
        <f>'Clínica Nefrológica'!AL4</f>
        <v>0</v>
      </c>
      <c r="AJ9" s="39">
        <f>'Clínica Nefrológica'!AM4</f>
        <v>0</v>
      </c>
      <c r="AK9" s="39">
        <f>'Clínica Nefrológica'!AN4</f>
        <v>0</v>
      </c>
      <c r="AL9" s="39">
        <f>'Clínica Nefrológica'!AO4</f>
        <v>0</v>
      </c>
      <c r="AM9" s="39">
        <f>'Clínica Nefrológica'!AP4</f>
        <v>0</v>
      </c>
      <c r="AN9" s="39">
        <f>'Clínica Nefrológica'!AQ4</f>
        <v>0</v>
      </c>
      <c r="AO9" s="39">
        <f>'Clínica Nefrológica'!AR4</f>
        <v>0</v>
      </c>
      <c r="AP9" s="39">
        <f>'Clínica Nefrológica'!AS4</f>
        <v>0</v>
      </c>
      <c r="AQ9" s="39">
        <f>'Clínica Nefrológica'!AT4</f>
        <v>0</v>
      </c>
      <c r="AR9" s="39">
        <f>'Clínica Nefrológica'!AU4</f>
        <v>0</v>
      </c>
      <c r="AS9" s="39">
        <f>'Clínica Nefrológica'!AV4</f>
        <v>0</v>
      </c>
      <c r="AT9" s="39">
        <f>'Clínica Nefrológica'!AW4</f>
        <v>0</v>
      </c>
      <c r="AU9" s="39">
        <f>'Clínica Nefrológica'!AX4</f>
        <v>0</v>
      </c>
      <c r="AV9" s="39">
        <f>'Clínica Nefrológica'!AY4</f>
        <v>0</v>
      </c>
      <c r="AW9" s="39">
        <f>'Clínica Nefrológica'!AZ4</f>
        <v>0</v>
      </c>
      <c r="AX9" s="39">
        <f>'Clínica Nefrológica'!BA4</f>
        <v>0</v>
      </c>
      <c r="AY9" s="39">
        <f>'Clínica Nefrológica'!BB4</f>
        <v>0</v>
      </c>
      <c r="AZ9" s="39">
        <f>'Clínica Nefrológica'!BC4</f>
        <v>0</v>
      </c>
      <c r="BA9" s="39">
        <f>'Clínica Nefrológica'!BD4</f>
        <v>0</v>
      </c>
      <c r="BB9" s="39">
        <f>'Clínica Nefrológica'!BE4</f>
        <v>0</v>
      </c>
      <c r="BC9" s="39">
        <f>'Clínica Nefrológica'!BF4</f>
        <v>0</v>
      </c>
      <c r="BD9" s="39">
        <f>'Clínica Nefrológica'!BG4</f>
        <v>0</v>
      </c>
      <c r="BE9" s="39">
        <f>'Clínica Nefrológica'!BH4</f>
        <v>0</v>
      </c>
      <c r="BF9" s="39">
        <f>'Clínica Nefrológica'!BI4</f>
        <v>0</v>
      </c>
      <c r="BG9" s="39">
        <f>'Clínica Nefrológica'!BJ4</f>
        <v>15</v>
      </c>
      <c r="BH9" s="39">
        <f>'Clínica Nefrológica'!BK4</f>
        <v>23</v>
      </c>
      <c r="BI9" s="39">
        <f>'Clínica Nefrológica'!BL4</f>
        <v>12</v>
      </c>
      <c r="BJ9" s="39">
        <f>'Clínica Nefrológica'!BM4</f>
        <v>11</v>
      </c>
      <c r="BK9" s="39">
        <f>'Clínica Nefrológica'!BN4</f>
        <v>0</v>
      </c>
      <c r="BL9" s="39">
        <f>'Clínica Nefrológica'!BO4</f>
        <v>0</v>
      </c>
      <c r="BM9" s="39">
        <f>'Clínica Nefrológica'!BP4</f>
        <v>0</v>
      </c>
      <c r="BN9" s="39">
        <f>'Clínica Nefrológica'!BQ4</f>
        <v>0</v>
      </c>
      <c r="BO9" s="39">
        <f>'Clínica Nefrológica'!BR4</f>
        <v>0</v>
      </c>
      <c r="BP9" s="39">
        <f>'Clínica Nefrológica'!BS4</f>
        <v>0</v>
      </c>
      <c r="BQ9" s="39">
        <f>'Clínica Nefrológica'!BT4</f>
        <v>0</v>
      </c>
      <c r="BR9" s="39">
        <f>'Clínica Nefrológica'!BU4</f>
        <v>0</v>
      </c>
      <c r="BS9" s="39">
        <f>'Clínica Nefrológica'!BV4</f>
        <v>0</v>
      </c>
      <c r="BT9" s="39">
        <f>'Clínica Nefrológica'!BW4</f>
        <v>0</v>
      </c>
      <c r="BU9" s="39">
        <f>'Clínica Nefrológica'!BX4</f>
        <v>0</v>
      </c>
      <c r="BV9" s="39">
        <f>'Clínica Nefrológica'!BY4</f>
        <v>0</v>
      </c>
      <c r="BW9" s="39">
        <f>'Clínica Nefrológica'!BZ4</f>
        <v>0</v>
      </c>
      <c r="BX9" s="39">
        <f>'Clínica Nefrológica'!CA4</f>
        <v>0</v>
      </c>
      <c r="BY9" s="39">
        <f>'Clínica Nefrológica'!CB4</f>
        <v>0</v>
      </c>
      <c r="BZ9" s="39">
        <f>'Clínica Nefrológica'!CC4</f>
        <v>0</v>
      </c>
      <c r="CA9" s="39">
        <f>'Clínica Nefrológica'!CD4</f>
        <v>0</v>
      </c>
      <c r="CB9" s="39">
        <f>'Clínica Nefrológica'!CE4</f>
        <v>0</v>
      </c>
      <c r="CC9" s="39">
        <f>'Clínica Nefrológica'!CF4</f>
        <v>0</v>
      </c>
      <c r="CD9" s="39">
        <f>'Clínica Nefrológica'!CG4</f>
        <v>0</v>
      </c>
      <c r="CE9" s="39">
        <f>'Clínica Nefrológica'!CH4</f>
        <v>0</v>
      </c>
      <c r="CF9" s="39">
        <f>'Clínica Nefrológica'!CI4</f>
        <v>0</v>
      </c>
      <c r="CG9" s="39">
        <f>'Clínica Nefrológica'!CJ4</f>
        <v>0</v>
      </c>
      <c r="CH9" s="39">
        <f>'Clínica Nefrológica'!CK4</f>
        <v>0</v>
      </c>
      <c r="CI9" s="39">
        <f>'Clínica Nefrológica'!CL4</f>
        <v>0</v>
      </c>
      <c r="CJ9" s="39">
        <f>'Clínica Nefrológica'!CM4</f>
        <v>0</v>
      </c>
      <c r="CK9" s="39">
        <f>'Clínica Nefrológica'!CN4</f>
        <v>0</v>
      </c>
      <c r="CL9" s="39">
        <f>'Clínica Nefrológica'!CO4</f>
        <v>0</v>
      </c>
      <c r="CM9" s="39">
        <f>'Clínica Nefrológica'!CP4</f>
        <v>0</v>
      </c>
      <c r="CN9" s="39">
        <f>'Clínica Nefrológica'!CQ4</f>
        <v>0</v>
      </c>
      <c r="CO9" s="39">
        <f>'Clínica Nefrológica'!CR4</f>
        <v>0</v>
      </c>
      <c r="CP9" s="39">
        <f>'Clínica Nefrológica'!CS4</f>
        <v>0</v>
      </c>
      <c r="CQ9" s="39">
        <f>'Clínica Nefrológica'!CT4</f>
        <v>0</v>
      </c>
      <c r="CR9" s="39">
        <f>'Clínica Nefrológica'!CU4</f>
        <v>0</v>
      </c>
      <c r="CS9" s="39">
        <f>'Clínica Nefrológica'!CV4</f>
        <v>0</v>
      </c>
      <c r="CT9" s="39">
        <f>'Clínica Nefrológica'!CW4</f>
        <v>0</v>
      </c>
      <c r="CU9" s="39">
        <f>'Clínica Nefrológica'!CX4</f>
        <v>0</v>
      </c>
      <c r="CV9" s="39">
        <f>'Clínica Nefrológica'!CY4</f>
        <v>0</v>
      </c>
      <c r="CW9" s="39">
        <f>'Clínica Nefrológica'!CZ4</f>
        <v>0</v>
      </c>
      <c r="CX9" s="39">
        <f>'Clínica Nefrológica'!DA4</f>
        <v>0</v>
      </c>
      <c r="CY9" s="39">
        <f>'Clínica Nefrológica'!DB4</f>
        <v>0</v>
      </c>
      <c r="CZ9" s="39">
        <f>'Clínica Nefrológica'!DC4</f>
        <v>0</v>
      </c>
      <c r="DA9" s="39">
        <f>'Clínica Nefrológica'!DD4</f>
        <v>0</v>
      </c>
      <c r="DB9" s="39">
        <f>'Clínica Nefrológica'!DE4</f>
        <v>0</v>
      </c>
      <c r="DC9" s="39">
        <f>'Clínica Nefrológica'!DF4</f>
        <v>0</v>
      </c>
      <c r="DD9" s="39">
        <f>'Clínica Nefrológica'!DG4</f>
        <v>0</v>
      </c>
      <c r="DE9" s="39">
        <f>'Clínica Nefrológica'!DH4</f>
        <v>0</v>
      </c>
      <c r="DF9" s="39">
        <f>'Clínica Nefrológica'!DI4</f>
        <v>0</v>
      </c>
      <c r="DG9" s="39">
        <f>'Clínica Nefrológica'!DJ4</f>
        <v>0</v>
      </c>
      <c r="DH9" s="39">
        <f>'Clínica Nefrológica'!DK4</f>
        <v>0</v>
      </c>
      <c r="DI9" s="39">
        <f>'Clínica Nefrológica'!DL4</f>
        <v>0</v>
      </c>
      <c r="DJ9" s="39">
        <f>'Clínica Nefrológica'!DM4</f>
        <v>0</v>
      </c>
      <c r="DK9" s="39">
        <f>'Clínica Nefrológica'!DN4</f>
        <v>0</v>
      </c>
      <c r="DL9" s="39">
        <f>'Clínica Nefrológica'!DO4</f>
        <v>0</v>
      </c>
      <c r="DM9" s="39">
        <f>'Clínica Nefrológica'!DP4</f>
        <v>0</v>
      </c>
      <c r="DN9" s="39">
        <f>'Clínica Nefrológica'!DQ4</f>
        <v>0</v>
      </c>
      <c r="DO9" s="39">
        <f>'Clínica Nefrológica'!DR4</f>
        <v>872.98796610169484</v>
      </c>
      <c r="DP9" s="39">
        <f>'Clínica Nefrológica'!DS4</f>
        <v>1172.9197118644067</v>
      </c>
      <c r="DQ9" s="39">
        <f>'Clínica Nefrológica'!DT4</f>
        <v>520.36840677966097</v>
      </c>
      <c r="DR9" s="39">
        <f>'Clínica Nefrológica'!DU4</f>
        <v>537.05610169491524</v>
      </c>
      <c r="DS9" s="137">
        <f t="shared" ref="DS9:DS10" si="1">SUMIF($BK$5:$BV$5,$B$5,BK9:BV9)</f>
        <v>0</v>
      </c>
      <c r="DT9" s="137">
        <f t="shared" ref="DT9:DT10" si="2">SUMIF($DG$6:$DR$6,$B$5,DG9:DR9)</f>
        <v>0</v>
      </c>
      <c r="DU9" s="136">
        <f t="shared" ref="DU9:DU10" si="3">DT9-DS9</f>
        <v>0</v>
      </c>
      <c r="DV9" s="137">
        <f t="shared" ref="DV9:DV10" si="4">SUMIF($BW$5:$CH$5,$B$5,BW9:CH9)</f>
        <v>0</v>
      </c>
      <c r="DW9" s="137">
        <f t="shared" ref="DW9:DW10" si="5">SUMIF($DG$5:$DR$5,$B$5,DG9:DR9)</f>
        <v>0</v>
      </c>
      <c r="DX9" s="136">
        <f t="shared" ref="DX9:DX10" si="6">DW9-DV9</f>
        <v>0</v>
      </c>
      <c r="DY9" s="137">
        <f t="shared" ref="DY9:DY10" si="7">SUMIF($CI$5:$CT$5,$B$5,CI9:CT9)</f>
        <v>0</v>
      </c>
      <c r="DZ9" s="137">
        <f t="shared" ref="DZ9:DZ10" si="8">SUMIF($DG$5:$DR$5,$B$5,DG9:DR9)</f>
        <v>0</v>
      </c>
      <c r="EA9" s="136">
        <f t="shared" ref="EA9:EA10" si="9">DZ9-DY9</f>
        <v>0</v>
      </c>
      <c r="EB9" s="137">
        <f t="shared" ref="EB9:EB10" si="10">SUMIF($CU$5:$DF$5,$B$5,CU9:DF9)</f>
        <v>0</v>
      </c>
      <c r="EC9" s="137">
        <f t="shared" ref="EC9:EC10" si="11">SUMIF($DG$6:$DR$6,$B$5,DG9:DR9)</f>
        <v>0</v>
      </c>
      <c r="ED9" s="136">
        <f t="shared" ref="ED9:ED10" si="12">EC9-EB9</f>
        <v>0</v>
      </c>
      <c r="EE9" s="137">
        <f t="shared" ref="EE9:EE10" ca="1" si="13">SUM(OFFSET(BK9,0,0,1,$B$5))</f>
        <v>0</v>
      </c>
      <c r="EF9" s="137">
        <f t="shared" ref="EF9:EF10" ca="1" si="14">SUM(OFFSET(DG9,0,0,1,$B$5))</f>
        <v>0</v>
      </c>
      <c r="EG9" s="136">
        <f t="shared" ref="EG9:EG10" ca="1" si="15">EF9-EE9</f>
        <v>0</v>
      </c>
      <c r="EH9" s="137">
        <f t="shared" ref="EH9:EH10" ca="1" si="16">SUM(OFFSET(BW9,0,0,1,$B$5))</f>
        <v>0</v>
      </c>
      <c r="EI9" s="137">
        <f t="shared" ref="EI9:EI10" ca="1" si="17">SUM(OFFSET(DG9,0,0,1,$B$5))</f>
        <v>0</v>
      </c>
      <c r="EJ9" s="136">
        <f t="shared" ref="EJ9:EJ10" ca="1" si="18">EI9-EH9</f>
        <v>0</v>
      </c>
      <c r="EK9" s="137">
        <f t="shared" ref="EK9:EK10" ca="1" si="19">SUM(OFFSET(CI9,0,0,1,$B$5))</f>
        <v>0</v>
      </c>
      <c r="EL9" s="137">
        <f t="shared" ref="EL9:EL10" ca="1" si="20">SUM(OFFSET(DG9,0,0,1,$B$5))</f>
        <v>0</v>
      </c>
      <c r="EM9" s="136">
        <f t="shared" ref="EM9:EM10" ca="1" si="21">EL9-EK9</f>
        <v>0</v>
      </c>
      <c r="EN9" s="137">
        <f t="shared" ref="EN9:EN10" ca="1" si="22">SUM(OFFSET(CU9,0,0,1,$B$5))</f>
        <v>0</v>
      </c>
      <c r="EO9" s="137">
        <f t="shared" ref="EO9:EO10" ca="1" si="23">SUM(OFFSET(DG9,0,0,1,$B$5))</f>
        <v>0</v>
      </c>
      <c r="EP9" s="136">
        <f t="shared" ref="EP9:EP10" ca="1" si="24">EO9-EN9</f>
        <v>0</v>
      </c>
      <c r="EQ9" s="215">
        <f t="shared" ref="EQ9:EQ10" si="25">IFERROR(BK9/C9,0)</f>
        <v>0</v>
      </c>
      <c r="ER9" s="215">
        <f t="shared" si="0"/>
        <v>0</v>
      </c>
      <c r="ES9" s="215">
        <f t="shared" si="0"/>
        <v>0</v>
      </c>
      <c r="ET9" s="215">
        <f t="shared" si="0"/>
        <v>0</v>
      </c>
      <c r="EU9" s="215">
        <f t="shared" si="0"/>
        <v>0</v>
      </c>
      <c r="EV9" s="215">
        <f t="shared" si="0"/>
        <v>0</v>
      </c>
      <c r="EW9" s="215">
        <f t="shared" si="0"/>
        <v>0</v>
      </c>
      <c r="EX9" s="215">
        <f t="shared" si="0"/>
        <v>0</v>
      </c>
      <c r="EY9" s="215">
        <f t="shared" si="0"/>
        <v>0</v>
      </c>
      <c r="EZ9" s="215">
        <f t="shared" si="0"/>
        <v>0</v>
      </c>
      <c r="FA9" s="215">
        <f t="shared" si="0"/>
        <v>0</v>
      </c>
      <c r="FB9" s="215">
        <f t="shared" si="0"/>
        <v>0</v>
      </c>
      <c r="FC9" s="215">
        <f t="shared" si="0"/>
        <v>0</v>
      </c>
      <c r="FD9" s="215">
        <f t="shared" si="0"/>
        <v>0</v>
      </c>
      <c r="FE9" s="215">
        <f t="shared" si="0"/>
        <v>0</v>
      </c>
      <c r="FF9" s="215">
        <f t="shared" si="0"/>
        <v>0</v>
      </c>
      <c r="FG9" s="215">
        <f t="shared" si="0"/>
        <v>0</v>
      </c>
      <c r="FH9" s="215">
        <f t="shared" si="0"/>
        <v>0</v>
      </c>
      <c r="FI9" s="215">
        <f t="shared" si="0"/>
        <v>0</v>
      </c>
      <c r="FJ9" s="215">
        <f t="shared" si="0"/>
        <v>0</v>
      </c>
      <c r="FK9" s="215">
        <f t="shared" si="0"/>
        <v>0</v>
      </c>
      <c r="FL9" s="215">
        <f t="shared" si="0"/>
        <v>0</v>
      </c>
      <c r="FM9" s="215">
        <f t="shared" si="0"/>
        <v>0</v>
      </c>
      <c r="FN9" s="215">
        <f t="shared" si="0"/>
        <v>0</v>
      </c>
      <c r="FO9" s="215">
        <f t="shared" si="0"/>
        <v>0</v>
      </c>
      <c r="FP9" s="215">
        <f t="shared" si="0"/>
        <v>0</v>
      </c>
      <c r="FQ9" s="215">
        <f t="shared" si="0"/>
        <v>0</v>
      </c>
      <c r="FR9" s="215">
        <f t="shared" si="0"/>
        <v>0</v>
      </c>
      <c r="FS9" s="215">
        <f t="shared" si="0"/>
        <v>0</v>
      </c>
      <c r="FT9" s="215">
        <f t="shared" si="0"/>
        <v>0</v>
      </c>
      <c r="FU9" s="215">
        <f t="shared" si="0"/>
        <v>0</v>
      </c>
      <c r="FV9" s="215">
        <f t="shared" si="0"/>
        <v>0</v>
      </c>
      <c r="FW9" s="215">
        <f t="shared" si="0"/>
        <v>0</v>
      </c>
      <c r="FX9" s="215">
        <f t="shared" si="0"/>
        <v>0</v>
      </c>
      <c r="FY9" s="215">
        <f t="shared" si="0"/>
        <v>0</v>
      </c>
      <c r="FZ9" s="215">
        <f t="shared" si="0"/>
        <v>0</v>
      </c>
      <c r="GA9" s="215">
        <f t="shared" si="0"/>
        <v>0</v>
      </c>
      <c r="GB9" s="215">
        <f t="shared" si="0"/>
        <v>0</v>
      </c>
      <c r="GC9" s="215">
        <f t="shared" si="0"/>
        <v>0</v>
      </c>
      <c r="GD9" s="215">
        <f t="shared" si="0"/>
        <v>0</v>
      </c>
      <c r="GE9" s="215">
        <f t="shared" si="0"/>
        <v>0</v>
      </c>
      <c r="GF9" s="215">
        <f t="shared" si="0"/>
        <v>0</v>
      </c>
      <c r="GG9" s="215">
        <f t="shared" si="0"/>
        <v>0</v>
      </c>
      <c r="GH9" s="215">
        <f t="shared" si="0"/>
        <v>0</v>
      </c>
      <c r="GI9" s="215">
        <f t="shared" si="0"/>
        <v>0</v>
      </c>
      <c r="GJ9" s="215">
        <f t="shared" si="0"/>
        <v>0</v>
      </c>
      <c r="GK9" s="215">
        <f t="shared" si="0"/>
        <v>0</v>
      </c>
      <c r="GL9" s="215">
        <f t="shared" si="0"/>
        <v>0</v>
      </c>
      <c r="GM9" s="215">
        <f t="shared" si="0"/>
        <v>0</v>
      </c>
      <c r="GN9" s="215">
        <f t="shared" si="0"/>
        <v>0</v>
      </c>
      <c r="GO9" s="215">
        <f t="shared" si="0"/>
        <v>0</v>
      </c>
      <c r="GP9" s="215">
        <f t="shared" si="0"/>
        <v>0</v>
      </c>
      <c r="GQ9" s="215">
        <f t="shared" si="0"/>
        <v>0</v>
      </c>
      <c r="GR9" s="215">
        <f t="shared" si="0"/>
        <v>0</v>
      </c>
      <c r="GS9" s="215">
        <f t="shared" si="0"/>
        <v>0</v>
      </c>
      <c r="GT9" s="215">
        <f>IFERROR(DN9/BF9,0)</f>
        <v>0</v>
      </c>
      <c r="GU9" s="215">
        <f t="shared" si="0"/>
        <v>58.199197740112986</v>
      </c>
      <c r="GV9" s="215">
        <f t="shared" si="0"/>
        <v>50.996509211495948</v>
      </c>
      <c r="GW9" s="215">
        <f t="shared" si="0"/>
        <v>43.364033898305081</v>
      </c>
      <c r="GX9" s="215">
        <f>IFERROR(DR9/BJ9,0)</f>
        <v>48.823281972265022</v>
      </c>
    </row>
    <row r="10" spans="1:206" x14ac:dyDescent="0.25">
      <c r="B10" s="140" t="s">
        <v>361</v>
      </c>
      <c r="C10" s="39">
        <f t="shared" ref="C10:BN10" si="26">SUM(C8:C9)</f>
        <v>0</v>
      </c>
      <c r="D10" s="39">
        <f t="shared" ref="D10" si="27">SUM(D8:D9)</f>
        <v>0</v>
      </c>
      <c r="E10" s="39">
        <f t="shared" ref="E10" si="28">SUM(E8:E9)</f>
        <v>0</v>
      </c>
      <c r="F10" s="39">
        <f t="shared" ref="F10" si="29">SUM(F8:F9)</f>
        <v>0</v>
      </c>
      <c r="G10" s="39">
        <f t="shared" ref="G10" si="30">SUM(G8:G9)</f>
        <v>0</v>
      </c>
      <c r="H10" s="39">
        <f t="shared" ref="H10" si="31">SUM(H8:H9)</f>
        <v>0</v>
      </c>
      <c r="I10" s="39">
        <f t="shared" ref="I10" si="32">SUM(I8:I9)</f>
        <v>0</v>
      </c>
      <c r="J10" s="39">
        <f t="shared" ref="J10" si="33">SUM(J8:J9)</f>
        <v>0</v>
      </c>
      <c r="K10" s="39">
        <f t="shared" ref="K10" si="34">SUM(K8:K9)</f>
        <v>0</v>
      </c>
      <c r="L10" s="39">
        <f t="shared" ref="L10" si="35">SUM(L8:L9)</f>
        <v>0</v>
      </c>
      <c r="M10" s="39">
        <f t="shared" ref="M10" si="36">SUM(M8:M9)</f>
        <v>0</v>
      </c>
      <c r="N10" s="39">
        <f t="shared" ref="N10" si="37">SUM(N8:N9)</f>
        <v>0</v>
      </c>
      <c r="O10" s="39">
        <f t="shared" ref="O10" si="38">SUM(O8:O9)</f>
        <v>0</v>
      </c>
      <c r="P10" s="39">
        <f t="shared" ref="P10" si="39">SUM(P8:P9)</f>
        <v>0</v>
      </c>
      <c r="Q10" s="39">
        <f t="shared" ref="Q10" si="40">SUM(Q8:Q9)</f>
        <v>0</v>
      </c>
      <c r="R10" s="39">
        <f t="shared" ref="R10" si="41">SUM(R8:R9)</f>
        <v>0</v>
      </c>
      <c r="S10" s="39">
        <f t="shared" ref="S10" si="42">SUM(S8:S9)</f>
        <v>0</v>
      </c>
      <c r="T10" s="39">
        <f t="shared" ref="T10" si="43">SUM(T8:T9)</f>
        <v>0</v>
      </c>
      <c r="U10" s="39">
        <f t="shared" ref="U10" si="44">SUM(U8:U9)</f>
        <v>0</v>
      </c>
      <c r="V10" s="39">
        <f t="shared" ref="V10" si="45">SUM(V8:V9)</f>
        <v>0</v>
      </c>
      <c r="W10" s="39">
        <f t="shared" ref="W10" si="46">SUM(W8:W9)</f>
        <v>0</v>
      </c>
      <c r="X10" s="39">
        <f t="shared" ref="X10" si="47">SUM(X8:X9)</f>
        <v>0</v>
      </c>
      <c r="Y10" s="39">
        <f t="shared" ref="Y10" si="48">SUM(Y8:Y9)</f>
        <v>0</v>
      </c>
      <c r="Z10" s="39">
        <f t="shared" ref="Z10" si="49">SUM(Z8:Z9)</f>
        <v>0</v>
      </c>
      <c r="AA10" s="39">
        <f t="shared" ref="AA10" si="50">SUM(AA8:AA9)</f>
        <v>0</v>
      </c>
      <c r="AB10" s="39">
        <f t="shared" ref="AB10" si="51">SUM(AB8:AB9)</f>
        <v>0</v>
      </c>
      <c r="AC10" s="39">
        <f t="shared" ref="AC10" si="52">SUM(AC8:AC9)</f>
        <v>0</v>
      </c>
      <c r="AD10" s="39">
        <f t="shared" ref="AD10" si="53">SUM(AD8:AD9)</f>
        <v>0</v>
      </c>
      <c r="AE10" s="39">
        <f t="shared" ref="AE10" si="54">SUM(AE8:AE9)</f>
        <v>0</v>
      </c>
      <c r="AF10" s="39">
        <f t="shared" ref="AF10" si="55">SUM(AF8:AF9)</f>
        <v>0</v>
      </c>
      <c r="AG10" s="39">
        <f t="shared" ref="AG10" si="56">SUM(AG8:AG9)</f>
        <v>0</v>
      </c>
      <c r="AH10" s="39">
        <f t="shared" ref="AH10" si="57">SUM(AH8:AH9)</f>
        <v>0</v>
      </c>
      <c r="AI10" s="39">
        <f t="shared" ref="AI10" si="58">SUM(AI8:AI9)</f>
        <v>0</v>
      </c>
      <c r="AJ10" s="39">
        <f t="shared" ref="AJ10" si="59">SUM(AJ8:AJ9)</f>
        <v>0</v>
      </c>
      <c r="AK10" s="39">
        <f t="shared" ref="AK10" si="60">SUM(AK8:AK9)</f>
        <v>0</v>
      </c>
      <c r="AL10" s="39">
        <f t="shared" ref="AL10" si="61">SUM(AL8:AL9)</f>
        <v>0</v>
      </c>
      <c r="AM10" s="39">
        <f t="shared" ref="AM10" si="62">SUM(AM8:AM9)</f>
        <v>0</v>
      </c>
      <c r="AN10" s="39">
        <f t="shared" ref="AN10" si="63">SUM(AN8:AN9)</f>
        <v>0</v>
      </c>
      <c r="AO10" s="39">
        <f t="shared" ref="AO10" si="64">SUM(AO8:AO9)</f>
        <v>0</v>
      </c>
      <c r="AP10" s="39">
        <f t="shared" ref="AP10" si="65">SUM(AP8:AP9)</f>
        <v>0</v>
      </c>
      <c r="AQ10" s="39">
        <f t="shared" ref="AQ10" si="66">SUM(AQ8:AQ9)</f>
        <v>0</v>
      </c>
      <c r="AR10" s="39">
        <f t="shared" ref="AR10" si="67">SUM(AR8:AR9)</f>
        <v>0</v>
      </c>
      <c r="AS10" s="39">
        <f t="shared" ref="AS10" si="68">SUM(AS8:AS9)</f>
        <v>0</v>
      </c>
      <c r="AT10" s="39">
        <f t="shared" ref="AT10" si="69">SUM(AT8:AT9)</f>
        <v>0</v>
      </c>
      <c r="AU10" s="39">
        <f t="shared" ref="AU10" si="70">SUM(AU8:AU9)</f>
        <v>0</v>
      </c>
      <c r="AV10" s="39">
        <f t="shared" ref="AV10" si="71">SUM(AV8:AV9)</f>
        <v>0</v>
      </c>
      <c r="AW10" s="39">
        <f t="shared" ref="AW10" si="72">SUM(AW8:AW9)</f>
        <v>0</v>
      </c>
      <c r="AX10" s="39">
        <f t="shared" ref="AX10" si="73">SUM(AX8:AX9)</f>
        <v>0</v>
      </c>
      <c r="AY10" s="39">
        <f t="shared" ref="AY10" si="74">SUM(AY8:AY9)</f>
        <v>0</v>
      </c>
      <c r="AZ10" s="39">
        <f t="shared" ref="AZ10" si="75">SUM(AZ8:AZ9)</f>
        <v>0</v>
      </c>
      <c r="BA10" s="39">
        <f t="shared" ref="BA10" si="76">SUM(BA8:BA9)</f>
        <v>0</v>
      </c>
      <c r="BB10" s="39">
        <f t="shared" ref="BB10" si="77">SUM(BB8:BB9)</f>
        <v>0</v>
      </c>
      <c r="BC10" s="39">
        <f t="shared" ref="BC10" si="78">SUM(BC8:BC9)</f>
        <v>0</v>
      </c>
      <c r="BD10" s="39">
        <f t="shared" ref="BD10" si="79">SUM(BD8:BD9)</f>
        <v>5000</v>
      </c>
      <c r="BE10" s="39">
        <f t="shared" ref="BE10" si="80">SUM(BE8:BE9)</f>
        <v>5000</v>
      </c>
      <c r="BF10" s="39">
        <f t="shared" ref="BF10" si="81">SUM(BF8:BF9)</f>
        <v>5000</v>
      </c>
      <c r="BG10" s="39">
        <f t="shared" ref="BG10" si="82">SUM(BG8:BG9)</f>
        <v>5015</v>
      </c>
      <c r="BH10" s="39">
        <f t="shared" ref="BH10" si="83">SUM(BH8:BH9)</f>
        <v>5023</v>
      </c>
      <c r="BI10" s="39">
        <f t="shared" ref="BI10" si="84">SUM(BI8:BI9)</f>
        <v>5012</v>
      </c>
      <c r="BJ10" s="39">
        <f t="shared" ref="BJ10" si="85">SUM(BJ8:BJ9)</f>
        <v>5011</v>
      </c>
      <c r="BK10" s="39">
        <f t="shared" ref="BK10" si="86">SUM(BK8:BK9)</f>
        <v>0</v>
      </c>
      <c r="BL10" s="39">
        <f t="shared" ref="BL10" si="87">SUM(BL8:BL9)</f>
        <v>0</v>
      </c>
      <c r="BM10" s="39">
        <f t="shared" ref="BM10" si="88">SUM(BM8:BM9)</f>
        <v>0</v>
      </c>
      <c r="BN10" s="39">
        <f t="shared" ref="BN10" si="89">SUM(BN8:BN9)</f>
        <v>0</v>
      </c>
      <c r="BO10" s="39">
        <f t="shared" ref="BO10" si="90">SUM(BO8:BO9)</f>
        <v>0</v>
      </c>
      <c r="BP10" s="39">
        <f t="shared" ref="BP10" si="91">SUM(BP8:BP9)</f>
        <v>0</v>
      </c>
      <c r="BQ10" s="39">
        <f t="shared" ref="BQ10" si="92">SUM(BQ8:BQ9)</f>
        <v>0</v>
      </c>
      <c r="BR10" s="39">
        <f t="shared" ref="BR10" si="93">SUM(BR8:BR9)</f>
        <v>0</v>
      </c>
      <c r="BS10" s="39">
        <f t="shared" ref="BS10" si="94">SUM(BS8:BS9)</f>
        <v>0</v>
      </c>
      <c r="BT10" s="39">
        <f t="shared" ref="BT10" si="95">SUM(BT8:BT9)</f>
        <v>0</v>
      </c>
      <c r="BU10" s="39">
        <f t="shared" ref="BU10" si="96">SUM(BU8:BU9)</f>
        <v>0</v>
      </c>
      <c r="BV10" s="39">
        <f t="shared" ref="BV10" si="97">SUM(BV8:BV9)</f>
        <v>0</v>
      </c>
      <c r="BW10" s="39">
        <f t="shared" ref="BW10" si="98">SUM(BW8:BW9)</f>
        <v>0</v>
      </c>
      <c r="BX10" s="39">
        <f t="shared" ref="BX10" si="99">SUM(BX8:BX9)</f>
        <v>0</v>
      </c>
      <c r="BY10" s="39">
        <f t="shared" ref="BY10" si="100">SUM(BY8:BY9)</f>
        <v>0</v>
      </c>
      <c r="BZ10" s="39">
        <f t="shared" ref="BZ10" si="101">SUM(BZ8:BZ9)</f>
        <v>0</v>
      </c>
      <c r="CA10" s="39">
        <f t="shared" ref="CA10" si="102">SUM(CA8:CA9)</f>
        <v>0</v>
      </c>
      <c r="CB10" s="39">
        <f t="shared" ref="CB10" si="103">SUM(CB8:CB9)</f>
        <v>0</v>
      </c>
      <c r="CC10" s="39">
        <f t="shared" ref="CC10" si="104">SUM(CC8:CC9)</f>
        <v>0</v>
      </c>
      <c r="CD10" s="39">
        <f t="shared" ref="CD10" si="105">SUM(CD8:CD9)</f>
        <v>0</v>
      </c>
      <c r="CE10" s="39">
        <f t="shared" ref="CE10" si="106">SUM(CE8:CE9)</f>
        <v>0</v>
      </c>
      <c r="CF10" s="39">
        <f t="shared" ref="CF10" si="107">SUM(CF8:CF9)</f>
        <v>0</v>
      </c>
      <c r="CG10" s="39">
        <f t="shared" ref="CG10" si="108">SUM(CG8:CG9)</f>
        <v>0</v>
      </c>
      <c r="CH10" s="39">
        <f t="shared" ref="CH10" si="109">SUM(CH8:CH9)</f>
        <v>0</v>
      </c>
      <c r="CI10" s="39">
        <f t="shared" ref="CI10" si="110">SUM(CI8:CI9)</f>
        <v>0</v>
      </c>
      <c r="CJ10" s="39">
        <f t="shared" ref="CJ10" si="111">SUM(CJ8:CJ9)</f>
        <v>0</v>
      </c>
      <c r="CK10" s="39">
        <f t="shared" ref="CK10" si="112">SUM(CK8:CK9)</f>
        <v>0</v>
      </c>
      <c r="CL10" s="39">
        <f t="shared" ref="CL10" si="113">SUM(CL8:CL9)</f>
        <v>0</v>
      </c>
      <c r="CM10" s="39">
        <f t="shared" ref="CM10" si="114">SUM(CM8:CM9)</f>
        <v>0</v>
      </c>
      <c r="CN10" s="39">
        <f t="shared" ref="CN10" si="115">SUM(CN8:CN9)</f>
        <v>0</v>
      </c>
      <c r="CO10" s="39">
        <f t="shared" ref="CO10" si="116">SUM(CO8:CO9)</f>
        <v>0</v>
      </c>
      <c r="CP10" s="39">
        <f t="shared" ref="CP10" si="117">SUM(CP8:CP9)</f>
        <v>0</v>
      </c>
      <c r="CQ10" s="39">
        <f t="shared" ref="CQ10" si="118">SUM(CQ8:CQ9)</f>
        <v>0</v>
      </c>
      <c r="CR10" s="39">
        <f t="shared" ref="CR10" si="119">SUM(CR8:CR9)</f>
        <v>0</v>
      </c>
      <c r="CS10" s="39">
        <f t="shared" ref="CS10" si="120">SUM(CS8:CS9)</f>
        <v>0</v>
      </c>
      <c r="CT10" s="39">
        <f t="shared" ref="CT10" si="121">SUM(CT8:CT9)</f>
        <v>0</v>
      </c>
      <c r="CU10" s="39">
        <f t="shared" ref="CU10" si="122">SUM(CU8:CU9)</f>
        <v>0</v>
      </c>
      <c r="CV10" s="39">
        <f t="shared" ref="CV10" si="123">SUM(CV8:CV9)</f>
        <v>0</v>
      </c>
      <c r="CW10" s="39">
        <f t="shared" ref="CW10" si="124">SUM(CW8:CW9)</f>
        <v>0</v>
      </c>
      <c r="CX10" s="39">
        <f t="shared" ref="CX10" si="125">SUM(CX8:CX9)</f>
        <v>0</v>
      </c>
      <c r="CY10" s="39">
        <f t="shared" ref="CY10" si="126">SUM(CY8:CY9)</f>
        <v>0</v>
      </c>
      <c r="CZ10" s="39">
        <f t="shared" ref="CZ10" si="127">SUM(CZ8:CZ9)</f>
        <v>0</v>
      </c>
      <c r="DA10" s="39">
        <f t="shared" ref="DA10" si="128">SUM(DA8:DA9)</f>
        <v>0</v>
      </c>
      <c r="DB10" s="39">
        <f t="shared" ref="DB10" si="129">SUM(DB8:DB9)</f>
        <v>0</v>
      </c>
      <c r="DC10" s="39">
        <f t="shared" ref="DC10" si="130">SUM(DC8:DC9)</f>
        <v>0</v>
      </c>
      <c r="DD10" s="39">
        <f t="shared" ref="DD10" si="131">SUM(DD8:DD9)</f>
        <v>0</v>
      </c>
      <c r="DE10" s="39">
        <f t="shared" ref="DE10" si="132">SUM(DE8:DE9)</f>
        <v>0</v>
      </c>
      <c r="DF10" s="39">
        <f t="shared" ref="DF10" si="133">SUM(DF8:DF9)</f>
        <v>0</v>
      </c>
      <c r="DG10" s="39">
        <f t="shared" ref="DG10" si="134">SUM(DG8:DG9)</f>
        <v>0</v>
      </c>
      <c r="DH10" s="39">
        <f t="shared" ref="DH10" si="135">SUM(DH8:DH9)</f>
        <v>0</v>
      </c>
      <c r="DI10" s="39">
        <f t="shared" ref="DI10" si="136">SUM(DI8:DI9)</f>
        <v>0</v>
      </c>
      <c r="DJ10" s="39">
        <f t="shared" ref="DJ10" si="137">SUM(DJ8:DJ9)</f>
        <v>0</v>
      </c>
      <c r="DK10" s="39">
        <f t="shared" ref="DK10" si="138">SUM(DK8:DK9)</f>
        <v>0</v>
      </c>
      <c r="DL10" s="39">
        <f t="shared" ref="DL10" si="139">SUM(DL8:DL9)</f>
        <v>21543.576205881283</v>
      </c>
      <c r="DM10" s="39">
        <f t="shared" ref="DM10" si="140">SUM(DM8:DM9)</f>
        <v>22095.132158812459</v>
      </c>
      <c r="DN10" s="39">
        <f t="shared" ref="DN10" si="141">SUM(DN8:DN9)</f>
        <v>21835.183310036642</v>
      </c>
      <c r="DO10" s="39">
        <f t="shared" ref="DO10" si="142">SUM(DO8:DO9)</f>
        <v>30277.582479081117</v>
      </c>
      <c r="DP10" s="39">
        <f t="shared" ref="DP10" si="143">SUM(DP8:DP9)</f>
        <v>19944.771625007546</v>
      </c>
      <c r="DQ10" s="39">
        <f t="shared" ref="DQ10" si="144">SUM(DQ8:DQ9)</f>
        <v>22359.380267473171</v>
      </c>
      <c r="DR10" s="88">
        <f>SUM(DR8:DR9)</f>
        <v>25060.059022281381</v>
      </c>
      <c r="DS10" s="137">
        <f t="shared" si="1"/>
        <v>0</v>
      </c>
      <c r="DT10" s="137">
        <f t="shared" si="2"/>
        <v>0</v>
      </c>
      <c r="DU10" s="136">
        <f t="shared" si="3"/>
        <v>0</v>
      </c>
      <c r="DV10" s="137">
        <f t="shared" si="4"/>
        <v>0</v>
      </c>
      <c r="DW10" s="137">
        <f t="shared" si="5"/>
        <v>0</v>
      </c>
      <c r="DX10" s="136">
        <f t="shared" si="6"/>
        <v>0</v>
      </c>
      <c r="DY10" s="137">
        <f t="shared" si="7"/>
        <v>0</v>
      </c>
      <c r="DZ10" s="137">
        <f t="shared" si="8"/>
        <v>0</v>
      </c>
      <c r="EA10" s="136">
        <f t="shared" si="9"/>
        <v>0</v>
      </c>
      <c r="EB10" s="137">
        <f t="shared" si="10"/>
        <v>0</v>
      </c>
      <c r="EC10" s="137">
        <f t="shared" si="11"/>
        <v>0</v>
      </c>
      <c r="ED10" s="136">
        <f t="shared" si="12"/>
        <v>0</v>
      </c>
      <c r="EE10" s="137">
        <f t="shared" ca="1" si="13"/>
        <v>0</v>
      </c>
      <c r="EF10" s="137">
        <f t="shared" ca="1" si="14"/>
        <v>0</v>
      </c>
      <c r="EG10" s="136">
        <f t="shared" ca="1" si="15"/>
        <v>0</v>
      </c>
      <c r="EH10" s="137">
        <f t="shared" ca="1" si="16"/>
        <v>0</v>
      </c>
      <c r="EI10" s="137">
        <f t="shared" ca="1" si="17"/>
        <v>0</v>
      </c>
      <c r="EJ10" s="136">
        <f t="shared" ca="1" si="18"/>
        <v>0</v>
      </c>
      <c r="EK10" s="137">
        <f t="shared" ca="1" si="19"/>
        <v>0</v>
      </c>
      <c r="EL10" s="137">
        <f t="shared" ca="1" si="20"/>
        <v>0</v>
      </c>
      <c r="EM10" s="136">
        <f t="shared" ca="1" si="21"/>
        <v>0</v>
      </c>
      <c r="EN10" s="137">
        <f t="shared" ca="1" si="22"/>
        <v>0</v>
      </c>
      <c r="EO10" s="137">
        <f t="shared" ca="1" si="23"/>
        <v>0</v>
      </c>
      <c r="EP10" s="136">
        <f t="shared" ca="1" si="24"/>
        <v>0</v>
      </c>
      <c r="EQ10" s="215">
        <f t="shared" si="25"/>
        <v>0</v>
      </c>
      <c r="ER10" s="215">
        <f t="shared" si="0"/>
        <v>0</v>
      </c>
      <c r="ES10" s="215">
        <f t="shared" si="0"/>
        <v>0</v>
      </c>
      <c r="ET10" s="215">
        <f t="shared" si="0"/>
        <v>0</v>
      </c>
      <c r="EU10" s="215">
        <f t="shared" si="0"/>
        <v>0</v>
      </c>
      <c r="EV10" s="215">
        <f t="shared" si="0"/>
        <v>0</v>
      </c>
      <c r="EW10" s="215">
        <f t="shared" si="0"/>
        <v>0</v>
      </c>
      <c r="EX10" s="215">
        <f t="shared" si="0"/>
        <v>0</v>
      </c>
      <c r="EY10" s="215">
        <f t="shared" si="0"/>
        <v>0</v>
      </c>
      <c r="EZ10" s="215">
        <f t="shared" si="0"/>
        <v>0</v>
      </c>
      <c r="FA10" s="215">
        <f t="shared" si="0"/>
        <v>0</v>
      </c>
      <c r="FB10" s="215">
        <f t="shared" si="0"/>
        <v>0</v>
      </c>
      <c r="FC10" s="215">
        <f t="shared" si="0"/>
        <v>0</v>
      </c>
      <c r="FD10" s="215">
        <f t="shared" si="0"/>
        <v>0</v>
      </c>
      <c r="FE10" s="215">
        <f t="shared" si="0"/>
        <v>0</v>
      </c>
      <c r="FF10" s="215">
        <f t="shared" si="0"/>
        <v>0</v>
      </c>
      <c r="FG10" s="215">
        <f t="shared" si="0"/>
        <v>0</v>
      </c>
      <c r="FH10" s="215">
        <f t="shared" si="0"/>
        <v>0</v>
      </c>
      <c r="FI10" s="215">
        <f t="shared" si="0"/>
        <v>0</v>
      </c>
      <c r="FJ10" s="215">
        <f t="shared" si="0"/>
        <v>0</v>
      </c>
      <c r="FK10" s="215">
        <f t="shared" si="0"/>
        <v>0</v>
      </c>
      <c r="FL10" s="215">
        <f t="shared" si="0"/>
        <v>0</v>
      </c>
      <c r="FM10" s="215">
        <f t="shared" si="0"/>
        <v>0</v>
      </c>
      <c r="FN10" s="215">
        <f t="shared" si="0"/>
        <v>0</v>
      </c>
      <c r="FO10" s="215">
        <f t="shared" si="0"/>
        <v>0</v>
      </c>
      <c r="FP10" s="215">
        <f t="shared" si="0"/>
        <v>0</v>
      </c>
      <c r="FQ10" s="215">
        <f t="shared" si="0"/>
        <v>0</v>
      </c>
      <c r="FR10" s="215">
        <f t="shared" si="0"/>
        <v>0</v>
      </c>
      <c r="FS10" s="215">
        <f t="shared" si="0"/>
        <v>0</v>
      </c>
      <c r="FT10" s="215">
        <f t="shared" si="0"/>
        <v>0</v>
      </c>
      <c r="FU10" s="215">
        <f t="shared" si="0"/>
        <v>0</v>
      </c>
      <c r="FV10" s="215">
        <f t="shared" si="0"/>
        <v>0</v>
      </c>
      <c r="FW10" s="215">
        <f t="shared" si="0"/>
        <v>0</v>
      </c>
      <c r="FX10" s="215">
        <f t="shared" si="0"/>
        <v>0</v>
      </c>
      <c r="FY10" s="215">
        <f t="shared" si="0"/>
        <v>0</v>
      </c>
      <c r="FZ10" s="215">
        <f t="shared" si="0"/>
        <v>0</v>
      </c>
      <c r="GA10" s="215">
        <f t="shared" si="0"/>
        <v>0</v>
      </c>
      <c r="GB10" s="215">
        <f t="shared" si="0"/>
        <v>0</v>
      </c>
      <c r="GC10" s="215">
        <f t="shared" si="0"/>
        <v>0</v>
      </c>
      <c r="GD10" s="215">
        <f t="shared" si="0"/>
        <v>0</v>
      </c>
      <c r="GE10" s="215">
        <f t="shared" si="0"/>
        <v>0</v>
      </c>
      <c r="GF10" s="215">
        <f t="shared" si="0"/>
        <v>0</v>
      </c>
      <c r="GG10" s="215">
        <f t="shared" si="0"/>
        <v>0</v>
      </c>
      <c r="GH10" s="215">
        <f t="shared" si="0"/>
        <v>0</v>
      </c>
      <c r="GI10" s="215">
        <f t="shared" si="0"/>
        <v>0</v>
      </c>
      <c r="GJ10" s="215">
        <f t="shared" si="0"/>
        <v>0</v>
      </c>
      <c r="GK10" s="215">
        <f t="shared" si="0"/>
        <v>0</v>
      </c>
      <c r="GL10" s="215">
        <f t="shared" si="0"/>
        <v>0</v>
      </c>
      <c r="GM10" s="215">
        <f t="shared" si="0"/>
        <v>0</v>
      </c>
      <c r="GN10" s="215">
        <f t="shared" si="0"/>
        <v>0</v>
      </c>
      <c r="GO10" s="215">
        <f t="shared" si="0"/>
        <v>0</v>
      </c>
      <c r="GP10" s="215">
        <f t="shared" si="0"/>
        <v>0</v>
      </c>
      <c r="GQ10" s="215">
        <f t="shared" si="0"/>
        <v>0</v>
      </c>
      <c r="GR10" s="215">
        <f t="shared" si="0"/>
        <v>4.308715241176257</v>
      </c>
      <c r="GS10" s="215">
        <f t="shared" si="0"/>
        <v>4.4190264317624921</v>
      </c>
      <c r="GT10" s="215">
        <f>IFERROR(DN10/BF10,0)</f>
        <v>4.3670366620073287</v>
      </c>
      <c r="GU10" s="215">
        <f t="shared" si="0"/>
        <v>6.0374042829673211</v>
      </c>
      <c r="GV10" s="215">
        <f t="shared" si="0"/>
        <v>3.97068915488902</v>
      </c>
      <c r="GW10" s="215">
        <f t="shared" si="0"/>
        <v>4.4611692473011111</v>
      </c>
      <c r="GX10" s="215">
        <f t="shared" si="0"/>
        <v>5.0010095833728556</v>
      </c>
    </row>
    <row r="11" spans="1:206" x14ac:dyDescent="0.25">
      <c r="C11" s="140"/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6BA-ADB5-427D-9E3F-821B65620255}">
  <dimension ref="A1:GX11"/>
  <sheetViews>
    <sheetView showGridLines="0" workbookViewId="0">
      <pane xSplit="2" ySplit="6" topLeftCell="DK10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1.28515625" style="152" customWidth="1"/>
    <col min="2" max="2" width="25.28515625" style="152" customWidth="1"/>
    <col min="3" max="115" width="11.42578125" style="152"/>
    <col min="116" max="120" width="12.28515625" style="152" bestFit="1" customWidth="1"/>
    <col min="121" max="16384" width="11.42578125" style="152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A2" s="50" t="s">
        <v>466</v>
      </c>
      <c r="B2" s="50"/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470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471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472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473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474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U4" s="64"/>
      <c r="BV4" s="64"/>
      <c r="BW4" s="64"/>
      <c r="BX4" s="64"/>
      <c r="BY4" s="64"/>
      <c r="BZ4" s="64"/>
      <c r="CA4" s="64"/>
      <c r="CB4" s="64"/>
      <c r="CC4" s="64"/>
      <c r="CD4" s="64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4"/>
      <c r="DT4" s="64"/>
      <c r="DU4" s="64"/>
      <c r="DV4" s="63"/>
      <c r="DW4" s="64"/>
      <c r="DX4" s="64"/>
      <c r="DY4" s="64"/>
      <c r="DZ4" s="64"/>
      <c r="EA4" s="64"/>
      <c r="FS4" s="63"/>
    </row>
    <row r="5" spans="1:206" ht="18.75" x14ac:dyDescent="0.3">
      <c r="B5" s="216">
        <f>'Bridge Costo '!A1</f>
        <v>2</v>
      </c>
      <c r="C5" s="152">
        <v>1</v>
      </c>
      <c r="D5" s="152">
        <v>2</v>
      </c>
      <c r="E5" s="152">
        <v>3</v>
      </c>
      <c r="F5" s="152">
        <v>4</v>
      </c>
      <c r="G5" s="152">
        <v>5</v>
      </c>
      <c r="H5" s="152">
        <v>6</v>
      </c>
      <c r="I5" s="152">
        <v>7</v>
      </c>
      <c r="J5" s="152">
        <v>8</v>
      </c>
      <c r="K5" s="152">
        <v>9</v>
      </c>
      <c r="L5" s="152">
        <v>10</v>
      </c>
      <c r="M5" s="152">
        <v>11</v>
      </c>
      <c r="N5" s="152">
        <v>12</v>
      </c>
      <c r="O5" s="152">
        <v>1</v>
      </c>
      <c r="P5" s="152">
        <v>2</v>
      </c>
      <c r="Q5" s="152">
        <v>3</v>
      </c>
      <c r="R5" s="152">
        <v>4</v>
      </c>
      <c r="S5" s="152">
        <v>5</v>
      </c>
      <c r="T5" s="152">
        <v>6</v>
      </c>
      <c r="U5" s="152">
        <v>7</v>
      </c>
      <c r="V5" s="152">
        <v>8</v>
      </c>
      <c r="W5" s="152">
        <v>9</v>
      </c>
      <c r="X5" s="152">
        <v>10</v>
      </c>
      <c r="Y5" s="152">
        <v>11</v>
      </c>
      <c r="Z5" s="152">
        <v>12</v>
      </c>
      <c r="AA5" s="152">
        <v>1</v>
      </c>
      <c r="AB5" s="152">
        <v>2</v>
      </c>
      <c r="AC5" s="152">
        <v>3</v>
      </c>
      <c r="AD5" s="152">
        <v>4</v>
      </c>
      <c r="AE5" s="152">
        <v>5</v>
      </c>
      <c r="AF5" s="152">
        <v>6</v>
      </c>
      <c r="AG5" s="152">
        <v>7</v>
      </c>
      <c r="AH5" s="152">
        <v>8</v>
      </c>
      <c r="AI5" s="152">
        <v>9</v>
      </c>
      <c r="AJ5" s="152">
        <v>10</v>
      </c>
      <c r="AK5" s="152">
        <v>11</v>
      </c>
      <c r="AL5" s="152">
        <v>12</v>
      </c>
      <c r="AM5" s="152">
        <v>1</v>
      </c>
      <c r="AN5" s="152">
        <v>2</v>
      </c>
      <c r="AO5" s="152">
        <v>3</v>
      </c>
      <c r="AP5" s="152">
        <v>4</v>
      </c>
      <c r="AQ5" s="152">
        <v>5</v>
      </c>
      <c r="AR5" s="152">
        <v>6</v>
      </c>
      <c r="AS5" s="152">
        <v>7</v>
      </c>
      <c r="AT5" s="152">
        <v>8</v>
      </c>
      <c r="AU5" s="152">
        <v>9</v>
      </c>
      <c r="AV5" s="152">
        <v>10</v>
      </c>
      <c r="AW5" s="152">
        <v>11</v>
      </c>
      <c r="AX5" s="152">
        <v>12</v>
      </c>
      <c r="AY5" s="152">
        <v>1</v>
      </c>
      <c r="AZ5" s="152">
        <v>2</v>
      </c>
      <c r="BA5" s="152">
        <v>3</v>
      </c>
      <c r="BB5" s="152">
        <v>4</v>
      </c>
      <c r="BC5" s="152">
        <v>5</v>
      </c>
      <c r="BD5" s="152">
        <v>6</v>
      </c>
      <c r="BE5" s="152">
        <v>7</v>
      </c>
      <c r="BF5" s="152">
        <v>8</v>
      </c>
      <c r="BG5" s="152">
        <v>9</v>
      </c>
      <c r="BH5" s="152">
        <v>10</v>
      </c>
      <c r="BI5" s="152">
        <v>11</v>
      </c>
      <c r="BJ5" s="152">
        <v>12</v>
      </c>
      <c r="BK5" s="152">
        <v>1</v>
      </c>
      <c r="BL5" s="152">
        <v>2</v>
      </c>
      <c r="BM5" s="152">
        <v>3</v>
      </c>
      <c r="BN5" s="152">
        <v>4</v>
      </c>
      <c r="BO5" s="152">
        <v>5</v>
      </c>
      <c r="BP5" s="152">
        <v>6</v>
      </c>
      <c r="BQ5" s="152">
        <v>7</v>
      </c>
      <c r="BR5" s="152">
        <v>8</v>
      </c>
      <c r="BS5" s="152">
        <v>9</v>
      </c>
      <c r="BT5" s="152">
        <v>10</v>
      </c>
      <c r="BU5" s="152">
        <v>11</v>
      </c>
      <c r="BV5" s="152">
        <v>12</v>
      </c>
      <c r="BW5" s="152">
        <v>1</v>
      </c>
      <c r="BX5" s="152">
        <v>2</v>
      </c>
      <c r="BY5" s="152">
        <v>3</v>
      </c>
      <c r="BZ5" s="152">
        <v>4</v>
      </c>
      <c r="CA5" s="152">
        <v>5</v>
      </c>
      <c r="CB5" s="152">
        <v>6</v>
      </c>
      <c r="CC5" s="152">
        <v>7</v>
      </c>
      <c r="CD5" s="152">
        <v>8</v>
      </c>
      <c r="CE5" s="152">
        <v>9</v>
      </c>
      <c r="CF5" s="152">
        <v>10</v>
      </c>
      <c r="CG5" s="152">
        <v>11</v>
      </c>
      <c r="CH5" s="152">
        <v>12</v>
      </c>
      <c r="CI5" s="152">
        <v>1</v>
      </c>
      <c r="CJ5" s="152">
        <v>2</v>
      </c>
      <c r="CK5" s="152">
        <v>3</v>
      </c>
      <c r="CL5" s="152">
        <v>4</v>
      </c>
      <c r="CM5" s="152">
        <v>5</v>
      </c>
      <c r="CN5" s="152">
        <v>6</v>
      </c>
      <c r="CO5" s="152">
        <v>7</v>
      </c>
      <c r="CP5" s="152">
        <v>8</v>
      </c>
      <c r="CQ5" s="152">
        <v>9</v>
      </c>
      <c r="CR5" s="152">
        <v>10</v>
      </c>
      <c r="CS5" s="152">
        <v>11</v>
      </c>
      <c r="CT5" s="152">
        <v>12</v>
      </c>
      <c r="CU5" s="152">
        <v>1</v>
      </c>
      <c r="CV5" s="152">
        <v>2</v>
      </c>
      <c r="CW5" s="152">
        <v>3</v>
      </c>
      <c r="CX5" s="152">
        <v>4</v>
      </c>
      <c r="CY5" s="152">
        <v>5</v>
      </c>
      <c r="CZ5" s="152">
        <v>6</v>
      </c>
      <c r="DA5" s="152">
        <v>7</v>
      </c>
      <c r="DB5" s="152">
        <v>8</v>
      </c>
      <c r="DC5" s="152">
        <v>9</v>
      </c>
      <c r="DD5" s="152">
        <v>10</v>
      </c>
      <c r="DE5" s="152">
        <v>11</v>
      </c>
      <c r="DF5" s="152">
        <v>12</v>
      </c>
      <c r="DG5" s="152">
        <v>1</v>
      </c>
      <c r="DH5" s="152">
        <v>2</v>
      </c>
      <c r="DI5" s="152">
        <v>3</v>
      </c>
      <c r="DJ5" s="152">
        <v>4</v>
      </c>
      <c r="DK5" s="152">
        <v>5</v>
      </c>
      <c r="DL5" s="152">
        <v>6</v>
      </c>
      <c r="DM5" s="152">
        <v>7</v>
      </c>
      <c r="DN5" s="152">
        <v>8</v>
      </c>
      <c r="DO5" s="152">
        <v>9</v>
      </c>
      <c r="DP5" s="152">
        <v>10</v>
      </c>
      <c r="DQ5" s="152">
        <v>11</v>
      </c>
      <c r="DR5" s="152">
        <v>12</v>
      </c>
      <c r="EQ5" s="44">
        <v>1</v>
      </c>
      <c r="ER5" s="44">
        <v>2</v>
      </c>
      <c r="ES5" s="44">
        <v>3</v>
      </c>
      <c r="ET5" s="44">
        <v>4</v>
      </c>
      <c r="EU5" s="44">
        <v>5</v>
      </c>
      <c r="EV5" s="44">
        <v>6</v>
      </c>
      <c r="EW5" s="44">
        <v>7</v>
      </c>
      <c r="EX5" s="44">
        <v>8</v>
      </c>
      <c r="EY5" s="44">
        <v>9</v>
      </c>
      <c r="EZ5" s="44">
        <v>10</v>
      </c>
      <c r="FA5" s="44">
        <v>11</v>
      </c>
      <c r="FB5" s="44">
        <v>12</v>
      </c>
      <c r="FC5" s="44">
        <v>1</v>
      </c>
      <c r="FD5" s="44">
        <v>2</v>
      </c>
      <c r="FE5" s="44">
        <v>3</v>
      </c>
      <c r="FF5" s="44">
        <v>4</v>
      </c>
      <c r="FG5" s="44">
        <v>5</v>
      </c>
      <c r="FH5" s="44">
        <v>6</v>
      </c>
      <c r="FI5" s="44">
        <v>7</v>
      </c>
      <c r="FJ5" s="44">
        <v>8</v>
      </c>
      <c r="FK5" s="44">
        <v>9</v>
      </c>
      <c r="FL5" s="44">
        <v>10</v>
      </c>
      <c r="FM5" s="44">
        <v>11</v>
      </c>
      <c r="FN5" s="44">
        <v>12</v>
      </c>
      <c r="FO5" s="44">
        <v>1</v>
      </c>
      <c r="FP5" s="44">
        <v>2</v>
      </c>
      <c r="FQ5" s="44">
        <v>3</v>
      </c>
      <c r="FR5" s="44">
        <v>4</v>
      </c>
      <c r="FS5" s="44">
        <v>5</v>
      </c>
      <c r="FT5" s="44">
        <v>6</v>
      </c>
      <c r="FU5" s="44">
        <v>7</v>
      </c>
      <c r="FV5" s="44">
        <v>8</v>
      </c>
      <c r="FW5" s="44">
        <v>9</v>
      </c>
      <c r="FX5" s="44">
        <v>10</v>
      </c>
      <c r="FY5" s="44">
        <v>11</v>
      </c>
      <c r="FZ5" s="44">
        <v>12</v>
      </c>
      <c r="GA5" s="44">
        <v>1</v>
      </c>
      <c r="GB5" s="44">
        <v>2</v>
      </c>
      <c r="GC5" s="44">
        <v>3</v>
      </c>
      <c r="GD5" s="44">
        <v>4</v>
      </c>
      <c r="GE5" s="44">
        <v>5</v>
      </c>
      <c r="GF5" s="44">
        <v>6</v>
      </c>
      <c r="GG5" s="44">
        <v>7</v>
      </c>
      <c r="GH5" s="44">
        <v>8</v>
      </c>
      <c r="GI5" s="44">
        <v>9</v>
      </c>
      <c r="GJ5" s="44">
        <v>10</v>
      </c>
      <c r="GK5" s="44">
        <v>11</v>
      </c>
      <c r="GL5" s="44">
        <v>12</v>
      </c>
      <c r="GM5" s="44">
        <v>1</v>
      </c>
      <c r="GN5" s="44">
        <v>2</v>
      </c>
      <c r="GO5" s="44">
        <v>3</v>
      </c>
      <c r="GP5" s="44">
        <v>4</v>
      </c>
      <c r="GQ5" s="44">
        <v>5</v>
      </c>
      <c r="GR5" s="44">
        <v>6</v>
      </c>
      <c r="GS5" s="44">
        <v>7</v>
      </c>
      <c r="GT5" s="44">
        <v>8</v>
      </c>
      <c r="GU5" s="44">
        <v>9</v>
      </c>
      <c r="GV5" s="44">
        <v>10</v>
      </c>
      <c r="GW5" s="44">
        <v>11</v>
      </c>
      <c r="GX5" s="44">
        <v>12</v>
      </c>
    </row>
    <row r="6" spans="1:206" ht="24" customHeight="1" x14ac:dyDescent="0.25">
      <c r="C6" s="92">
        <v>42736</v>
      </c>
      <c r="D6" s="92">
        <v>42767</v>
      </c>
      <c r="E6" s="92">
        <v>42795</v>
      </c>
      <c r="F6" s="92">
        <v>42826</v>
      </c>
      <c r="G6" s="92">
        <v>42856</v>
      </c>
      <c r="H6" s="92">
        <v>42887</v>
      </c>
      <c r="I6" s="92">
        <v>42917</v>
      </c>
      <c r="J6" s="92">
        <v>42948</v>
      </c>
      <c r="K6" s="92">
        <v>42979</v>
      </c>
      <c r="L6" s="92">
        <v>43009</v>
      </c>
      <c r="M6" s="92">
        <v>43040</v>
      </c>
      <c r="N6" s="92">
        <v>43070</v>
      </c>
      <c r="O6" s="74" t="s">
        <v>169</v>
      </c>
      <c r="P6" s="74" t="s">
        <v>170</v>
      </c>
      <c r="Q6" s="74" t="s">
        <v>171</v>
      </c>
      <c r="R6" s="74" t="s">
        <v>172</v>
      </c>
      <c r="S6" s="74" t="s">
        <v>173</v>
      </c>
      <c r="T6" s="74" t="s">
        <v>174</v>
      </c>
      <c r="U6" s="74" t="s">
        <v>175</v>
      </c>
      <c r="V6" s="74" t="s">
        <v>176</v>
      </c>
      <c r="W6" s="74" t="s">
        <v>177</v>
      </c>
      <c r="X6" s="74" t="s">
        <v>178</v>
      </c>
      <c r="Y6" s="74" t="s">
        <v>179</v>
      </c>
      <c r="Z6" s="74" t="s">
        <v>180</v>
      </c>
      <c r="AA6" s="74" t="s">
        <v>386</v>
      </c>
      <c r="AB6" s="74" t="s">
        <v>387</v>
      </c>
      <c r="AC6" s="74" t="s">
        <v>388</v>
      </c>
      <c r="AD6" s="74" t="s">
        <v>389</v>
      </c>
      <c r="AE6" s="74" t="s">
        <v>390</v>
      </c>
      <c r="AF6" s="74" t="s">
        <v>391</v>
      </c>
      <c r="AG6" s="74" t="s">
        <v>392</v>
      </c>
      <c r="AH6" s="74" t="s">
        <v>393</v>
      </c>
      <c r="AI6" s="74" t="s">
        <v>394</v>
      </c>
      <c r="AJ6" s="74" t="s">
        <v>395</v>
      </c>
      <c r="AK6" s="74" t="s">
        <v>396</v>
      </c>
      <c r="AL6" s="74" t="s">
        <v>397</v>
      </c>
      <c r="AM6" s="74" t="s">
        <v>398</v>
      </c>
      <c r="AN6" s="74" t="s">
        <v>399</v>
      </c>
      <c r="AO6" s="74" t="s">
        <v>400</v>
      </c>
      <c r="AP6" s="74" t="s">
        <v>401</v>
      </c>
      <c r="AQ6" s="74" t="s">
        <v>402</v>
      </c>
      <c r="AR6" s="74" t="s">
        <v>403</v>
      </c>
      <c r="AS6" s="74" t="s">
        <v>404</v>
      </c>
      <c r="AT6" s="74" t="s">
        <v>405</v>
      </c>
      <c r="AU6" s="74" t="s">
        <v>406</v>
      </c>
      <c r="AV6" s="74" t="s">
        <v>407</v>
      </c>
      <c r="AW6" s="74" t="s">
        <v>408</v>
      </c>
      <c r="AX6" s="74" t="s">
        <v>409</v>
      </c>
      <c r="AY6" s="92">
        <v>43101</v>
      </c>
      <c r="AZ6" s="92">
        <v>43132</v>
      </c>
      <c r="BA6" s="92">
        <v>43160</v>
      </c>
      <c r="BB6" s="92">
        <v>43191</v>
      </c>
      <c r="BC6" s="92">
        <v>43221</v>
      </c>
      <c r="BD6" s="92">
        <v>43252</v>
      </c>
      <c r="BE6" s="92">
        <v>43282</v>
      </c>
      <c r="BF6" s="92">
        <v>43313</v>
      </c>
      <c r="BG6" s="92">
        <v>43344</v>
      </c>
      <c r="BH6" s="92">
        <v>43374</v>
      </c>
      <c r="BI6" s="92">
        <v>43405</v>
      </c>
      <c r="BJ6" s="92">
        <v>43435</v>
      </c>
      <c r="BK6" s="92">
        <v>42736</v>
      </c>
      <c r="BL6" s="92">
        <v>42767</v>
      </c>
      <c r="BM6" s="92">
        <v>42795</v>
      </c>
      <c r="BN6" s="92">
        <v>42826</v>
      </c>
      <c r="BO6" s="92">
        <v>42856</v>
      </c>
      <c r="BP6" s="92">
        <v>42887</v>
      </c>
      <c r="BQ6" s="92">
        <v>42917</v>
      </c>
      <c r="BR6" s="92">
        <v>42948</v>
      </c>
      <c r="BS6" s="92">
        <v>42979</v>
      </c>
      <c r="BT6" s="92">
        <v>43009</v>
      </c>
      <c r="BU6" s="92">
        <v>43040</v>
      </c>
      <c r="BV6" s="92">
        <v>43070</v>
      </c>
      <c r="BW6" s="74" t="s">
        <v>169</v>
      </c>
      <c r="BX6" s="74" t="s">
        <v>170</v>
      </c>
      <c r="BY6" s="74" t="s">
        <v>171</v>
      </c>
      <c r="BZ6" s="74" t="s">
        <v>172</v>
      </c>
      <c r="CA6" s="74" t="s">
        <v>173</v>
      </c>
      <c r="CB6" s="74" t="s">
        <v>174</v>
      </c>
      <c r="CC6" s="74" t="s">
        <v>175</v>
      </c>
      <c r="CD6" s="74" t="s">
        <v>176</v>
      </c>
      <c r="CE6" s="74" t="s">
        <v>177</v>
      </c>
      <c r="CF6" s="74" t="s">
        <v>178</v>
      </c>
      <c r="CG6" s="74" t="s">
        <v>179</v>
      </c>
      <c r="CH6" s="74" t="s">
        <v>180</v>
      </c>
      <c r="CI6" s="74" t="s">
        <v>386</v>
      </c>
      <c r="CJ6" s="74" t="s">
        <v>387</v>
      </c>
      <c r="CK6" s="74" t="s">
        <v>388</v>
      </c>
      <c r="CL6" s="74" t="s">
        <v>389</v>
      </c>
      <c r="CM6" s="74" t="s">
        <v>390</v>
      </c>
      <c r="CN6" s="74" t="s">
        <v>391</v>
      </c>
      <c r="CO6" s="74" t="s">
        <v>392</v>
      </c>
      <c r="CP6" s="74" t="s">
        <v>393</v>
      </c>
      <c r="CQ6" s="74" t="s">
        <v>394</v>
      </c>
      <c r="CR6" s="74" t="s">
        <v>395</v>
      </c>
      <c r="CS6" s="74" t="s">
        <v>396</v>
      </c>
      <c r="CT6" s="74" t="s">
        <v>397</v>
      </c>
      <c r="CU6" s="74" t="s">
        <v>398</v>
      </c>
      <c r="CV6" s="74" t="s">
        <v>399</v>
      </c>
      <c r="CW6" s="74" t="s">
        <v>400</v>
      </c>
      <c r="CX6" s="74" t="s">
        <v>401</v>
      </c>
      <c r="CY6" s="74" t="s">
        <v>402</v>
      </c>
      <c r="CZ6" s="74" t="s">
        <v>403</v>
      </c>
      <c r="DA6" s="74" t="s">
        <v>404</v>
      </c>
      <c r="DB6" s="74" t="s">
        <v>405</v>
      </c>
      <c r="DC6" s="74" t="s">
        <v>406</v>
      </c>
      <c r="DD6" s="74" t="s">
        <v>407</v>
      </c>
      <c r="DE6" s="74" t="s">
        <v>408</v>
      </c>
      <c r="DF6" s="74" t="s">
        <v>409</v>
      </c>
      <c r="DG6" s="92">
        <v>43101</v>
      </c>
      <c r="DH6" s="92">
        <v>43132</v>
      </c>
      <c r="DI6" s="92">
        <v>43160</v>
      </c>
      <c r="DJ6" s="92">
        <v>43191</v>
      </c>
      <c r="DK6" s="92">
        <v>43221</v>
      </c>
      <c r="DL6" s="92">
        <v>43252</v>
      </c>
      <c r="DM6" s="92">
        <v>43282</v>
      </c>
      <c r="DN6" s="92">
        <v>43313</v>
      </c>
      <c r="DO6" s="92">
        <v>43344</v>
      </c>
      <c r="DP6" s="92">
        <v>43374</v>
      </c>
      <c r="DQ6" s="92">
        <v>43405</v>
      </c>
      <c r="DR6" s="92">
        <v>43435</v>
      </c>
      <c r="DS6" s="69" t="s">
        <v>161</v>
      </c>
      <c r="DT6" s="69" t="s">
        <v>162</v>
      </c>
      <c r="DU6" s="69" t="s">
        <v>163</v>
      </c>
      <c r="DV6" s="74" t="s">
        <v>181</v>
      </c>
      <c r="DW6" s="74" t="s">
        <v>182</v>
      </c>
      <c r="DX6" s="74" t="s">
        <v>163</v>
      </c>
      <c r="DY6" s="74" t="s">
        <v>410</v>
      </c>
      <c r="DZ6" s="74" t="s">
        <v>182</v>
      </c>
      <c r="EA6" s="74" t="s">
        <v>163</v>
      </c>
      <c r="EB6" s="74" t="s">
        <v>411</v>
      </c>
      <c r="EC6" s="74" t="s">
        <v>182</v>
      </c>
      <c r="ED6" s="74" t="s">
        <v>163</v>
      </c>
      <c r="EE6" s="69" t="s">
        <v>164</v>
      </c>
      <c r="EF6" s="69" t="s">
        <v>165</v>
      </c>
      <c r="EG6" s="69" t="s">
        <v>166</v>
      </c>
      <c r="EH6" s="74" t="s">
        <v>183</v>
      </c>
      <c r="EI6" s="74" t="s">
        <v>184</v>
      </c>
      <c r="EJ6" s="74" t="s">
        <v>166</v>
      </c>
      <c r="EK6" s="74" t="s">
        <v>423</v>
      </c>
      <c r="EL6" s="74" t="s">
        <v>184</v>
      </c>
      <c r="EM6" s="74" t="s">
        <v>166</v>
      </c>
      <c r="EN6" s="74" t="s">
        <v>424</v>
      </c>
      <c r="EO6" s="74" t="s">
        <v>184</v>
      </c>
      <c r="EP6" s="74" t="s">
        <v>166</v>
      </c>
      <c r="EQ6" s="67">
        <v>42736</v>
      </c>
      <c r="ER6" s="67">
        <v>42767</v>
      </c>
      <c r="ES6" s="67">
        <v>42795</v>
      </c>
      <c r="ET6" s="67">
        <v>42826</v>
      </c>
      <c r="EU6" s="67">
        <v>42856</v>
      </c>
      <c r="EV6" s="67">
        <v>42887</v>
      </c>
      <c r="EW6" s="67">
        <v>42917</v>
      </c>
      <c r="EX6" s="67">
        <v>42948</v>
      </c>
      <c r="EY6" s="67">
        <v>42979</v>
      </c>
      <c r="EZ6" s="67">
        <v>43009</v>
      </c>
      <c r="FA6" s="67">
        <v>43040</v>
      </c>
      <c r="FB6" s="67">
        <v>43070</v>
      </c>
      <c r="FC6" s="74" t="s">
        <v>169</v>
      </c>
      <c r="FD6" s="74" t="s">
        <v>170</v>
      </c>
      <c r="FE6" s="74" t="s">
        <v>171</v>
      </c>
      <c r="FF6" s="74" t="s">
        <v>172</v>
      </c>
      <c r="FG6" s="74" t="s">
        <v>173</v>
      </c>
      <c r="FH6" s="74" t="s">
        <v>174</v>
      </c>
      <c r="FI6" s="74" t="s">
        <v>175</v>
      </c>
      <c r="FJ6" s="74" t="s">
        <v>176</v>
      </c>
      <c r="FK6" s="74" t="s">
        <v>177</v>
      </c>
      <c r="FL6" s="74" t="s">
        <v>178</v>
      </c>
      <c r="FM6" s="74" t="s">
        <v>179</v>
      </c>
      <c r="FN6" s="74" t="s">
        <v>180</v>
      </c>
      <c r="FO6" s="74" t="s">
        <v>386</v>
      </c>
      <c r="FP6" s="74" t="s">
        <v>387</v>
      </c>
      <c r="FQ6" s="74" t="s">
        <v>388</v>
      </c>
      <c r="FR6" s="74" t="s">
        <v>389</v>
      </c>
      <c r="FS6" s="74" t="s">
        <v>390</v>
      </c>
      <c r="FT6" s="74" t="s">
        <v>391</v>
      </c>
      <c r="FU6" s="74" t="s">
        <v>392</v>
      </c>
      <c r="FV6" s="74" t="s">
        <v>393</v>
      </c>
      <c r="FW6" s="74" t="s">
        <v>394</v>
      </c>
      <c r="FX6" s="74" t="s">
        <v>395</v>
      </c>
      <c r="FY6" s="74" t="s">
        <v>396</v>
      </c>
      <c r="FZ6" s="74" t="s">
        <v>397</v>
      </c>
      <c r="GA6" s="74" t="s">
        <v>398</v>
      </c>
      <c r="GB6" s="74" t="s">
        <v>399</v>
      </c>
      <c r="GC6" s="74" t="s">
        <v>400</v>
      </c>
      <c r="GD6" s="74" t="s">
        <v>401</v>
      </c>
      <c r="GE6" s="74" t="s">
        <v>402</v>
      </c>
      <c r="GF6" s="74" t="s">
        <v>403</v>
      </c>
      <c r="GG6" s="74" t="s">
        <v>404</v>
      </c>
      <c r="GH6" s="74" t="s">
        <v>405</v>
      </c>
      <c r="GI6" s="74" t="s">
        <v>406</v>
      </c>
      <c r="GJ6" s="74" t="s">
        <v>407</v>
      </c>
      <c r="GK6" s="74" t="s">
        <v>408</v>
      </c>
      <c r="GL6" s="74" t="s">
        <v>409</v>
      </c>
      <c r="GM6" s="67">
        <v>43101</v>
      </c>
      <c r="GN6" s="67">
        <v>43132</v>
      </c>
      <c r="GO6" s="67">
        <v>43160</v>
      </c>
      <c r="GP6" s="67">
        <v>43191</v>
      </c>
      <c r="GQ6" s="67">
        <v>43221</v>
      </c>
      <c r="GR6" s="67">
        <v>43252</v>
      </c>
      <c r="GS6" s="67">
        <v>43282</v>
      </c>
      <c r="GT6" s="67">
        <v>43313</v>
      </c>
      <c r="GU6" s="67">
        <v>43344</v>
      </c>
      <c r="GV6" s="67">
        <v>43374</v>
      </c>
      <c r="GW6" s="67">
        <v>43405</v>
      </c>
      <c r="GX6" s="67">
        <v>43435</v>
      </c>
    </row>
    <row r="8" spans="1:206" x14ac:dyDescent="0.25">
      <c r="B8" s="140" t="s">
        <v>455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39">
        <v>1000</v>
      </c>
      <c r="BE8" s="139">
        <v>1000</v>
      </c>
      <c r="BF8" s="139">
        <v>1000</v>
      </c>
      <c r="BG8" s="139">
        <v>1000</v>
      </c>
      <c r="BH8" s="139">
        <v>1000</v>
      </c>
      <c r="BI8" s="139">
        <v>1000</v>
      </c>
      <c r="BJ8" s="139">
        <v>1000</v>
      </c>
      <c r="BK8" s="88">
        <f>C8*'Costo reactivo'!FO17</f>
        <v>0</v>
      </c>
      <c r="BL8" s="88">
        <f>D8*'Costo reactivo'!FP17</f>
        <v>0</v>
      </c>
      <c r="BM8" s="88">
        <f>E8*'Costo reactivo'!FQ17</f>
        <v>0</v>
      </c>
      <c r="BN8" s="88">
        <f>F8*'Costo reactivo'!FR17</f>
        <v>0</v>
      </c>
      <c r="BO8" s="88">
        <f>G8*'Costo reactivo'!FS17</f>
        <v>0</v>
      </c>
      <c r="BP8" s="88">
        <f>H8*'Costo reactivo'!FT17</f>
        <v>0</v>
      </c>
      <c r="BQ8" s="88">
        <f>I8*'Costo reactivo'!FU17</f>
        <v>0</v>
      </c>
      <c r="BR8" s="88">
        <f>J8*'Costo reactivo'!FV17</f>
        <v>0</v>
      </c>
      <c r="BS8" s="88">
        <f>K8*'Costo reactivo'!FW17</f>
        <v>0</v>
      </c>
      <c r="BT8" s="88">
        <f>L8*'Costo reactivo'!FX17</f>
        <v>0</v>
      </c>
      <c r="BU8" s="88">
        <f>M8*'Costo reactivo'!FY17</f>
        <v>0</v>
      </c>
      <c r="BV8" s="88">
        <f>N8*'Costo reactivo'!FZ17</f>
        <v>0</v>
      </c>
      <c r="BW8" s="88">
        <f>O8*'Costo reactivo'!GA17</f>
        <v>0</v>
      </c>
      <c r="BX8" s="88">
        <f>P8*'Costo reactivo'!GB17</f>
        <v>0</v>
      </c>
      <c r="BY8" s="88">
        <f>Q8*'Costo reactivo'!GC17</f>
        <v>0</v>
      </c>
      <c r="BZ8" s="88">
        <f>R8*'Costo reactivo'!GD17</f>
        <v>0</v>
      </c>
      <c r="CA8" s="88">
        <f>S8*'Costo reactivo'!GE17</f>
        <v>0</v>
      </c>
      <c r="CB8" s="88">
        <f>T8*'Costo reactivo'!GF17</f>
        <v>0</v>
      </c>
      <c r="CC8" s="88">
        <f>U8*'Costo reactivo'!GG17</f>
        <v>0</v>
      </c>
      <c r="CD8" s="88">
        <f>V8*'Costo reactivo'!GH17</f>
        <v>0</v>
      </c>
      <c r="CE8" s="88">
        <f>W8*'Costo reactivo'!GI17</f>
        <v>0</v>
      </c>
      <c r="CF8" s="88">
        <f>X8*'Costo reactivo'!GJ17</f>
        <v>0</v>
      </c>
      <c r="CG8" s="88">
        <f>Y8*'Costo reactivo'!GK17</f>
        <v>0</v>
      </c>
      <c r="CH8" s="88">
        <f>Z8*'Costo reactivo'!GL17</f>
        <v>0</v>
      </c>
      <c r="CI8" s="88">
        <f>AA8*'Costo reactivo'!GM17</f>
        <v>0</v>
      </c>
      <c r="CJ8" s="88">
        <f>AB8*'Costo reactivo'!GN17</f>
        <v>0</v>
      </c>
      <c r="CK8" s="88">
        <f>AC8*'Costo reactivo'!GO17</f>
        <v>0</v>
      </c>
      <c r="CL8" s="88">
        <f>AD8*'Costo reactivo'!GP17</f>
        <v>0</v>
      </c>
      <c r="CM8" s="88">
        <f>AE8*'Costo reactivo'!GQ17</f>
        <v>0</v>
      </c>
      <c r="CN8" s="88">
        <f>AF8*'Costo reactivo'!GR17</f>
        <v>0</v>
      </c>
      <c r="CO8" s="88">
        <f>AG8*'Costo reactivo'!GS17</f>
        <v>0</v>
      </c>
      <c r="CP8" s="88">
        <f>AH8*'Costo reactivo'!GT17</f>
        <v>0</v>
      </c>
      <c r="CQ8" s="88">
        <f>AI8*'Costo reactivo'!GU17</f>
        <v>0</v>
      </c>
      <c r="CR8" s="88">
        <f>AJ8*'Costo reactivo'!GV17</f>
        <v>0</v>
      </c>
      <c r="CS8" s="88">
        <f>AK8*'Costo reactivo'!GW17</f>
        <v>0</v>
      </c>
      <c r="CT8" s="88">
        <f>AL8*'Costo reactivo'!GX17</f>
        <v>0</v>
      </c>
      <c r="CU8" s="88">
        <f>AM8*'Costo reactivo'!GY17</f>
        <v>0</v>
      </c>
      <c r="CV8" s="88">
        <f>AN8*'Costo reactivo'!GZ17</f>
        <v>0</v>
      </c>
      <c r="CW8" s="88">
        <f>AO8*'Costo reactivo'!HA17</f>
        <v>0</v>
      </c>
      <c r="CX8" s="88">
        <f>AP8*'Costo reactivo'!HB17</f>
        <v>0</v>
      </c>
      <c r="CY8" s="88">
        <f>AQ8*'Costo reactivo'!HC17</f>
        <v>0</v>
      </c>
      <c r="CZ8" s="88">
        <f>AR8*'Costo reactivo'!HD17</f>
        <v>0</v>
      </c>
      <c r="DA8" s="88">
        <f>AS8*'Costo reactivo'!HE17</f>
        <v>0</v>
      </c>
      <c r="DB8" s="88">
        <f>AT8*'Costo reactivo'!HF17</f>
        <v>0</v>
      </c>
      <c r="DC8" s="88">
        <f>AU8*'Costo reactivo'!HG17</f>
        <v>0</v>
      </c>
      <c r="DD8" s="88">
        <f>AV8*'Costo reactivo'!HH17</f>
        <v>0</v>
      </c>
      <c r="DE8" s="88">
        <f>AW8*'Costo reactivo'!HI17</f>
        <v>0</v>
      </c>
      <c r="DF8" s="88">
        <f>AX8*'Costo reactivo'!HJ17</f>
        <v>0</v>
      </c>
      <c r="DG8" s="88">
        <f>AY8*'Costo reactivo'!HK17</f>
        <v>0</v>
      </c>
      <c r="DH8" s="88">
        <f>AZ8*'Costo reactivo'!HL17</f>
        <v>0</v>
      </c>
      <c r="DI8" s="88">
        <f>BA8*'Costo reactivo'!HM17</f>
        <v>0</v>
      </c>
      <c r="DJ8" s="88">
        <f>BB8*'Costo reactivo'!HN17</f>
        <v>0</v>
      </c>
      <c r="DK8" s="88">
        <f>BC8*'Costo reactivo'!HO17</f>
        <v>0</v>
      </c>
      <c r="DL8" s="88">
        <f>BD8*'Costo reactivo'!HP17</f>
        <v>4308.7152411762572</v>
      </c>
      <c r="DM8" s="88">
        <f>BE8*'Costo reactivo'!HQ17</f>
        <v>4419.0264317624924</v>
      </c>
      <c r="DN8" s="88">
        <f>BF8*'Costo reactivo'!HR17</f>
        <v>4367.0366620073282</v>
      </c>
      <c r="DO8" s="88">
        <f>BG8*'Costo reactivo'!HS17</f>
        <v>5880.918902595884</v>
      </c>
      <c r="DP8" s="88">
        <f>BH8*'Costo reactivo'!HT17</f>
        <v>3754.3703826286278</v>
      </c>
      <c r="DQ8" s="88">
        <f>BI8*'Costo reactivo'!HU17</f>
        <v>4367.8023721387026</v>
      </c>
      <c r="DR8" s="88">
        <f>BJ8*'Costo reactivo'!HV17</f>
        <v>4904.6005841172937</v>
      </c>
      <c r="DS8" s="137">
        <f>SUMIF($BK$5:$BV$5,$B$5,BK8:BV8)</f>
        <v>0</v>
      </c>
      <c r="DT8" s="137">
        <f>SUMIF($DG$6:$DR$6,$B$5,DG8:DR8)</f>
        <v>0</v>
      </c>
      <c r="DU8" s="136">
        <f>DT8-DS8</f>
        <v>0</v>
      </c>
      <c r="DV8" s="137">
        <f>SUMIF($BW$5:$CH$5,$B$5,BW8:CH8)</f>
        <v>0</v>
      </c>
      <c r="DW8" s="137">
        <f>SUMIF($DG$5:$DR$5,$B$5,DG8:DR8)</f>
        <v>0</v>
      </c>
      <c r="DX8" s="136">
        <f>DW8-DV8</f>
        <v>0</v>
      </c>
      <c r="DY8" s="137">
        <f>SUMIF($CI$5:$CT$5,$B$5,CI8:CT8)</f>
        <v>0</v>
      </c>
      <c r="DZ8" s="137">
        <f>SUMIF($DG$5:$DR$5,$B$5,DG8:DR8)</f>
        <v>0</v>
      </c>
      <c r="EA8" s="136">
        <f>DZ8-DY8</f>
        <v>0</v>
      </c>
      <c r="EB8" s="137">
        <f>SUMIF($CU$5:$DF$5,$B$5,CU8:DF8)</f>
        <v>0</v>
      </c>
      <c r="EC8" s="137">
        <f>SUMIF($DG$6:$DR$6,$B$5,DG8:DR8)</f>
        <v>0</v>
      </c>
      <c r="ED8" s="136">
        <f>EC8-EB8</f>
        <v>0</v>
      </c>
      <c r="EE8" s="137">
        <f ca="1">SUM(OFFSET(BK8,0,0,1,$B$5))</f>
        <v>0</v>
      </c>
      <c r="EF8" s="137">
        <f ca="1">SUM(OFFSET(DG8,0,0,1,$B$5))</f>
        <v>0</v>
      </c>
      <c r="EG8" s="136">
        <f ca="1">EF8-EE8</f>
        <v>0</v>
      </c>
      <c r="EH8" s="137">
        <f ca="1">SUM(OFFSET(BW8,0,0,1,$B$5))</f>
        <v>0</v>
      </c>
      <c r="EI8" s="137">
        <f ca="1">SUM(OFFSET(DG8,0,0,1,$B$5))</f>
        <v>0</v>
      </c>
      <c r="EJ8" s="136">
        <f ca="1">EI8-EH8</f>
        <v>0</v>
      </c>
      <c r="EK8" s="137">
        <f ca="1">SUM(OFFSET(CI8,0,0,1,$B$5))</f>
        <v>0</v>
      </c>
      <c r="EL8" s="137">
        <f ca="1">SUM(OFFSET(DG8,0,0,1,$B$5))</f>
        <v>0</v>
      </c>
      <c r="EM8" s="136">
        <f ca="1">EL8-EK8</f>
        <v>0</v>
      </c>
      <c r="EN8" s="137">
        <f ca="1">SUM(OFFSET(CU8,0,0,1,$B$5))</f>
        <v>0</v>
      </c>
      <c r="EO8" s="137">
        <f ca="1">SUM(OFFSET(DG8,0,0,1,$B$5))</f>
        <v>0</v>
      </c>
      <c r="EP8" s="136">
        <f ca="1">EO8-EN8</f>
        <v>0</v>
      </c>
      <c r="EQ8" s="215">
        <f>IFERROR(BK8/C8,0)</f>
        <v>0</v>
      </c>
      <c r="ER8" s="215">
        <f t="shared" ref="ER8:GX10" si="0">IFERROR(BL8/D8,0)</f>
        <v>0</v>
      </c>
      <c r="ES8" s="215">
        <f t="shared" si="0"/>
        <v>0</v>
      </c>
      <c r="ET8" s="215">
        <f t="shared" si="0"/>
        <v>0</v>
      </c>
      <c r="EU8" s="215">
        <f t="shared" si="0"/>
        <v>0</v>
      </c>
      <c r="EV8" s="215">
        <f t="shared" si="0"/>
        <v>0</v>
      </c>
      <c r="EW8" s="215">
        <f t="shared" si="0"/>
        <v>0</v>
      </c>
      <c r="EX8" s="215">
        <f t="shared" si="0"/>
        <v>0</v>
      </c>
      <c r="EY8" s="215">
        <f t="shared" si="0"/>
        <v>0</v>
      </c>
      <c r="EZ8" s="215">
        <f t="shared" si="0"/>
        <v>0</v>
      </c>
      <c r="FA8" s="215">
        <f t="shared" si="0"/>
        <v>0</v>
      </c>
      <c r="FB8" s="215">
        <f t="shared" si="0"/>
        <v>0</v>
      </c>
      <c r="FC8" s="215">
        <f t="shared" si="0"/>
        <v>0</v>
      </c>
      <c r="FD8" s="215">
        <f t="shared" si="0"/>
        <v>0</v>
      </c>
      <c r="FE8" s="215">
        <f t="shared" si="0"/>
        <v>0</v>
      </c>
      <c r="FF8" s="215">
        <f t="shared" si="0"/>
        <v>0</v>
      </c>
      <c r="FG8" s="215">
        <f t="shared" si="0"/>
        <v>0</v>
      </c>
      <c r="FH8" s="215">
        <f t="shared" si="0"/>
        <v>0</v>
      </c>
      <c r="FI8" s="215">
        <f t="shared" si="0"/>
        <v>0</v>
      </c>
      <c r="FJ8" s="215">
        <f t="shared" si="0"/>
        <v>0</v>
      </c>
      <c r="FK8" s="215">
        <f t="shared" si="0"/>
        <v>0</v>
      </c>
      <c r="FL8" s="215">
        <f t="shared" si="0"/>
        <v>0</v>
      </c>
      <c r="FM8" s="215">
        <f t="shared" si="0"/>
        <v>0</v>
      </c>
      <c r="FN8" s="215">
        <f t="shared" si="0"/>
        <v>0</v>
      </c>
      <c r="FO8" s="215">
        <f t="shared" si="0"/>
        <v>0</v>
      </c>
      <c r="FP8" s="215">
        <f t="shared" si="0"/>
        <v>0</v>
      </c>
      <c r="FQ8" s="215">
        <f t="shared" si="0"/>
        <v>0</v>
      </c>
      <c r="FR8" s="215">
        <f t="shared" si="0"/>
        <v>0</v>
      </c>
      <c r="FS8" s="215">
        <f t="shared" si="0"/>
        <v>0</v>
      </c>
      <c r="FT8" s="215">
        <f t="shared" si="0"/>
        <v>0</v>
      </c>
      <c r="FU8" s="215">
        <f t="shared" si="0"/>
        <v>0</v>
      </c>
      <c r="FV8" s="215">
        <f t="shared" si="0"/>
        <v>0</v>
      </c>
      <c r="FW8" s="215">
        <f t="shared" si="0"/>
        <v>0</v>
      </c>
      <c r="FX8" s="215">
        <f t="shared" si="0"/>
        <v>0</v>
      </c>
      <c r="FY8" s="215">
        <f t="shared" si="0"/>
        <v>0</v>
      </c>
      <c r="FZ8" s="215">
        <f t="shared" si="0"/>
        <v>0</v>
      </c>
      <c r="GA8" s="215">
        <f t="shared" si="0"/>
        <v>0</v>
      </c>
      <c r="GB8" s="215">
        <f t="shared" si="0"/>
        <v>0</v>
      </c>
      <c r="GC8" s="215">
        <f t="shared" si="0"/>
        <v>0</v>
      </c>
      <c r="GD8" s="215">
        <f t="shared" si="0"/>
        <v>0</v>
      </c>
      <c r="GE8" s="215">
        <f t="shared" si="0"/>
        <v>0</v>
      </c>
      <c r="GF8" s="215">
        <f t="shared" si="0"/>
        <v>0</v>
      </c>
      <c r="GG8" s="215">
        <f t="shared" si="0"/>
        <v>0</v>
      </c>
      <c r="GH8" s="215">
        <f t="shared" si="0"/>
        <v>0</v>
      </c>
      <c r="GI8" s="215">
        <f t="shared" si="0"/>
        <v>0</v>
      </c>
      <c r="GJ8" s="215">
        <f t="shared" si="0"/>
        <v>0</v>
      </c>
      <c r="GK8" s="215">
        <f t="shared" si="0"/>
        <v>0</v>
      </c>
      <c r="GL8" s="215">
        <f t="shared" si="0"/>
        <v>0</v>
      </c>
      <c r="GM8" s="215">
        <f t="shared" si="0"/>
        <v>0</v>
      </c>
      <c r="GN8" s="215">
        <f t="shared" si="0"/>
        <v>0</v>
      </c>
      <c r="GO8" s="215">
        <f t="shared" si="0"/>
        <v>0</v>
      </c>
      <c r="GP8" s="215">
        <f t="shared" si="0"/>
        <v>0</v>
      </c>
      <c r="GQ8" s="215">
        <f t="shared" si="0"/>
        <v>0</v>
      </c>
      <c r="GR8" s="215">
        <f t="shared" si="0"/>
        <v>4.308715241176257</v>
      </c>
      <c r="GS8" s="215">
        <f t="shared" si="0"/>
        <v>4.4190264317624921</v>
      </c>
      <c r="GT8" s="215">
        <f t="shared" si="0"/>
        <v>4.3670366620073287</v>
      </c>
      <c r="GU8" s="215">
        <f t="shared" si="0"/>
        <v>5.8809189025958837</v>
      </c>
      <c r="GV8" s="215">
        <f t="shared" si="0"/>
        <v>3.7543703826286277</v>
      </c>
      <c r="GW8" s="215">
        <f t="shared" si="0"/>
        <v>4.3678023721387023</v>
      </c>
      <c r="GX8" s="215">
        <f t="shared" si="0"/>
        <v>4.9046005841172935</v>
      </c>
    </row>
    <row r="9" spans="1:206" x14ac:dyDescent="0.25">
      <c r="B9" s="140" t="s">
        <v>456</v>
      </c>
      <c r="C9" s="39">
        <f>'Clínica Internacional'!F4</f>
        <v>0</v>
      </c>
      <c r="D9" s="39">
        <f>'Clínica Internacional'!G4</f>
        <v>0</v>
      </c>
      <c r="E9" s="39">
        <f>'Clínica Internacional'!H4</f>
        <v>0</v>
      </c>
      <c r="F9" s="39">
        <f>'Clínica Internacional'!I4</f>
        <v>0</v>
      </c>
      <c r="G9" s="39">
        <f>'Clínica Internacional'!J4</f>
        <v>0</v>
      </c>
      <c r="H9" s="39">
        <f>'Clínica Internacional'!K4</f>
        <v>0</v>
      </c>
      <c r="I9" s="39">
        <f>'Clínica Internacional'!L4</f>
        <v>0</v>
      </c>
      <c r="J9" s="39">
        <f>'Clínica Internacional'!M4</f>
        <v>0</v>
      </c>
      <c r="K9" s="39">
        <f>'Clínica Internacional'!N4</f>
        <v>0</v>
      </c>
      <c r="L9" s="39">
        <f>'Clínica Internacional'!O4</f>
        <v>0</v>
      </c>
      <c r="M9" s="39">
        <f>'Clínica Internacional'!P4</f>
        <v>0</v>
      </c>
      <c r="N9" s="39">
        <f>'Clínica Internacional'!Q4</f>
        <v>0</v>
      </c>
      <c r="O9" s="39">
        <f>'Clínica Internacional'!R4</f>
        <v>0</v>
      </c>
      <c r="P9" s="39">
        <f>'Clínica Internacional'!S4</f>
        <v>0</v>
      </c>
      <c r="Q9" s="39">
        <f>'Clínica Internacional'!T4</f>
        <v>0</v>
      </c>
      <c r="R9" s="39">
        <f>'Clínica Internacional'!U4</f>
        <v>0</v>
      </c>
      <c r="S9" s="39">
        <f>'Clínica Internacional'!V4</f>
        <v>0</v>
      </c>
      <c r="T9" s="39">
        <f>'Clínica Internacional'!W4</f>
        <v>0</v>
      </c>
      <c r="U9" s="39">
        <f>'Clínica Internacional'!X4</f>
        <v>0</v>
      </c>
      <c r="V9" s="39">
        <f>'Clínica Internacional'!Y4</f>
        <v>0</v>
      </c>
      <c r="W9" s="39">
        <f>'Clínica Internacional'!Z4</f>
        <v>0</v>
      </c>
      <c r="X9" s="39">
        <f>'Clínica Internacional'!AA4</f>
        <v>0</v>
      </c>
      <c r="Y9" s="39">
        <f>'Clínica Internacional'!AB4</f>
        <v>0</v>
      </c>
      <c r="Z9" s="39">
        <f>'Clínica Internacional'!AC4</f>
        <v>0</v>
      </c>
      <c r="AA9" s="39">
        <f>'Clínica Internacional'!AD4</f>
        <v>0</v>
      </c>
      <c r="AB9" s="39">
        <f>'Clínica Internacional'!AE4</f>
        <v>0</v>
      </c>
      <c r="AC9" s="39">
        <f>'Clínica Internacional'!AF4</f>
        <v>0</v>
      </c>
      <c r="AD9" s="39">
        <f>'Clínica Internacional'!AG4</f>
        <v>0</v>
      </c>
      <c r="AE9" s="39">
        <f>'Clínica Internacional'!AH4</f>
        <v>0</v>
      </c>
      <c r="AF9" s="39">
        <f>'Clínica Internacional'!AI4</f>
        <v>0</v>
      </c>
      <c r="AG9" s="39">
        <f>'Clínica Internacional'!AJ4</f>
        <v>0</v>
      </c>
      <c r="AH9" s="39">
        <f>'Clínica Internacional'!AK4</f>
        <v>0</v>
      </c>
      <c r="AI9" s="39">
        <f>'Clínica Internacional'!AL4</f>
        <v>0</v>
      </c>
      <c r="AJ9" s="39">
        <f>'Clínica Internacional'!AM4</f>
        <v>0</v>
      </c>
      <c r="AK9" s="39">
        <f>'Clínica Internacional'!AN4</f>
        <v>0</v>
      </c>
      <c r="AL9" s="39">
        <f>'Clínica Internacional'!AO4</f>
        <v>0</v>
      </c>
      <c r="AM9" s="39">
        <f>'Clínica Internacional'!AP4</f>
        <v>0</v>
      </c>
      <c r="AN9" s="39">
        <f>'Clínica Internacional'!AQ4</f>
        <v>0</v>
      </c>
      <c r="AO9" s="39">
        <f>'Clínica Internacional'!AR4</f>
        <v>0</v>
      </c>
      <c r="AP9" s="39">
        <f>'Clínica Internacional'!AS4</f>
        <v>0</v>
      </c>
      <c r="AQ9" s="39">
        <f>'Clínica Internacional'!AT4</f>
        <v>0</v>
      </c>
      <c r="AR9" s="39">
        <f>'Clínica Internacional'!AU4</f>
        <v>0</v>
      </c>
      <c r="AS9" s="39">
        <f>'Clínica Internacional'!AV4</f>
        <v>0</v>
      </c>
      <c r="AT9" s="39">
        <f>'Clínica Internacional'!AW4</f>
        <v>0</v>
      </c>
      <c r="AU9" s="39">
        <f>'Clínica Internacional'!AX4</f>
        <v>0</v>
      </c>
      <c r="AV9" s="39">
        <f>'Clínica Internacional'!AY4</f>
        <v>0</v>
      </c>
      <c r="AW9" s="39">
        <f>'Clínica Internacional'!AZ4</f>
        <v>0</v>
      </c>
      <c r="AX9" s="39">
        <f>'Clínica Internacional'!BA4</f>
        <v>0</v>
      </c>
      <c r="AY9" s="39">
        <f>'Clínica Internacional'!BB4</f>
        <v>0</v>
      </c>
      <c r="AZ9" s="39">
        <f>'Clínica Internacional'!BC4</f>
        <v>0</v>
      </c>
      <c r="BA9" s="39">
        <f>'Clínica Internacional'!BD4</f>
        <v>0</v>
      </c>
      <c r="BB9" s="39">
        <f>'Clínica Internacional'!BE4</f>
        <v>0</v>
      </c>
      <c r="BC9" s="39">
        <f>'Clínica Internacional'!BF4</f>
        <v>0</v>
      </c>
      <c r="BD9" s="39">
        <f>'Clínica Internacional'!BG4</f>
        <v>0</v>
      </c>
      <c r="BE9" s="39">
        <f>'Clínica Internacional'!BH4</f>
        <v>0</v>
      </c>
      <c r="BF9" s="39">
        <f>'Clínica Internacional'!BI4</f>
        <v>0</v>
      </c>
      <c r="BG9" s="39">
        <f>'Clínica Internacional'!BJ4</f>
        <v>15</v>
      </c>
      <c r="BH9" s="39">
        <f>'Clínica Internacional'!BK4</f>
        <v>23</v>
      </c>
      <c r="BI9" s="39">
        <f>'Clínica Internacional'!BL4</f>
        <v>12</v>
      </c>
      <c r="BJ9" s="39">
        <f>'Clínica Internacional'!BM4</f>
        <v>11</v>
      </c>
      <c r="BK9" s="39">
        <f>'Clínica Internacional'!BN4</f>
        <v>0</v>
      </c>
      <c r="BL9" s="39">
        <f>'Clínica Internacional'!BO4</f>
        <v>0</v>
      </c>
      <c r="BM9" s="39">
        <f>'Clínica Internacional'!BP4</f>
        <v>0</v>
      </c>
      <c r="BN9" s="39">
        <f>'Clínica Internacional'!BQ4</f>
        <v>0</v>
      </c>
      <c r="BO9" s="39">
        <f>'Clínica Internacional'!BR4</f>
        <v>0</v>
      </c>
      <c r="BP9" s="39">
        <f>'Clínica Internacional'!BS4</f>
        <v>0</v>
      </c>
      <c r="BQ9" s="39">
        <f>'Clínica Internacional'!BT4</f>
        <v>0</v>
      </c>
      <c r="BR9" s="39">
        <f>'Clínica Internacional'!BU4</f>
        <v>0</v>
      </c>
      <c r="BS9" s="39">
        <f>'Clínica Internacional'!BV4</f>
        <v>0</v>
      </c>
      <c r="BT9" s="39">
        <f>'Clínica Internacional'!BW4</f>
        <v>0</v>
      </c>
      <c r="BU9" s="39">
        <f>'Clínica Internacional'!BX4</f>
        <v>0</v>
      </c>
      <c r="BV9" s="39">
        <f>'Clínica Internacional'!BY4</f>
        <v>0</v>
      </c>
      <c r="BW9" s="39">
        <f>'Clínica Internacional'!BZ4</f>
        <v>0</v>
      </c>
      <c r="BX9" s="39">
        <f>'Clínica Internacional'!CA4</f>
        <v>0</v>
      </c>
      <c r="BY9" s="39">
        <f>'Clínica Internacional'!CB4</f>
        <v>0</v>
      </c>
      <c r="BZ9" s="39">
        <f>'Clínica Internacional'!CC4</f>
        <v>0</v>
      </c>
      <c r="CA9" s="39">
        <f>'Clínica Internacional'!CD4</f>
        <v>0</v>
      </c>
      <c r="CB9" s="39">
        <f>'Clínica Internacional'!CE4</f>
        <v>0</v>
      </c>
      <c r="CC9" s="39">
        <f>'Clínica Internacional'!CF4</f>
        <v>0</v>
      </c>
      <c r="CD9" s="39">
        <f>'Clínica Internacional'!CG4</f>
        <v>0</v>
      </c>
      <c r="CE9" s="39">
        <f>'Clínica Internacional'!CH4</f>
        <v>0</v>
      </c>
      <c r="CF9" s="39">
        <f>'Clínica Internacional'!CI4</f>
        <v>0</v>
      </c>
      <c r="CG9" s="39">
        <f>'Clínica Internacional'!CJ4</f>
        <v>0</v>
      </c>
      <c r="CH9" s="39">
        <f>'Clínica Internacional'!CK4</f>
        <v>0</v>
      </c>
      <c r="CI9" s="39">
        <f>'Clínica Internacional'!CL4</f>
        <v>0</v>
      </c>
      <c r="CJ9" s="39">
        <f>'Clínica Internacional'!CM4</f>
        <v>0</v>
      </c>
      <c r="CK9" s="39">
        <f>'Clínica Internacional'!CN4</f>
        <v>0</v>
      </c>
      <c r="CL9" s="39">
        <f>'Clínica Internacional'!CO4</f>
        <v>0</v>
      </c>
      <c r="CM9" s="39">
        <f>'Clínica Internacional'!CP4</f>
        <v>0</v>
      </c>
      <c r="CN9" s="39">
        <f>'Clínica Internacional'!CQ4</f>
        <v>0</v>
      </c>
      <c r="CO9" s="39">
        <f>'Clínica Internacional'!CR4</f>
        <v>0</v>
      </c>
      <c r="CP9" s="39">
        <f>'Clínica Internacional'!CS4</f>
        <v>0</v>
      </c>
      <c r="CQ9" s="39">
        <f>'Clínica Internacional'!CT4</f>
        <v>0</v>
      </c>
      <c r="CR9" s="39">
        <f>'Clínica Internacional'!CU4</f>
        <v>0</v>
      </c>
      <c r="CS9" s="39">
        <f>'Clínica Internacional'!CV4</f>
        <v>0</v>
      </c>
      <c r="CT9" s="39">
        <f>'Clínica Internacional'!CW4</f>
        <v>0</v>
      </c>
      <c r="CU9" s="39">
        <f>'Clínica Internacional'!CX4</f>
        <v>0</v>
      </c>
      <c r="CV9" s="39">
        <f>'Clínica Internacional'!CY4</f>
        <v>0</v>
      </c>
      <c r="CW9" s="39">
        <f>'Clínica Internacional'!CZ4</f>
        <v>0</v>
      </c>
      <c r="CX9" s="39">
        <f>'Clínica Internacional'!DA4</f>
        <v>0</v>
      </c>
      <c r="CY9" s="39">
        <f>'Clínica Internacional'!DB4</f>
        <v>0</v>
      </c>
      <c r="CZ9" s="39">
        <f>'Clínica Internacional'!DC4</f>
        <v>0</v>
      </c>
      <c r="DA9" s="39">
        <f>'Clínica Internacional'!DD4</f>
        <v>0</v>
      </c>
      <c r="DB9" s="39">
        <f>'Clínica Internacional'!DE4</f>
        <v>0</v>
      </c>
      <c r="DC9" s="39">
        <f>'Clínica Internacional'!DF4</f>
        <v>0</v>
      </c>
      <c r="DD9" s="39">
        <f>'Clínica Internacional'!DG4</f>
        <v>0</v>
      </c>
      <c r="DE9" s="39">
        <f>'Clínica Internacional'!DH4</f>
        <v>0</v>
      </c>
      <c r="DF9" s="39">
        <f>'Clínica Internacional'!DI4</f>
        <v>0</v>
      </c>
      <c r="DG9" s="39">
        <f>'Clínica Internacional'!DJ4</f>
        <v>0</v>
      </c>
      <c r="DH9" s="39">
        <f>'Clínica Internacional'!DK4</f>
        <v>0</v>
      </c>
      <c r="DI9" s="39">
        <f>'Clínica Internacional'!DL4</f>
        <v>0</v>
      </c>
      <c r="DJ9" s="39">
        <f>'Clínica Internacional'!DM4</f>
        <v>0</v>
      </c>
      <c r="DK9" s="39">
        <f>'Clínica Internacional'!DN4</f>
        <v>0</v>
      </c>
      <c r="DL9" s="39">
        <f>'Clínica Internacional'!DO4</f>
        <v>0</v>
      </c>
      <c r="DM9" s="39">
        <f>'Clínica Internacional'!DP4</f>
        <v>0</v>
      </c>
      <c r="DN9" s="39">
        <f>'Clínica Internacional'!DQ4</f>
        <v>0</v>
      </c>
      <c r="DO9" s="39">
        <f>'Clínica Internacional'!DR4</f>
        <v>872.98796610169484</v>
      </c>
      <c r="DP9" s="39">
        <f>'Clínica Internacional'!DS4</f>
        <v>1172.9197118644067</v>
      </c>
      <c r="DQ9" s="39">
        <f>'Clínica Internacional'!DT4</f>
        <v>520.36840677966097</v>
      </c>
      <c r="DR9" s="39">
        <f>'Clínica Internacional'!DU4</f>
        <v>537.05610169491524</v>
      </c>
      <c r="DS9" s="137">
        <f t="shared" ref="DS9:DS10" si="1">SUMIF($BK$5:$BV$5,$B$5,BK9:BV9)</f>
        <v>0</v>
      </c>
      <c r="DT9" s="137">
        <f t="shared" ref="DT9:DT10" si="2">SUMIF($DG$6:$DR$6,$B$5,DG9:DR9)</f>
        <v>0</v>
      </c>
      <c r="DU9" s="136">
        <f t="shared" ref="DU9:DU10" si="3">DT9-DS9</f>
        <v>0</v>
      </c>
      <c r="DV9" s="137">
        <f t="shared" ref="DV9:DV10" si="4">SUMIF($BW$5:$CH$5,$B$5,BW9:CH9)</f>
        <v>0</v>
      </c>
      <c r="DW9" s="137">
        <f t="shared" ref="DW9:DW10" si="5">SUMIF($DG$5:$DR$5,$B$5,DG9:DR9)</f>
        <v>0</v>
      </c>
      <c r="DX9" s="136">
        <f t="shared" ref="DX9:DX10" si="6">DW9-DV9</f>
        <v>0</v>
      </c>
      <c r="DY9" s="137">
        <f t="shared" ref="DY9:DY10" si="7">SUMIF($CI$5:$CT$5,$B$5,CI9:CT9)</f>
        <v>0</v>
      </c>
      <c r="DZ9" s="137">
        <f t="shared" ref="DZ9:DZ10" si="8">SUMIF($DG$5:$DR$5,$B$5,DG9:DR9)</f>
        <v>0</v>
      </c>
      <c r="EA9" s="136">
        <f t="shared" ref="EA9:EA10" si="9">DZ9-DY9</f>
        <v>0</v>
      </c>
      <c r="EB9" s="137">
        <f t="shared" ref="EB9:EB10" si="10">SUMIF($CU$5:$DF$5,$B$5,CU9:DF9)</f>
        <v>0</v>
      </c>
      <c r="EC9" s="137">
        <f t="shared" ref="EC9:EC10" si="11">SUMIF($DG$6:$DR$6,$B$5,DG9:DR9)</f>
        <v>0</v>
      </c>
      <c r="ED9" s="136">
        <f t="shared" ref="ED9:ED10" si="12">EC9-EB9</f>
        <v>0</v>
      </c>
      <c r="EE9" s="137">
        <f t="shared" ref="EE9:EE10" ca="1" si="13">SUM(OFFSET(BK9,0,0,1,$B$5))</f>
        <v>0</v>
      </c>
      <c r="EF9" s="137">
        <f t="shared" ref="EF9:EF10" ca="1" si="14">SUM(OFFSET(DG9,0,0,1,$B$5))</f>
        <v>0</v>
      </c>
      <c r="EG9" s="136">
        <f t="shared" ref="EG9:EG10" ca="1" si="15">EF9-EE9</f>
        <v>0</v>
      </c>
      <c r="EH9" s="137">
        <f t="shared" ref="EH9:EH10" ca="1" si="16">SUM(OFFSET(BW9,0,0,1,$B$5))</f>
        <v>0</v>
      </c>
      <c r="EI9" s="137">
        <f t="shared" ref="EI9:EI10" ca="1" si="17">SUM(OFFSET(DG9,0,0,1,$B$5))</f>
        <v>0</v>
      </c>
      <c r="EJ9" s="136">
        <f t="shared" ref="EJ9:EJ10" ca="1" si="18">EI9-EH9</f>
        <v>0</v>
      </c>
      <c r="EK9" s="137">
        <f t="shared" ref="EK9:EK10" ca="1" si="19">SUM(OFFSET(CI9,0,0,1,$B$5))</f>
        <v>0</v>
      </c>
      <c r="EL9" s="137">
        <f t="shared" ref="EL9:EL10" ca="1" si="20">SUM(OFFSET(DG9,0,0,1,$B$5))</f>
        <v>0</v>
      </c>
      <c r="EM9" s="136">
        <f t="shared" ref="EM9:EM10" ca="1" si="21">EL9-EK9</f>
        <v>0</v>
      </c>
      <c r="EN9" s="137">
        <f t="shared" ref="EN9:EN10" ca="1" si="22">SUM(OFFSET(CU9,0,0,1,$B$5))</f>
        <v>0</v>
      </c>
      <c r="EO9" s="137">
        <f t="shared" ref="EO9:EO10" ca="1" si="23">SUM(OFFSET(DG9,0,0,1,$B$5))</f>
        <v>0</v>
      </c>
      <c r="EP9" s="136">
        <f t="shared" ref="EP9:EP10" ca="1" si="24">EO9-EN9</f>
        <v>0</v>
      </c>
      <c r="EQ9" s="215">
        <f t="shared" ref="EQ9:EQ10" si="25">IFERROR(BK9/C9,0)</f>
        <v>0</v>
      </c>
      <c r="ER9" s="215">
        <f t="shared" si="0"/>
        <v>0</v>
      </c>
      <c r="ES9" s="215">
        <f t="shared" si="0"/>
        <v>0</v>
      </c>
      <c r="ET9" s="215">
        <f t="shared" si="0"/>
        <v>0</v>
      </c>
      <c r="EU9" s="215">
        <f t="shared" si="0"/>
        <v>0</v>
      </c>
      <c r="EV9" s="215">
        <f t="shared" si="0"/>
        <v>0</v>
      </c>
      <c r="EW9" s="215">
        <f t="shared" si="0"/>
        <v>0</v>
      </c>
      <c r="EX9" s="215">
        <f t="shared" si="0"/>
        <v>0</v>
      </c>
      <c r="EY9" s="215">
        <f t="shared" si="0"/>
        <v>0</v>
      </c>
      <c r="EZ9" s="215">
        <f t="shared" si="0"/>
        <v>0</v>
      </c>
      <c r="FA9" s="215">
        <f t="shared" si="0"/>
        <v>0</v>
      </c>
      <c r="FB9" s="215">
        <f t="shared" si="0"/>
        <v>0</v>
      </c>
      <c r="FC9" s="215">
        <f t="shared" si="0"/>
        <v>0</v>
      </c>
      <c r="FD9" s="215">
        <f t="shared" si="0"/>
        <v>0</v>
      </c>
      <c r="FE9" s="215">
        <f t="shared" si="0"/>
        <v>0</v>
      </c>
      <c r="FF9" s="215">
        <f t="shared" si="0"/>
        <v>0</v>
      </c>
      <c r="FG9" s="215">
        <f t="shared" si="0"/>
        <v>0</v>
      </c>
      <c r="FH9" s="215">
        <f t="shared" si="0"/>
        <v>0</v>
      </c>
      <c r="FI9" s="215">
        <f t="shared" si="0"/>
        <v>0</v>
      </c>
      <c r="FJ9" s="215">
        <f t="shared" si="0"/>
        <v>0</v>
      </c>
      <c r="FK9" s="215">
        <f t="shared" si="0"/>
        <v>0</v>
      </c>
      <c r="FL9" s="215">
        <f t="shared" si="0"/>
        <v>0</v>
      </c>
      <c r="FM9" s="215">
        <f t="shared" si="0"/>
        <v>0</v>
      </c>
      <c r="FN9" s="215">
        <f t="shared" si="0"/>
        <v>0</v>
      </c>
      <c r="FO9" s="215">
        <f t="shared" si="0"/>
        <v>0</v>
      </c>
      <c r="FP9" s="215">
        <f t="shared" si="0"/>
        <v>0</v>
      </c>
      <c r="FQ9" s="215">
        <f t="shared" si="0"/>
        <v>0</v>
      </c>
      <c r="FR9" s="215">
        <f t="shared" si="0"/>
        <v>0</v>
      </c>
      <c r="FS9" s="215">
        <f t="shared" si="0"/>
        <v>0</v>
      </c>
      <c r="FT9" s="215">
        <f t="shared" si="0"/>
        <v>0</v>
      </c>
      <c r="FU9" s="215">
        <f t="shared" si="0"/>
        <v>0</v>
      </c>
      <c r="FV9" s="215">
        <f t="shared" si="0"/>
        <v>0</v>
      </c>
      <c r="FW9" s="215">
        <f t="shared" si="0"/>
        <v>0</v>
      </c>
      <c r="FX9" s="215">
        <f t="shared" si="0"/>
        <v>0</v>
      </c>
      <c r="FY9" s="215">
        <f t="shared" si="0"/>
        <v>0</v>
      </c>
      <c r="FZ9" s="215">
        <f t="shared" si="0"/>
        <v>0</v>
      </c>
      <c r="GA9" s="215">
        <f t="shared" si="0"/>
        <v>0</v>
      </c>
      <c r="GB9" s="215">
        <f t="shared" si="0"/>
        <v>0</v>
      </c>
      <c r="GC9" s="215">
        <f t="shared" si="0"/>
        <v>0</v>
      </c>
      <c r="GD9" s="215">
        <f t="shared" si="0"/>
        <v>0</v>
      </c>
      <c r="GE9" s="215">
        <f t="shared" si="0"/>
        <v>0</v>
      </c>
      <c r="GF9" s="215">
        <f t="shared" si="0"/>
        <v>0</v>
      </c>
      <c r="GG9" s="215">
        <f t="shared" si="0"/>
        <v>0</v>
      </c>
      <c r="GH9" s="215">
        <f t="shared" si="0"/>
        <v>0</v>
      </c>
      <c r="GI9" s="215">
        <f t="shared" si="0"/>
        <v>0</v>
      </c>
      <c r="GJ9" s="215">
        <f t="shared" si="0"/>
        <v>0</v>
      </c>
      <c r="GK9" s="215">
        <f t="shared" si="0"/>
        <v>0</v>
      </c>
      <c r="GL9" s="215">
        <f t="shared" si="0"/>
        <v>0</v>
      </c>
      <c r="GM9" s="215">
        <f t="shared" si="0"/>
        <v>0</v>
      </c>
      <c r="GN9" s="215">
        <f t="shared" si="0"/>
        <v>0</v>
      </c>
      <c r="GO9" s="215">
        <f t="shared" si="0"/>
        <v>0</v>
      </c>
      <c r="GP9" s="215">
        <f t="shared" si="0"/>
        <v>0</v>
      </c>
      <c r="GQ9" s="215">
        <f t="shared" si="0"/>
        <v>0</v>
      </c>
      <c r="GR9" s="215">
        <f t="shared" si="0"/>
        <v>0</v>
      </c>
      <c r="GS9" s="215">
        <f t="shared" si="0"/>
        <v>0</v>
      </c>
      <c r="GT9" s="215">
        <f>IFERROR(DN9/BF9,0)</f>
        <v>0</v>
      </c>
      <c r="GU9" s="215">
        <f t="shared" si="0"/>
        <v>58.199197740112986</v>
      </c>
      <c r="GV9" s="215">
        <f t="shared" si="0"/>
        <v>50.996509211495948</v>
      </c>
      <c r="GW9" s="215">
        <f t="shared" si="0"/>
        <v>43.364033898305081</v>
      </c>
      <c r="GX9" s="215">
        <f>IFERROR(DR9/BJ9,0)</f>
        <v>48.823281972265022</v>
      </c>
    </row>
    <row r="10" spans="1:206" x14ac:dyDescent="0.25">
      <c r="B10" s="140" t="s">
        <v>361</v>
      </c>
      <c r="C10" s="39">
        <f t="shared" ref="C10:BN10" si="26">SUM(C8:C9)</f>
        <v>0</v>
      </c>
      <c r="D10" s="39">
        <f t="shared" si="26"/>
        <v>0</v>
      </c>
      <c r="E10" s="39">
        <f t="shared" si="26"/>
        <v>0</v>
      </c>
      <c r="F10" s="39">
        <f t="shared" si="26"/>
        <v>0</v>
      </c>
      <c r="G10" s="39">
        <f t="shared" si="26"/>
        <v>0</v>
      </c>
      <c r="H10" s="39">
        <f t="shared" si="26"/>
        <v>0</v>
      </c>
      <c r="I10" s="39">
        <f t="shared" si="26"/>
        <v>0</v>
      </c>
      <c r="J10" s="39">
        <f t="shared" si="26"/>
        <v>0</v>
      </c>
      <c r="K10" s="39">
        <f t="shared" si="26"/>
        <v>0</v>
      </c>
      <c r="L10" s="39">
        <f t="shared" si="26"/>
        <v>0</v>
      </c>
      <c r="M10" s="39">
        <f t="shared" si="26"/>
        <v>0</v>
      </c>
      <c r="N10" s="39">
        <f t="shared" si="26"/>
        <v>0</v>
      </c>
      <c r="O10" s="39">
        <f t="shared" si="26"/>
        <v>0</v>
      </c>
      <c r="P10" s="39">
        <f t="shared" si="26"/>
        <v>0</v>
      </c>
      <c r="Q10" s="39">
        <f t="shared" si="26"/>
        <v>0</v>
      </c>
      <c r="R10" s="39">
        <f t="shared" si="26"/>
        <v>0</v>
      </c>
      <c r="S10" s="39">
        <f t="shared" si="26"/>
        <v>0</v>
      </c>
      <c r="T10" s="39">
        <f t="shared" si="26"/>
        <v>0</v>
      </c>
      <c r="U10" s="39">
        <f t="shared" si="26"/>
        <v>0</v>
      </c>
      <c r="V10" s="39">
        <f t="shared" si="26"/>
        <v>0</v>
      </c>
      <c r="W10" s="39">
        <f t="shared" si="26"/>
        <v>0</v>
      </c>
      <c r="X10" s="39">
        <f t="shared" si="26"/>
        <v>0</v>
      </c>
      <c r="Y10" s="39">
        <f t="shared" si="26"/>
        <v>0</v>
      </c>
      <c r="Z10" s="39">
        <f t="shared" si="26"/>
        <v>0</v>
      </c>
      <c r="AA10" s="39">
        <f t="shared" si="26"/>
        <v>0</v>
      </c>
      <c r="AB10" s="39">
        <f t="shared" si="26"/>
        <v>0</v>
      </c>
      <c r="AC10" s="39">
        <f t="shared" si="26"/>
        <v>0</v>
      </c>
      <c r="AD10" s="39">
        <f t="shared" si="26"/>
        <v>0</v>
      </c>
      <c r="AE10" s="39">
        <f t="shared" si="26"/>
        <v>0</v>
      </c>
      <c r="AF10" s="39">
        <f t="shared" si="26"/>
        <v>0</v>
      </c>
      <c r="AG10" s="39">
        <f t="shared" si="26"/>
        <v>0</v>
      </c>
      <c r="AH10" s="39">
        <f t="shared" si="26"/>
        <v>0</v>
      </c>
      <c r="AI10" s="39">
        <f t="shared" si="26"/>
        <v>0</v>
      </c>
      <c r="AJ10" s="39">
        <f t="shared" si="26"/>
        <v>0</v>
      </c>
      <c r="AK10" s="39">
        <f t="shared" si="26"/>
        <v>0</v>
      </c>
      <c r="AL10" s="39">
        <f t="shared" si="26"/>
        <v>0</v>
      </c>
      <c r="AM10" s="39">
        <f t="shared" si="26"/>
        <v>0</v>
      </c>
      <c r="AN10" s="39">
        <f t="shared" si="26"/>
        <v>0</v>
      </c>
      <c r="AO10" s="39">
        <f t="shared" si="26"/>
        <v>0</v>
      </c>
      <c r="AP10" s="39">
        <f t="shared" si="26"/>
        <v>0</v>
      </c>
      <c r="AQ10" s="39">
        <f t="shared" si="26"/>
        <v>0</v>
      </c>
      <c r="AR10" s="39">
        <f t="shared" si="26"/>
        <v>0</v>
      </c>
      <c r="AS10" s="39">
        <f t="shared" si="26"/>
        <v>0</v>
      </c>
      <c r="AT10" s="39">
        <f t="shared" si="26"/>
        <v>0</v>
      </c>
      <c r="AU10" s="39">
        <f t="shared" si="26"/>
        <v>0</v>
      </c>
      <c r="AV10" s="39">
        <f t="shared" si="26"/>
        <v>0</v>
      </c>
      <c r="AW10" s="39">
        <f t="shared" si="26"/>
        <v>0</v>
      </c>
      <c r="AX10" s="39">
        <f t="shared" si="26"/>
        <v>0</v>
      </c>
      <c r="AY10" s="39">
        <f t="shared" si="26"/>
        <v>0</v>
      </c>
      <c r="AZ10" s="39">
        <f t="shared" si="26"/>
        <v>0</v>
      </c>
      <c r="BA10" s="39">
        <f t="shared" si="26"/>
        <v>0</v>
      </c>
      <c r="BB10" s="39">
        <f t="shared" si="26"/>
        <v>0</v>
      </c>
      <c r="BC10" s="39">
        <f t="shared" si="26"/>
        <v>0</v>
      </c>
      <c r="BD10" s="39">
        <f t="shared" si="26"/>
        <v>1000</v>
      </c>
      <c r="BE10" s="39">
        <f t="shared" si="26"/>
        <v>1000</v>
      </c>
      <c r="BF10" s="39">
        <f t="shared" si="26"/>
        <v>1000</v>
      </c>
      <c r="BG10" s="39">
        <f t="shared" si="26"/>
        <v>1015</v>
      </c>
      <c r="BH10" s="39">
        <f t="shared" si="26"/>
        <v>1023</v>
      </c>
      <c r="BI10" s="39">
        <f t="shared" si="26"/>
        <v>1012</v>
      </c>
      <c r="BJ10" s="39">
        <f t="shared" si="26"/>
        <v>1011</v>
      </c>
      <c r="BK10" s="88">
        <f t="shared" si="26"/>
        <v>0</v>
      </c>
      <c r="BL10" s="88">
        <f t="shared" si="26"/>
        <v>0</v>
      </c>
      <c r="BM10" s="88">
        <f t="shared" si="26"/>
        <v>0</v>
      </c>
      <c r="BN10" s="88">
        <f t="shared" si="26"/>
        <v>0</v>
      </c>
      <c r="BO10" s="88">
        <f t="shared" ref="BO10:DQ10" si="27">SUM(BO8:BO9)</f>
        <v>0</v>
      </c>
      <c r="BP10" s="88">
        <f t="shared" si="27"/>
        <v>0</v>
      </c>
      <c r="BQ10" s="88">
        <f t="shared" si="27"/>
        <v>0</v>
      </c>
      <c r="BR10" s="88">
        <f t="shared" si="27"/>
        <v>0</v>
      </c>
      <c r="BS10" s="88">
        <f t="shared" si="27"/>
        <v>0</v>
      </c>
      <c r="BT10" s="88">
        <f t="shared" si="27"/>
        <v>0</v>
      </c>
      <c r="BU10" s="88">
        <f t="shared" si="27"/>
        <v>0</v>
      </c>
      <c r="BV10" s="88">
        <f t="shared" si="27"/>
        <v>0</v>
      </c>
      <c r="BW10" s="88">
        <f t="shared" si="27"/>
        <v>0</v>
      </c>
      <c r="BX10" s="88">
        <f t="shared" si="27"/>
        <v>0</v>
      </c>
      <c r="BY10" s="88">
        <f t="shared" si="27"/>
        <v>0</v>
      </c>
      <c r="BZ10" s="88">
        <f t="shared" si="27"/>
        <v>0</v>
      </c>
      <c r="CA10" s="88">
        <f t="shared" si="27"/>
        <v>0</v>
      </c>
      <c r="CB10" s="88">
        <f t="shared" si="27"/>
        <v>0</v>
      </c>
      <c r="CC10" s="88">
        <f t="shared" si="27"/>
        <v>0</v>
      </c>
      <c r="CD10" s="88">
        <f t="shared" si="27"/>
        <v>0</v>
      </c>
      <c r="CE10" s="88">
        <f t="shared" si="27"/>
        <v>0</v>
      </c>
      <c r="CF10" s="88">
        <f t="shared" si="27"/>
        <v>0</v>
      </c>
      <c r="CG10" s="88">
        <f t="shared" si="27"/>
        <v>0</v>
      </c>
      <c r="CH10" s="88">
        <f t="shared" si="27"/>
        <v>0</v>
      </c>
      <c r="CI10" s="88">
        <f t="shared" si="27"/>
        <v>0</v>
      </c>
      <c r="CJ10" s="88">
        <f t="shared" si="27"/>
        <v>0</v>
      </c>
      <c r="CK10" s="88">
        <f t="shared" si="27"/>
        <v>0</v>
      </c>
      <c r="CL10" s="88">
        <f t="shared" si="27"/>
        <v>0</v>
      </c>
      <c r="CM10" s="88">
        <f t="shared" si="27"/>
        <v>0</v>
      </c>
      <c r="CN10" s="88">
        <f t="shared" si="27"/>
        <v>0</v>
      </c>
      <c r="CO10" s="88">
        <f t="shared" si="27"/>
        <v>0</v>
      </c>
      <c r="CP10" s="88">
        <f t="shared" si="27"/>
        <v>0</v>
      </c>
      <c r="CQ10" s="88">
        <f t="shared" si="27"/>
        <v>0</v>
      </c>
      <c r="CR10" s="88">
        <f t="shared" si="27"/>
        <v>0</v>
      </c>
      <c r="CS10" s="88">
        <f t="shared" si="27"/>
        <v>0</v>
      </c>
      <c r="CT10" s="88">
        <f t="shared" si="27"/>
        <v>0</v>
      </c>
      <c r="CU10" s="88">
        <f t="shared" si="27"/>
        <v>0</v>
      </c>
      <c r="CV10" s="88">
        <f t="shared" si="27"/>
        <v>0</v>
      </c>
      <c r="CW10" s="88">
        <f t="shared" si="27"/>
        <v>0</v>
      </c>
      <c r="CX10" s="88">
        <f t="shared" si="27"/>
        <v>0</v>
      </c>
      <c r="CY10" s="88">
        <f t="shared" si="27"/>
        <v>0</v>
      </c>
      <c r="CZ10" s="88">
        <f t="shared" si="27"/>
        <v>0</v>
      </c>
      <c r="DA10" s="88">
        <f t="shared" si="27"/>
        <v>0</v>
      </c>
      <c r="DB10" s="88">
        <f t="shared" si="27"/>
        <v>0</v>
      </c>
      <c r="DC10" s="88">
        <f t="shared" si="27"/>
        <v>0</v>
      </c>
      <c r="DD10" s="88">
        <f t="shared" si="27"/>
        <v>0</v>
      </c>
      <c r="DE10" s="88">
        <f t="shared" si="27"/>
        <v>0</v>
      </c>
      <c r="DF10" s="88">
        <f t="shared" si="27"/>
        <v>0</v>
      </c>
      <c r="DG10" s="88">
        <f t="shared" si="27"/>
        <v>0</v>
      </c>
      <c r="DH10" s="88">
        <f t="shared" si="27"/>
        <v>0</v>
      </c>
      <c r="DI10" s="88">
        <f t="shared" si="27"/>
        <v>0</v>
      </c>
      <c r="DJ10" s="88">
        <f t="shared" si="27"/>
        <v>0</v>
      </c>
      <c r="DK10" s="88">
        <f t="shared" si="27"/>
        <v>0</v>
      </c>
      <c r="DL10" s="88">
        <f t="shared" si="27"/>
        <v>4308.7152411762572</v>
      </c>
      <c r="DM10" s="88">
        <f t="shared" si="27"/>
        <v>4419.0264317624924</v>
      </c>
      <c r="DN10" s="88">
        <f t="shared" si="27"/>
        <v>4367.0366620073282</v>
      </c>
      <c r="DO10" s="88">
        <f t="shared" si="27"/>
        <v>6753.9068686975788</v>
      </c>
      <c r="DP10" s="88">
        <f t="shared" si="27"/>
        <v>4927.2900944930343</v>
      </c>
      <c r="DQ10" s="88">
        <f t="shared" si="27"/>
        <v>4888.1707789183638</v>
      </c>
      <c r="DR10" s="88">
        <f>SUM(DR8:DR9)</f>
        <v>5441.6566858122087</v>
      </c>
      <c r="DS10" s="137">
        <f t="shared" si="1"/>
        <v>0</v>
      </c>
      <c r="DT10" s="137">
        <f t="shared" si="2"/>
        <v>0</v>
      </c>
      <c r="DU10" s="136">
        <f t="shared" si="3"/>
        <v>0</v>
      </c>
      <c r="DV10" s="137">
        <f t="shared" si="4"/>
        <v>0</v>
      </c>
      <c r="DW10" s="137">
        <f t="shared" si="5"/>
        <v>0</v>
      </c>
      <c r="DX10" s="136">
        <f t="shared" si="6"/>
        <v>0</v>
      </c>
      <c r="DY10" s="137">
        <f t="shared" si="7"/>
        <v>0</v>
      </c>
      <c r="DZ10" s="137">
        <f t="shared" si="8"/>
        <v>0</v>
      </c>
      <c r="EA10" s="136">
        <f t="shared" si="9"/>
        <v>0</v>
      </c>
      <c r="EB10" s="137">
        <f t="shared" si="10"/>
        <v>0</v>
      </c>
      <c r="EC10" s="137">
        <f t="shared" si="11"/>
        <v>0</v>
      </c>
      <c r="ED10" s="136">
        <f t="shared" si="12"/>
        <v>0</v>
      </c>
      <c r="EE10" s="137">
        <f t="shared" ca="1" si="13"/>
        <v>0</v>
      </c>
      <c r="EF10" s="137">
        <f t="shared" ca="1" si="14"/>
        <v>0</v>
      </c>
      <c r="EG10" s="136">
        <f t="shared" ca="1" si="15"/>
        <v>0</v>
      </c>
      <c r="EH10" s="137">
        <f t="shared" ca="1" si="16"/>
        <v>0</v>
      </c>
      <c r="EI10" s="137">
        <f t="shared" ca="1" si="17"/>
        <v>0</v>
      </c>
      <c r="EJ10" s="136">
        <f t="shared" ca="1" si="18"/>
        <v>0</v>
      </c>
      <c r="EK10" s="137">
        <f t="shared" ca="1" si="19"/>
        <v>0</v>
      </c>
      <c r="EL10" s="137">
        <f t="shared" ca="1" si="20"/>
        <v>0</v>
      </c>
      <c r="EM10" s="136">
        <f t="shared" ca="1" si="21"/>
        <v>0</v>
      </c>
      <c r="EN10" s="137">
        <f t="shared" ca="1" si="22"/>
        <v>0</v>
      </c>
      <c r="EO10" s="137">
        <f t="shared" ca="1" si="23"/>
        <v>0</v>
      </c>
      <c r="EP10" s="136">
        <f t="shared" ca="1" si="24"/>
        <v>0</v>
      </c>
      <c r="EQ10" s="215">
        <f t="shared" si="25"/>
        <v>0</v>
      </c>
      <c r="ER10" s="215">
        <f t="shared" si="0"/>
        <v>0</v>
      </c>
      <c r="ES10" s="215">
        <f t="shared" si="0"/>
        <v>0</v>
      </c>
      <c r="ET10" s="215">
        <f t="shared" si="0"/>
        <v>0</v>
      </c>
      <c r="EU10" s="215">
        <f t="shared" si="0"/>
        <v>0</v>
      </c>
      <c r="EV10" s="215">
        <f t="shared" si="0"/>
        <v>0</v>
      </c>
      <c r="EW10" s="215">
        <f t="shared" si="0"/>
        <v>0</v>
      </c>
      <c r="EX10" s="215">
        <f t="shared" si="0"/>
        <v>0</v>
      </c>
      <c r="EY10" s="215">
        <f t="shared" si="0"/>
        <v>0</v>
      </c>
      <c r="EZ10" s="215">
        <f t="shared" si="0"/>
        <v>0</v>
      </c>
      <c r="FA10" s="215">
        <f t="shared" si="0"/>
        <v>0</v>
      </c>
      <c r="FB10" s="215">
        <f t="shared" si="0"/>
        <v>0</v>
      </c>
      <c r="FC10" s="215">
        <f t="shared" si="0"/>
        <v>0</v>
      </c>
      <c r="FD10" s="215">
        <f t="shared" si="0"/>
        <v>0</v>
      </c>
      <c r="FE10" s="215">
        <f t="shared" si="0"/>
        <v>0</v>
      </c>
      <c r="FF10" s="215">
        <f t="shared" si="0"/>
        <v>0</v>
      </c>
      <c r="FG10" s="215">
        <f t="shared" si="0"/>
        <v>0</v>
      </c>
      <c r="FH10" s="215">
        <f t="shared" si="0"/>
        <v>0</v>
      </c>
      <c r="FI10" s="215">
        <f t="shared" si="0"/>
        <v>0</v>
      </c>
      <c r="FJ10" s="215">
        <f t="shared" si="0"/>
        <v>0</v>
      </c>
      <c r="FK10" s="215">
        <f t="shared" si="0"/>
        <v>0</v>
      </c>
      <c r="FL10" s="215">
        <f t="shared" si="0"/>
        <v>0</v>
      </c>
      <c r="FM10" s="215">
        <f t="shared" si="0"/>
        <v>0</v>
      </c>
      <c r="FN10" s="215">
        <f t="shared" si="0"/>
        <v>0</v>
      </c>
      <c r="FO10" s="215">
        <f t="shared" si="0"/>
        <v>0</v>
      </c>
      <c r="FP10" s="215">
        <f t="shared" si="0"/>
        <v>0</v>
      </c>
      <c r="FQ10" s="215">
        <f t="shared" si="0"/>
        <v>0</v>
      </c>
      <c r="FR10" s="215">
        <f t="shared" si="0"/>
        <v>0</v>
      </c>
      <c r="FS10" s="215">
        <f t="shared" si="0"/>
        <v>0</v>
      </c>
      <c r="FT10" s="215">
        <f t="shared" si="0"/>
        <v>0</v>
      </c>
      <c r="FU10" s="215">
        <f t="shared" si="0"/>
        <v>0</v>
      </c>
      <c r="FV10" s="215">
        <f t="shared" si="0"/>
        <v>0</v>
      </c>
      <c r="FW10" s="215">
        <f t="shared" si="0"/>
        <v>0</v>
      </c>
      <c r="FX10" s="215">
        <f t="shared" si="0"/>
        <v>0</v>
      </c>
      <c r="FY10" s="215">
        <f t="shared" si="0"/>
        <v>0</v>
      </c>
      <c r="FZ10" s="215">
        <f t="shared" si="0"/>
        <v>0</v>
      </c>
      <c r="GA10" s="215">
        <f t="shared" si="0"/>
        <v>0</v>
      </c>
      <c r="GB10" s="215">
        <f t="shared" si="0"/>
        <v>0</v>
      </c>
      <c r="GC10" s="215">
        <f t="shared" si="0"/>
        <v>0</v>
      </c>
      <c r="GD10" s="215">
        <f t="shared" si="0"/>
        <v>0</v>
      </c>
      <c r="GE10" s="215">
        <f t="shared" si="0"/>
        <v>0</v>
      </c>
      <c r="GF10" s="215">
        <f t="shared" si="0"/>
        <v>0</v>
      </c>
      <c r="GG10" s="215">
        <f t="shared" si="0"/>
        <v>0</v>
      </c>
      <c r="GH10" s="215">
        <f t="shared" si="0"/>
        <v>0</v>
      </c>
      <c r="GI10" s="215">
        <f t="shared" si="0"/>
        <v>0</v>
      </c>
      <c r="GJ10" s="215">
        <f t="shared" si="0"/>
        <v>0</v>
      </c>
      <c r="GK10" s="215">
        <f t="shared" si="0"/>
        <v>0</v>
      </c>
      <c r="GL10" s="215">
        <f t="shared" si="0"/>
        <v>0</v>
      </c>
      <c r="GM10" s="215">
        <f t="shared" si="0"/>
        <v>0</v>
      </c>
      <c r="GN10" s="215">
        <f t="shared" si="0"/>
        <v>0</v>
      </c>
      <c r="GO10" s="215">
        <f t="shared" si="0"/>
        <v>0</v>
      </c>
      <c r="GP10" s="215">
        <f t="shared" si="0"/>
        <v>0</v>
      </c>
      <c r="GQ10" s="215">
        <f t="shared" si="0"/>
        <v>0</v>
      </c>
      <c r="GR10" s="215">
        <f t="shared" si="0"/>
        <v>4.308715241176257</v>
      </c>
      <c r="GS10" s="215">
        <f t="shared" si="0"/>
        <v>4.4190264317624921</v>
      </c>
      <c r="GT10" s="215">
        <f>IFERROR(DN10/BF10,0)</f>
        <v>4.3670366620073287</v>
      </c>
      <c r="GU10" s="215">
        <f t="shared" si="0"/>
        <v>6.6540954371404721</v>
      </c>
      <c r="GV10" s="215">
        <f t="shared" si="0"/>
        <v>4.8165103562981759</v>
      </c>
      <c r="GW10" s="215">
        <f t="shared" si="0"/>
        <v>4.8302082795636005</v>
      </c>
      <c r="GX10" s="215">
        <f t="shared" si="0"/>
        <v>5.3824497386866552</v>
      </c>
    </row>
    <row r="11" spans="1:206" x14ac:dyDescent="0.25">
      <c r="C11" s="140"/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3F92-50F2-4C08-95E2-D93D1067C7B7}">
  <dimension ref="A1:GX11"/>
  <sheetViews>
    <sheetView showGridLines="0" workbookViewId="0">
      <pane xSplit="2" ySplit="6" topLeftCell="DR7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1.28515625" style="152" customWidth="1"/>
    <col min="2" max="2" width="25.28515625" style="152" customWidth="1"/>
    <col min="3" max="115" width="11.42578125" style="152"/>
    <col min="116" max="120" width="12.28515625" style="152" bestFit="1" customWidth="1"/>
    <col min="121" max="16384" width="11.42578125" style="152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A2" s="50" t="s">
        <v>467</v>
      </c>
      <c r="B2" s="50"/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470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471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472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473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474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U4" s="64"/>
      <c r="BV4" s="64"/>
      <c r="BW4" s="64"/>
      <c r="BX4" s="64"/>
      <c r="BY4" s="64"/>
      <c r="BZ4" s="64"/>
      <c r="CA4" s="64"/>
      <c r="CB4" s="64"/>
      <c r="CC4" s="64"/>
      <c r="CD4" s="64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4"/>
      <c r="DT4" s="64"/>
      <c r="DU4" s="64"/>
      <c r="DV4" s="63"/>
      <c r="DW4" s="64"/>
      <c r="DX4" s="64"/>
      <c r="DY4" s="64"/>
      <c r="DZ4" s="64"/>
      <c r="EA4" s="64"/>
      <c r="FS4" s="63"/>
    </row>
    <row r="5" spans="1:206" ht="18.75" x14ac:dyDescent="0.3">
      <c r="B5" s="216">
        <f>'Bridge Costo '!A1</f>
        <v>2</v>
      </c>
      <c r="C5" s="152">
        <v>1</v>
      </c>
      <c r="D5" s="152">
        <v>2</v>
      </c>
      <c r="E5" s="152">
        <v>3</v>
      </c>
      <c r="F5" s="152">
        <v>4</v>
      </c>
      <c r="G5" s="152">
        <v>5</v>
      </c>
      <c r="H5" s="152">
        <v>6</v>
      </c>
      <c r="I5" s="152">
        <v>7</v>
      </c>
      <c r="J5" s="152">
        <v>8</v>
      </c>
      <c r="K5" s="152">
        <v>9</v>
      </c>
      <c r="L5" s="152">
        <v>10</v>
      </c>
      <c r="M5" s="152">
        <v>11</v>
      </c>
      <c r="N5" s="152">
        <v>12</v>
      </c>
      <c r="O5" s="152">
        <v>1</v>
      </c>
      <c r="P5" s="152">
        <v>2</v>
      </c>
      <c r="Q5" s="152">
        <v>3</v>
      </c>
      <c r="R5" s="152">
        <v>4</v>
      </c>
      <c r="S5" s="152">
        <v>5</v>
      </c>
      <c r="T5" s="152">
        <v>6</v>
      </c>
      <c r="U5" s="152">
        <v>7</v>
      </c>
      <c r="V5" s="152">
        <v>8</v>
      </c>
      <c r="W5" s="152">
        <v>9</v>
      </c>
      <c r="X5" s="152">
        <v>10</v>
      </c>
      <c r="Y5" s="152">
        <v>11</v>
      </c>
      <c r="Z5" s="152">
        <v>12</v>
      </c>
      <c r="AA5" s="152">
        <v>1</v>
      </c>
      <c r="AB5" s="152">
        <v>2</v>
      </c>
      <c r="AC5" s="152">
        <v>3</v>
      </c>
      <c r="AD5" s="152">
        <v>4</v>
      </c>
      <c r="AE5" s="152">
        <v>5</v>
      </c>
      <c r="AF5" s="152">
        <v>6</v>
      </c>
      <c r="AG5" s="152">
        <v>7</v>
      </c>
      <c r="AH5" s="152">
        <v>8</v>
      </c>
      <c r="AI5" s="152">
        <v>9</v>
      </c>
      <c r="AJ5" s="152">
        <v>10</v>
      </c>
      <c r="AK5" s="152">
        <v>11</v>
      </c>
      <c r="AL5" s="152">
        <v>12</v>
      </c>
      <c r="AM5" s="152">
        <v>1</v>
      </c>
      <c r="AN5" s="152">
        <v>2</v>
      </c>
      <c r="AO5" s="152">
        <v>3</v>
      </c>
      <c r="AP5" s="152">
        <v>4</v>
      </c>
      <c r="AQ5" s="152">
        <v>5</v>
      </c>
      <c r="AR5" s="152">
        <v>6</v>
      </c>
      <c r="AS5" s="152">
        <v>7</v>
      </c>
      <c r="AT5" s="152">
        <v>8</v>
      </c>
      <c r="AU5" s="152">
        <v>9</v>
      </c>
      <c r="AV5" s="152">
        <v>10</v>
      </c>
      <c r="AW5" s="152">
        <v>11</v>
      </c>
      <c r="AX5" s="152">
        <v>12</v>
      </c>
      <c r="AY5" s="152">
        <v>1</v>
      </c>
      <c r="AZ5" s="152">
        <v>2</v>
      </c>
      <c r="BA5" s="152">
        <v>3</v>
      </c>
      <c r="BB5" s="152">
        <v>4</v>
      </c>
      <c r="BC5" s="152">
        <v>5</v>
      </c>
      <c r="BD5" s="152">
        <v>6</v>
      </c>
      <c r="BE5" s="152">
        <v>7</v>
      </c>
      <c r="BF5" s="152">
        <v>8</v>
      </c>
      <c r="BG5" s="152">
        <v>9</v>
      </c>
      <c r="BH5" s="152">
        <v>10</v>
      </c>
      <c r="BI5" s="152">
        <v>11</v>
      </c>
      <c r="BJ5" s="152">
        <v>12</v>
      </c>
      <c r="BK5" s="152">
        <v>1</v>
      </c>
      <c r="BL5" s="152">
        <v>2</v>
      </c>
      <c r="BM5" s="152">
        <v>3</v>
      </c>
      <c r="BN5" s="152">
        <v>4</v>
      </c>
      <c r="BO5" s="152">
        <v>5</v>
      </c>
      <c r="BP5" s="152">
        <v>6</v>
      </c>
      <c r="BQ5" s="152">
        <v>7</v>
      </c>
      <c r="BR5" s="152">
        <v>8</v>
      </c>
      <c r="BS5" s="152">
        <v>9</v>
      </c>
      <c r="BT5" s="152">
        <v>10</v>
      </c>
      <c r="BU5" s="152">
        <v>11</v>
      </c>
      <c r="BV5" s="152">
        <v>12</v>
      </c>
      <c r="BW5" s="152">
        <v>1</v>
      </c>
      <c r="BX5" s="152">
        <v>2</v>
      </c>
      <c r="BY5" s="152">
        <v>3</v>
      </c>
      <c r="BZ5" s="152">
        <v>4</v>
      </c>
      <c r="CA5" s="152">
        <v>5</v>
      </c>
      <c r="CB5" s="152">
        <v>6</v>
      </c>
      <c r="CC5" s="152">
        <v>7</v>
      </c>
      <c r="CD5" s="152">
        <v>8</v>
      </c>
      <c r="CE5" s="152">
        <v>9</v>
      </c>
      <c r="CF5" s="152">
        <v>10</v>
      </c>
      <c r="CG5" s="152">
        <v>11</v>
      </c>
      <c r="CH5" s="152">
        <v>12</v>
      </c>
      <c r="CI5" s="152">
        <v>1</v>
      </c>
      <c r="CJ5" s="152">
        <v>2</v>
      </c>
      <c r="CK5" s="152">
        <v>3</v>
      </c>
      <c r="CL5" s="152">
        <v>4</v>
      </c>
      <c r="CM5" s="152">
        <v>5</v>
      </c>
      <c r="CN5" s="152">
        <v>6</v>
      </c>
      <c r="CO5" s="152">
        <v>7</v>
      </c>
      <c r="CP5" s="152">
        <v>8</v>
      </c>
      <c r="CQ5" s="152">
        <v>9</v>
      </c>
      <c r="CR5" s="152">
        <v>10</v>
      </c>
      <c r="CS5" s="152">
        <v>11</v>
      </c>
      <c r="CT5" s="152">
        <v>12</v>
      </c>
      <c r="CU5" s="152">
        <v>1</v>
      </c>
      <c r="CV5" s="152">
        <v>2</v>
      </c>
      <c r="CW5" s="152">
        <v>3</v>
      </c>
      <c r="CX5" s="152">
        <v>4</v>
      </c>
      <c r="CY5" s="152">
        <v>5</v>
      </c>
      <c r="CZ5" s="152">
        <v>6</v>
      </c>
      <c r="DA5" s="152">
        <v>7</v>
      </c>
      <c r="DB5" s="152">
        <v>8</v>
      </c>
      <c r="DC5" s="152">
        <v>9</v>
      </c>
      <c r="DD5" s="152">
        <v>10</v>
      </c>
      <c r="DE5" s="152">
        <v>11</v>
      </c>
      <c r="DF5" s="152">
        <v>12</v>
      </c>
      <c r="DG5" s="152">
        <v>1</v>
      </c>
      <c r="DH5" s="152">
        <v>2</v>
      </c>
      <c r="DI5" s="152">
        <v>3</v>
      </c>
      <c r="DJ5" s="152">
        <v>4</v>
      </c>
      <c r="DK5" s="152">
        <v>5</v>
      </c>
      <c r="DL5" s="152">
        <v>6</v>
      </c>
      <c r="DM5" s="152">
        <v>7</v>
      </c>
      <c r="DN5" s="152">
        <v>8</v>
      </c>
      <c r="DO5" s="152">
        <v>9</v>
      </c>
      <c r="DP5" s="152">
        <v>10</v>
      </c>
      <c r="DQ5" s="152">
        <v>11</v>
      </c>
      <c r="DR5" s="152">
        <v>12</v>
      </c>
      <c r="EQ5" s="44">
        <v>1</v>
      </c>
      <c r="ER5" s="44">
        <v>2</v>
      </c>
      <c r="ES5" s="44">
        <v>3</v>
      </c>
      <c r="ET5" s="44">
        <v>4</v>
      </c>
      <c r="EU5" s="44">
        <v>5</v>
      </c>
      <c r="EV5" s="44">
        <v>6</v>
      </c>
      <c r="EW5" s="44">
        <v>7</v>
      </c>
      <c r="EX5" s="44">
        <v>8</v>
      </c>
      <c r="EY5" s="44">
        <v>9</v>
      </c>
      <c r="EZ5" s="44">
        <v>10</v>
      </c>
      <c r="FA5" s="44">
        <v>11</v>
      </c>
      <c r="FB5" s="44">
        <v>12</v>
      </c>
      <c r="FC5" s="44">
        <v>1</v>
      </c>
      <c r="FD5" s="44">
        <v>2</v>
      </c>
      <c r="FE5" s="44">
        <v>3</v>
      </c>
      <c r="FF5" s="44">
        <v>4</v>
      </c>
      <c r="FG5" s="44">
        <v>5</v>
      </c>
      <c r="FH5" s="44">
        <v>6</v>
      </c>
      <c r="FI5" s="44">
        <v>7</v>
      </c>
      <c r="FJ5" s="44">
        <v>8</v>
      </c>
      <c r="FK5" s="44">
        <v>9</v>
      </c>
      <c r="FL5" s="44">
        <v>10</v>
      </c>
      <c r="FM5" s="44">
        <v>11</v>
      </c>
      <c r="FN5" s="44">
        <v>12</v>
      </c>
      <c r="FO5" s="44">
        <v>1</v>
      </c>
      <c r="FP5" s="44">
        <v>2</v>
      </c>
      <c r="FQ5" s="44">
        <v>3</v>
      </c>
      <c r="FR5" s="44">
        <v>4</v>
      </c>
      <c r="FS5" s="44">
        <v>5</v>
      </c>
      <c r="FT5" s="44">
        <v>6</v>
      </c>
      <c r="FU5" s="44">
        <v>7</v>
      </c>
      <c r="FV5" s="44">
        <v>8</v>
      </c>
      <c r="FW5" s="44">
        <v>9</v>
      </c>
      <c r="FX5" s="44">
        <v>10</v>
      </c>
      <c r="FY5" s="44">
        <v>11</v>
      </c>
      <c r="FZ5" s="44">
        <v>12</v>
      </c>
      <c r="GA5" s="44">
        <v>1</v>
      </c>
      <c r="GB5" s="44">
        <v>2</v>
      </c>
      <c r="GC5" s="44">
        <v>3</v>
      </c>
      <c r="GD5" s="44">
        <v>4</v>
      </c>
      <c r="GE5" s="44">
        <v>5</v>
      </c>
      <c r="GF5" s="44">
        <v>6</v>
      </c>
      <c r="GG5" s="44">
        <v>7</v>
      </c>
      <c r="GH5" s="44">
        <v>8</v>
      </c>
      <c r="GI5" s="44">
        <v>9</v>
      </c>
      <c r="GJ5" s="44">
        <v>10</v>
      </c>
      <c r="GK5" s="44">
        <v>11</v>
      </c>
      <c r="GL5" s="44">
        <v>12</v>
      </c>
      <c r="GM5" s="44">
        <v>1</v>
      </c>
      <c r="GN5" s="44">
        <v>2</v>
      </c>
      <c r="GO5" s="44">
        <v>3</v>
      </c>
      <c r="GP5" s="44">
        <v>4</v>
      </c>
      <c r="GQ5" s="44">
        <v>5</v>
      </c>
      <c r="GR5" s="44">
        <v>6</v>
      </c>
      <c r="GS5" s="44">
        <v>7</v>
      </c>
      <c r="GT5" s="44">
        <v>8</v>
      </c>
      <c r="GU5" s="44">
        <v>9</v>
      </c>
      <c r="GV5" s="44">
        <v>10</v>
      </c>
      <c r="GW5" s="44">
        <v>11</v>
      </c>
      <c r="GX5" s="44">
        <v>12</v>
      </c>
    </row>
    <row r="6" spans="1:206" ht="24" customHeight="1" x14ac:dyDescent="0.25">
      <c r="C6" s="92">
        <v>42736</v>
      </c>
      <c r="D6" s="92">
        <v>42767</v>
      </c>
      <c r="E6" s="92">
        <v>42795</v>
      </c>
      <c r="F6" s="92">
        <v>42826</v>
      </c>
      <c r="G6" s="92">
        <v>42856</v>
      </c>
      <c r="H6" s="92">
        <v>42887</v>
      </c>
      <c r="I6" s="92">
        <v>42917</v>
      </c>
      <c r="J6" s="92">
        <v>42948</v>
      </c>
      <c r="K6" s="92">
        <v>42979</v>
      </c>
      <c r="L6" s="92">
        <v>43009</v>
      </c>
      <c r="M6" s="92">
        <v>43040</v>
      </c>
      <c r="N6" s="92">
        <v>43070</v>
      </c>
      <c r="O6" s="74" t="s">
        <v>169</v>
      </c>
      <c r="P6" s="74" t="s">
        <v>170</v>
      </c>
      <c r="Q6" s="74" t="s">
        <v>171</v>
      </c>
      <c r="R6" s="74" t="s">
        <v>172</v>
      </c>
      <c r="S6" s="74" t="s">
        <v>173</v>
      </c>
      <c r="T6" s="74" t="s">
        <v>174</v>
      </c>
      <c r="U6" s="74" t="s">
        <v>175</v>
      </c>
      <c r="V6" s="74" t="s">
        <v>176</v>
      </c>
      <c r="W6" s="74" t="s">
        <v>177</v>
      </c>
      <c r="X6" s="74" t="s">
        <v>178</v>
      </c>
      <c r="Y6" s="74" t="s">
        <v>179</v>
      </c>
      <c r="Z6" s="74" t="s">
        <v>180</v>
      </c>
      <c r="AA6" s="74" t="s">
        <v>386</v>
      </c>
      <c r="AB6" s="74" t="s">
        <v>387</v>
      </c>
      <c r="AC6" s="74" t="s">
        <v>388</v>
      </c>
      <c r="AD6" s="74" t="s">
        <v>389</v>
      </c>
      <c r="AE6" s="74" t="s">
        <v>390</v>
      </c>
      <c r="AF6" s="74" t="s">
        <v>391</v>
      </c>
      <c r="AG6" s="74" t="s">
        <v>392</v>
      </c>
      <c r="AH6" s="74" t="s">
        <v>393</v>
      </c>
      <c r="AI6" s="74" t="s">
        <v>394</v>
      </c>
      <c r="AJ6" s="74" t="s">
        <v>395</v>
      </c>
      <c r="AK6" s="74" t="s">
        <v>396</v>
      </c>
      <c r="AL6" s="74" t="s">
        <v>397</v>
      </c>
      <c r="AM6" s="74" t="s">
        <v>398</v>
      </c>
      <c r="AN6" s="74" t="s">
        <v>399</v>
      </c>
      <c r="AO6" s="74" t="s">
        <v>400</v>
      </c>
      <c r="AP6" s="74" t="s">
        <v>401</v>
      </c>
      <c r="AQ6" s="74" t="s">
        <v>402</v>
      </c>
      <c r="AR6" s="74" t="s">
        <v>403</v>
      </c>
      <c r="AS6" s="74" t="s">
        <v>404</v>
      </c>
      <c r="AT6" s="74" t="s">
        <v>405</v>
      </c>
      <c r="AU6" s="74" t="s">
        <v>406</v>
      </c>
      <c r="AV6" s="74" t="s">
        <v>407</v>
      </c>
      <c r="AW6" s="74" t="s">
        <v>408</v>
      </c>
      <c r="AX6" s="74" t="s">
        <v>409</v>
      </c>
      <c r="AY6" s="92">
        <v>43101</v>
      </c>
      <c r="AZ6" s="92">
        <v>43132</v>
      </c>
      <c r="BA6" s="92">
        <v>43160</v>
      </c>
      <c r="BB6" s="92">
        <v>43191</v>
      </c>
      <c r="BC6" s="92">
        <v>43221</v>
      </c>
      <c r="BD6" s="92">
        <v>43252</v>
      </c>
      <c r="BE6" s="92">
        <v>43282</v>
      </c>
      <c r="BF6" s="92">
        <v>43313</v>
      </c>
      <c r="BG6" s="92">
        <v>43344</v>
      </c>
      <c r="BH6" s="92">
        <v>43374</v>
      </c>
      <c r="BI6" s="92">
        <v>43405</v>
      </c>
      <c r="BJ6" s="92">
        <v>43435</v>
      </c>
      <c r="BK6" s="92">
        <v>42736</v>
      </c>
      <c r="BL6" s="92">
        <v>42767</v>
      </c>
      <c r="BM6" s="92">
        <v>42795</v>
      </c>
      <c r="BN6" s="92">
        <v>42826</v>
      </c>
      <c r="BO6" s="92">
        <v>42856</v>
      </c>
      <c r="BP6" s="92">
        <v>42887</v>
      </c>
      <c r="BQ6" s="92">
        <v>42917</v>
      </c>
      <c r="BR6" s="92">
        <v>42948</v>
      </c>
      <c r="BS6" s="92">
        <v>42979</v>
      </c>
      <c r="BT6" s="92">
        <v>43009</v>
      </c>
      <c r="BU6" s="92">
        <v>43040</v>
      </c>
      <c r="BV6" s="92">
        <v>43070</v>
      </c>
      <c r="BW6" s="74" t="s">
        <v>169</v>
      </c>
      <c r="BX6" s="74" t="s">
        <v>170</v>
      </c>
      <c r="BY6" s="74" t="s">
        <v>171</v>
      </c>
      <c r="BZ6" s="74" t="s">
        <v>172</v>
      </c>
      <c r="CA6" s="74" t="s">
        <v>173</v>
      </c>
      <c r="CB6" s="74" t="s">
        <v>174</v>
      </c>
      <c r="CC6" s="74" t="s">
        <v>175</v>
      </c>
      <c r="CD6" s="74" t="s">
        <v>176</v>
      </c>
      <c r="CE6" s="74" t="s">
        <v>177</v>
      </c>
      <c r="CF6" s="74" t="s">
        <v>178</v>
      </c>
      <c r="CG6" s="74" t="s">
        <v>179</v>
      </c>
      <c r="CH6" s="74" t="s">
        <v>180</v>
      </c>
      <c r="CI6" s="74" t="s">
        <v>386</v>
      </c>
      <c r="CJ6" s="74" t="s">
        <v>387</v>
      </c>
      <c r="CK6" s="74" t="s">
        <v>388</v>
      </c>
      <c r="CL6" s="74" t="s">
        <v>389</v>
      </c>
      <c r="CM6" s="74" t="s">
        <v>390</v>
      </c>
      <c r="CN6" s="74" t="s">
        <v>391</v>
      </c>
      <c r="CO6" s="74" t="s">
        <v>392</v>
      </c>
      <c r="CP6" s="74" t="s">
        <v>393</v>
      </c>
      <c r="CQ6" s="74" t="s">
        <v>394</v>
      </c>
      <c r="CR6" s="74" t="s">
        <v>395</v>
      </c>
      <c r="CS6" s="74" t="s">
        <v>396</v>
      </c>
      <c r="CT6" s="74" t="s">
        <v>397</v>
      </c>
      <c r="CU6" s="74" t="s">
        <v>398</v>
      </c>
      <c r="CV6" s="74" t="s">
        <v>399</v>
      </c>
      <c r="CW6" s="74" t="s">
        <v>400</v>
      </c>
      <c r="CX6" s="74" t="s">
        <v>401</v>
      </c>
      <c r="CY6" s="74" t="s">
        <v>402</v>
      </c>
      <c r="CZ6" s="74" t="s">
        <v>403</v>
      </c>
      <c r="DA6" s="74" t="s">
        <v>404</v>
      </c>
      <c r="DB6" s="74" t="s">
        <v>405</v>
      </c>
      <c r="DC6" s="74" t="s">
        <v>406</v>
      </c>
      <c r="DD6" s="74" t="s">
        <v>407</v>
      </c>
      <c r="DE6" s="74" t="s">
        <v>408</v>
      </c>
      <c r="DF6" s="74" t="s">
        <v>409</v>
      </c>
      <c r="DG6" s="92">
        <v>43101</v>
      </c>
      <c r="DH6" s="92">
        <v>43132</v>
      </c>
      <c r="DI6" s="92">
        <v>43160</v>
      </c>
      <c r="DJ6" s="92">
        <v>43191</v>
      </c>
      <c r="DK6" s="92">
        <v>43221</v>
      </c>
      <c r="DL6" s="92">
        <v>43252</v>
      </c>
      <c r="DM6" s="92">
        <v>43282</v>
      </c>
      <c r="DN6" s="92">
        <v>43313</v>
      </c>
      <c r="DO6" s="92">
        <v>43344</v>
      </c>
      <c r="DP6" s="92">
        <v>43374</v>
      </c>
      <c r="DQ6" s="92">
        <v>43405</v>
      </c>
      <c r="DR6" s="92">
        <v>43435</v>
      </c>
      <c r="DS6" s="69" t="s">
        <v>161</v>
      </c>
      <c r="DT6" s="69" t="s">
        <v>162</v>
      </c>
      <c r="DU6" s="69" t="s">
        <v>163</v>
      </c>
      <c r="DV6" s="74" t="s">
        <v>181</v>
      </c>
      <c r="DW6" s="74" t="s">
        <v>182</v>
      </c>
      <c r="DX6" s="74" t="s">
        <v>163</v>
      </c>
      <c r="DY6" s="74" t="s">
        <v>410</v>
      </c>
      <c r="DZ6" s="74" t="s">
        <v>182</v>
      </c>
      <c r="EA6" s="74" t="s">
        <v>163</v>
      </c>
      <c r="EB6" s="74" t="s">
        <v>411</v>
      </c>
      <c r="EC6" s="74" t="s">
        <v>182</v>
      </c>
      <c r="ED6" s="74" t="s">
        <v>163</v>
      </c>
      <c r="EE6" s="69" t="s">
        <v>164</v>
      </c>
      <c r="EF6" s="69" t="s">
        <v>165</v>
      </c>
      <c r="EG6" s="69" t="s">
        <v>166</v>
      </c>
      <c r="EH6" s="74" t="s">
        <v>183</v>
      </c>
      <c r="EI6" s="74" t="s">
        <v>184</v>
      </c>
      <c r="EJ6" s="74" t="s">
        <v>166</v>
      </c>
      <c r="EK6" s="74" t="s">
        <v>423</v>
      </c>
      <c r="EL6" s="74" t="s">
        <v>184</v>
      </c>
      <c r="EM6" s="74" t="s">
        <v>166</v>
      </c>
      <c r="EN6" s="74" t="s">
        <v>424</v>
      </c>
      <c r="EO6" s="74" t="s">
        <v>184</v>
      </c>
      <c r="EP6" s="74" t="s">
        <v>166</v>
      </c>
      <c r="EQ6" s="67">
        <v>42736</v>
      </c>
      <c r="ER6" s="67">
        <v>42767</v>
      </c>
      <c r="ES6" s="67">
        <v>42795</v>
      </c>
      <c r="ET6" s="67">
        <v>42826</v>
      </c>
      <c r="EU6" s="67">
        <v>42856</v>
      </c>
      <c r="EV6" s="67">
        <v>42887</v>
      </c>
      <c r="EW6" s="67">
        <v>42917</v>
      </c>
      <c r="EX6" s="67">
        <v>42948</v>
      </c>
      <c r="EY6" s="67">
        <v>42979</v>
      </c>
      <c r="EZ6" s="67">
        <v>43009</v>
      </c>
      <c r="FA6" s="67">
        <v>43040</v>
      </c>
      <c r="FB6" s="67">
        <v>43070</v>
      </c>
      <c r="FC6" s="74" t="s">
        <v>169</v>
      </c>
      <c r="FD6" s="74" t="s">
        <v>170</v>
      </c>
      <c r="FE6" s="74" t="s">
        <v>171</v>
      </c>
      <c r="FF6" s="74" t="s">
        <v>172</v>
      </c>
      <c r="FG6" s="74" t="s">
        <v>173</v>
      </c>
      <c r="FH6" s="74" t="s">
        <v>174</v>
      </c>
      <c r="FI6" s="74" t="s">
        <v>175</v>
      </c>
      <c r="FJ6" s="74" t="s">
        <v>176</v>
      </c>
      <c r="FK6" s="74" t="s">
        <v>177</v>
      </c>
      <c r="FL6" s="74" t="s">
        <v>178</v>
      </c>
      <c r="FM6" s="74" t="s">
        <v>179</v>
      </c>
      <c r="FN6" s="74" t="s">
        <v>180</v>
      </c>
      <c r="FO6" s="74" t="s">
        <v>386</v>
      </c>
      <c r="FP6" s="74" t="s">
        <v>387</v>
      </c>
      <c r="FQ6" s="74" t="s">
        <v>388</v>
      </c>
      <c r="FR6" s="74" t="s">
        <v>389</v>
      </c>
      <c r="FS6" s="74" t="s">
        <v>390</v>
      </c>
      <c r="FT6" s="74" t="s">
        <v>391</v>
      </c>
      <c r="FU6" s="74" t="s">
        <v>392</v>
      </c>
      <c r="FV6" s="74" t="s">
        <v>393</v>
      </c>
      <c r="FW6" s="74" t="s">
        <v>394</v>
      </c>
      <c r="FX6" s="74" t="s">
        <v>395</v>
      </c>
      <c r="FY6" s="74" t="s">
        <v>396</v>
      </c>
      <c r="FZ6" s="74" t="s">
        <v>397</v>
      </c>
      <c r="GA6" s="74" t="s">
        <v>398</v>
      </c>
      <c r="GB6" s="74" t="s">
        <v>399</v>
      </c>
      <c r="GC6" s="74" t="s">
        <v>400</v>
      </c>
      <c r="GD6" s="74" t="s">
        <v>401</v>
      </c>
      <c r="GE6" s="74" t="s">
        <v>402</v>
      </c>
      <c r="GF6" s="74" t="s">
        <v>403</v>
      </c>
      <c r="GG6" s="74" t="s">
        <v>404</v>
      </c>
      <c r="GH6" s="74" t="s">
        <v>405</v>
      </c>
      <c r="GI6" s="74" t="s">
        <v>406</v>
      </c>
      <c r="GJ6" s="74" t="s">
        <v>407</v>
      </c>
      <c r="GK6" s="74" t="s">
        <v>408</v>
      </c>
      <c r="GL6" s="74" t="s">
        <v>409</v>
      </c>
      <c r="GM6" s="67">
        <v>43101</v>
      </c>
      <c r="GN6" s="67">
        <v>43132</v>
      </c>
      <c r="GO6" s="67">
        <v>43160</v>
      </c>
      <c r="GP6" s="67">
        <v>43191</v>
      </c>
      <c r="GQ6" s="67">
        <v>43221</v>
      </c>
      <c r="GR6" s="67">
        <v>43252</v>
      </c>
      <c r="GS6" s="67">
        <v>43282</v>
      </c>
      <c r="GT6" s="67">
        <v>43313</v>
      </c>
      <c r="GU6" s="67">
        <v>43344</v>
      </c>
      <c r="GV6" s="67">
        <v>43374</v>
      </c>
      <c r="GW6" s="67">
        <v>43405</v>
      </c>
      <c r="GX6" s="67">
        <v>43435</v>
      </c>
    </row>
    <row r="8" spans="1:206" x14ac:dyDescent="0.25">
      <c r="B8" s="140" t="s">
        <v>455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39">
        <v>1000</v>
      </c>
      <c r="BE8" s="139">
        <v>1000</v>
      </c>
      <c r="BF8" s="139">
        <v>1000</v>
      </c>
      <c r="BG8" s="139">
        <v>1000</v>
      </c>
      <c r="BH8" s="139">
        <v>1000</v>
      </c>
      <c r="BI8" s="139">
        <v>1000</v>
      </c>
      <c r="BJ8" s="139">
        <v>1000</v>
      </c>
      <c r="BK8" s="88">
        <f>C8*'Costo reactivo'!FO17</f>
        <v>0</v>
      </c>
      <c r="BL8" s="88">
        <f>D8*'Costo reactivo'!FP17</f>
        <v>0</v>
      </c>
      <c r="BM8" s="88">
        <f>E8*'Costo reactivo'!FQ17</f>
        <v>0</v>
      </c>
      <c r="BN8" s="88">
        <f>F8*'Costo reactivo'!FR17</f>
        <v>0</v>
      </c>
      <c r="BO8" s="88">
        <f>G8*'Costo reactivo'!FS17</f>
        <v>0</v>
      </c>
      <c r="BP8" s="88">
        <f>H8*'Costo reactivo'!FT17</f>
        <v>0</v>
      </c>
      <c r="BQ8" s="88">
        <f>I8*'Costo reactivo'!FU17</f>
        <v>0</v>
      </c>
      <c r="BR8" s="88">
        <f>J8*'Costo reactivo'!FV17</f>
        <v>0</v>
      </c>
      <c r="BS8" s="88">
        <f>K8*'Costo reactivo'!FW17</f>
        <v>0</v>
      </c>
      <c r="BT8" s="88">
        <f>L8*'Costo reactivo'!FX17</f>
        <v>0</v>
      </c>
      <c r="BU8" s="88">
        <f>M8*'Costo reactivo'!FY17</f>
        <v>0</v>
      </c>
      <c r="BV8" s="88">
        <f>N8*'Costo reactivo'!FZ17</f>
        <v>0</v>
      </c>
      <c r="BW8" s="88">
        <f>O8*'Costo reactivo'!GA17</f>
        <v>0</v>
      </c>
      <c r="BX8" s="88">
        <f>P8*'Costo reactivo'!GB17</f>
        <v>0</v>
      </c>
      <c r="BY8" s="88">
        <f>Q8*'Costo reactivo'!GC17</f>
        <v>0</v>
      </c>
      <c r="BZ8" s="88">
        <f>R8*'Costo reactivo'!GD17</f>
        <v>0</v>
      </c>
      <c r="CA8" s="88">
        <f>S8*'Costo reactivo'!GE17</f>
        <v>0</v>
      </c>
      <c r="CB8" s="88">
        <f>T8*'Costo reactivo'!GF17</f>
        <v>0</v>
      </c>
      <c r="CC8" s="88">
        <f>U8*'Costo reactivo'!GG17</f>
        <v>0</v>
      </c>
      <c r="CD8" s="88">
        <f>V8*'Costo reactivo'!GH17</f>
        <v>0</v>
      </c>
      <c r="CE8" s="88">
        <f>W8*'Costo reactivo'!GI17</f>
        <v>0</v>
      </c>
      <c r="CF8" s="88">
        <f>X8*'Costo reactivo'!GJ17</f>
        <v>0</v>
      </c>
      <c r="CG8" s="88">
        <f>Y8*'Costo reactivo'!GK17</f>
        <v>0</v>
      </c>
      <c r="CH8" s="88">
        <f>Z8*'Costo reactivo'!GL17</f>
        <v>0</v>
      </c>
      <c r="CI8" s="88">
        <f>AA8*'Costo reactivo'!GM17</f>
        <v>0</v>
      </c>
      <c r="CJ8" s="88">
        <f>AB8*'Costo reactivo'!GN17</f>
        <v>0</v>
      </c>
      <c r="CK8" s="88">
        <f>AC8*'Costo reactivo'!GO17</f>
        <v>0</v>
      </c>
      <c r="CL8" s="88">
        <f>AD8*'Costo reactivo'!GP17</f>
        <v>0</v>
      </c>
      <c r="CM8" s="88">
        <f>AE8*'Costo reactivo'!GQ17</f>
        <v>0</v>
      </c>
      <c r="CN8" s="88">
        <f>AF8*'Costo reactivo'!GR17</f>
        <v>0</v>
      </c>
      <c r="CO8" s="88">
        <f>AG8*'Costo reactivo'!GS17</f>
        <v>0</v>
      </c>
      <c r="CP8" s="88">
        <f>AH8*'Costo reactivo'!GT17</f>
        <v>0</v>
      </c>
      <c r="CQ8" s="88">
        <f>AI8*'Costo reactivo'!GU17</f>
        <v>0</v>
      </c>
      <c r="CR8" s="88">
        <f>AJ8*'Costo reactivo'!GV17</f>
        <v>0</v>
      </c>
      <c r="CS8" s="88">
        <f>AK8*'Costo reactivo'!GW17</f>
        <v>0</v>
      </c>
      <c r="CT8" s="88">
        <f>AL8*'Costo reactivo'!GX17</f>
        <v>0</v>
      </c>
      <c r="CU8" s="88">
        <f>AM8*'Costo reactivo'!GY17</f>
        <v>0</v>
      </c>
      <c r="CV8" s="88">
        <f>AN8*'Costo reactivo'!GZ17</f>
        <v>0</v>
      </c>
      <c r="CW8" s="88">
        <f>AO8*'Costo reactivo'!HA17</f>
        <v>0</v>
      </c>
      <c r="CX8" s="88">
        <f>AP8*'Costo reactivo'!HB17</f>
        <v>0</v>
      </c>
      <c r="CY8" s="88">
        <f>AQ8*'Costo reactivo'!HC17</f>
        <v>0</v>
      </c>
      <c r="CZ8" s="88">
        <f>AR8*'Costo reactivo'!HD17</f>
        <v>0</v>
      </c>
      <c r="DA8" s="88">
        <f>AS8*'Costo reactivo'!HE17</f>
        <v>0</v>
      </c>
      <c r="DB8" s="88">
        <f>AT8*'Costo reactivo'!HF17</f>
        <v>0</v>
      </c>
      <c r="DC8" s="88">
        <f>AU8*'Costo reactivo'!HG17</f>
        <v>0</v>
      </c>
      <c r="DD8" s="88">
        <f>AV8*'Costo reactivo'!HH17</f>
        <v>0</v>
      </c>
      <c r="DE8" s="88">
        <f>AW8*'Costo reactivo'!HI17</f>
        <v>0</v>
      </c>
      <c r="DF8" s="88">
        <f>AX8*'Costo reactivo'!HJ17</f>
        <v>0</v>
      </c>
      <c r="DG8" s="88">
        <f>AY8*'Costo reactivo'!HK17</f>
        <v>0</v>
      </c>
      <c r="DH8" s="88">
        <f>AZ8*'Costo reactivo'!HL17</f>
        <v>0</v>
      </c>
      <c r="DI8" s="88">
        <f>BA8*'Costo reactivo'!HM17</f>
        <v>0</v>
      </c>
      <c r="DJ8" s="88">
        <f>BB8*'Costo reactivo'!HN17</f>
        <v>0</v>
      </c>
      <c r="DK8" s="88">
        <f>BC8*'Costo reactivo'!HO17</f>
        <v>0</v>
      </c>
      <c r="DL8" s="88">
        <f>BD8*'Costo reactivo'!HP17</f>
        <v>4308.7152411762572</v>
      </c>
      <c r="DM8" s="88">
        <f>BE8*'Costo reactivo'!HQ17</f>
        <v>4419.0264317624924</v>
      </c>
      <c r="DN8" s="88">
        <f>BF8*'Costo reactivo'!HR17</f>
        <v>4367.0366620073282</v>
      </c>
      <c r="DO8" s="88">
        <f>BG8*'Costo reactivo'!HS17</f>
        <v>5880.918902595884</v>
      </c>
      <c r="DP8" s="88">
        <f>BH8*'Costo reactivo'!HT17</f>
        <v>3754.3703826286278</v>
      </c>
      <c r="DQ8" s="88">
        <f>BI8*'Costo reactivo'!HU17</f>
        <v>4367.8023721387026</v>
      </c>
      <c r="DR8" s="88">
        <f>BJ8*'Costo reactivo'!HV17</f>
        <v>4904.6005841172937</v>
      </c>
      <c r="DS8" s="137">
        <f>SUMIF($BK$5:$BV$5,$B$5,BK8:BV8)</f>
        <v>0</v>
      </c>
      <c r="DT8" s="137">
        <f>SUMIF($DG$6:$DR$6,$B$5,DG8:DR8)</f>
        <v>0</v>
      </c>
      <c r="DU8" s="136">
        <f>DT8-DS8</f>
        <v>0</v>
      </c>
      <c r="DV8" s="137">
        <f>SUMIF($BW$5:$CH$5,$B$5,BW8:CH8)</f>
        <v>0</v>
      </c>
      <c r="DW8" s="137">
        <f>SUMIF($DG$5:$DR$5,$B$5,DG8:DR8)</f>
        <v>0</v>
      </c>
      <c r="DX8" s="136">
        <f>DW8-DV8</f>
        <v>0</v>
      </c>
      <c r="DY8" s="137">
        <f>SUMIF($CI$5:$CT$5,$B$5,CI8:CT8)</f>
        <v>0</v>
      </c>
      <c r="DZ8" s="137">
        <f>SUMIF($DG$5:$DR$5,$B$5,DG8:DR8)</f>
        <v>0</v>
      </c>
      <c r="EA8" s="136">
        <f>DZ8-DY8</f>
        <v>0</v>
      </c>
      <c r="EB8" s="137">
        <f>SUMIF($CU$5:$DF$5,$B$5,CU8:DF8)</f>
        <v>0</v>
      </c>
      <c r="EC8" s="137">
        <f>SUMIF($DG$6:$DR$6,$B$5,DG8:DR8)</f>
        <v>0</v>
      </c>
      <c r="ED8" s="136">
        <f>EC8-EB8</f>
        <v>0</v>
      </c>
      <c r="EE8" s="137">
        <f ca="1">SUM(OFFSET(BK8,0,0,1,$B$5))</f>
        <v>0</v>
      </c>
      <c r="EF8" s="137">
        <f ca="1">SUM(OFFSET(DG8,0,0,1,$B$5))</f>
        <v>0</v>
      </c>
      <c r="EG8" s="136">
        <f ca="1">EF8-EE8</f>
        <v>0</v>
      </c>
      <c r="EH8" s="137">
        <f ca="1">SUM(OFFSET(BW8,0,0,1,$B$5))</f>
        <v>0</v>
      </c>
      <c r="EI8" s="137">
        <f ca="1">SUM(OFFSET(DG8,0,0,1,$B$5))</f>
        <v>0</v>
      </c>
      <c r="EJ8" s="136">
        <f ca="1">EI8-EH8</f>
        <v>0</v>
      </c>
      <c r="EK8" s="137">
        <f ca="1">SUM(OFFSET(CI8,0,0,1,$B$5))</f>
        <v>0</v>
      </c>
      <c r="EL8" s="137">
        <f ca="1">SUM(OFFSET(DG8,0,0,1,$B$5))</f>
        <v>0</v>
      </c>
      <c r="EM8" s="136">
        <f ca="1">EL8-EK8</f>
        <v>0</v>
      </c>
      <c r="EN8" s="137">
        <f ca="1">SUM(OFFSET(CU8,0,0,1,$B$5))</f>
        <v>0</v>
      </c>
      <c r="EO8" s="137">
        <f ca="1">SUM(OFFSET(DG8,0,0,1,$B$5))</f>
        <v>0</v>
      </c>
      <c r="EP8" s="136">
        <f ca="1">EO8-EN8</f>
        <v>0</v>
      </c>
      <c r="EQ8" s="215">
        <f>IFERROR(BK8/C8,0)</f>
        <v>0</v>
      </c>
      <c r="ER8" s="215">
        <f t="shared" ref="ER8:GX10" si="0">IFERROR(BL8/D8,0)</f>
        <v>0</v>
      </c>
      <c r="ES8" s="215">
        <f t="shared" si="0"/>
        <v>0</v>
      </c>
      <c r="ET8" s="215">
        <f t="shared" si="0"/>
        <v>0</v>
      </c>
      <c r="EU8" s="215">
        <f t="shared" si="0"/>
        <v>0</v>
      </c>
      <c r="EV8" s="215">
        <f t="shared" si="0"/>
        <v>0</v>
      </c>
      <c r="EW8" s="215">
        <f t="shared" si="0"/>
        <v>0</v>
      </c>
      <c r="EX8" s="215">
        <f t="shared" si="0"/>
        <v>0</v>
      </c>
      <c r="EY8" s="215">
        <f t="shared" si="0"/>
        <v>0</v>
      </c>
      <c r="EZ8" s="215">
        <f t="shared" si="0"/>
        <v>0</v>
      </c>
      <c r="FA8" s="215">
        <f t="shared" si="0"/>
        <v>0</v>
      </c>
      <c r="FB8" s="215">
        <f t="shared" si="0"/>
        <v>0</v>
      </c>
      <c r="FC8" s="215">
        <f t="shared" si="0"/>
        <v>0</v>
      </c>
      <c r="FD8" s="215">
        <f t="shared" si="0"/>
        <v>0</v>
      </c>
      <c r="FE8" s="215">
        <f t="shared" si="0"/>
        <v>0</v>
      </c>
      <c r="FF8" s="215">
        <f t="shared" si="0"/>
        <v>0</v>
      </c>
      <c r="FG8" s="215">
        <f t="shared" si="0"/>
        <v>0</v>
      </c>
      <c r="FH8" s="215">
        <f t="shared" si="0"/>
        <v>0</v>
      </c>
      <c r="FI8" s="215">
        <f t="shared" si="0"/>
        <v>0</v>
      </c>
      <c r="FJ8" s="215">
        <f t="shared" si="0"/>
        <v>0</v>
      </c>
      <c r="FK8" s="215">
        <f t="shared" si="0"/>
        <v>0</v>
      </c>
      <c r="FL8" s="215">
        <f t="shared" si="0"/>
        <v>0</v>
      </c>
      <c r="FM8" s="215">
        <f t="shared" si="0"/>
        <v>0</v>
      </c>
      <c r="FN8" s="215">
        <f t="shared" si="0"/>
        <v>0</v>
      </c>
      <c r="FO8" s="215">
        <f t="shared" si="0"/>
        <v>0</v>
      </c>
      <c r="FP8" s="215">
        <f t="shared" si="0"/>
        <v>0</v>
      </c>
      <c r="FQ8" s="215">
        <f t="shared" si="0"/>
        <v>0</v>
      </c>
      <c r="FR8" s="215">
        <f t="shared" si="0"/>
        <v>0</v>
      </c>
      <c r="FS8" s="215">
        <f t="shared" si="0"/>
        <v>0</v>
      </c>
      <c r="FT8" s="215">
        <f t="shared" si="0"/>
        <v>0</v>
      </c>
      <c r="FU8" s="215">
        <f t="shared" si="0"/>
        <v>0</v>
      </c>
      <c r="FV8" s="215">
        <f t="shared" si="0"/>
        <v>0</v>
      </c>
      <c r="FW8" s="215">
        <f t="shared" si="0"/>
        <v>0</v>
      </c>
      <c r="FX8" s="215">
        <f t="shared" si="0"/>
        <v>0</v>
      </c>
      <c r="FY8" s="215">
        <f t="shared" si="0"/>
        <v>0</v>
      </c>
      <c r="FZ8" s="215">
        <f t="shared" si="0"/>
        <v>0</v>
      </c>
      <c r="GA8" s="215">
        <f t="shared" si="0"/>
        <v>0</v>
      </c>
      <c r="GB8" s="215">
        <f t="shared" si="0"/>
        <v>0</v>
      </c>
      <c r="GC8" s="215">
        <f t="shared" si="0"/>
        <v>0</v>
      </c>
      <c r="GD8" s="215">
        <f t="shared" si="0"/>
        <v>0</v>
      </c>
      <c r="GE8" s="215">
        <f t="shared" si="0"/>
        <v>0</v>
      </c>
      <c r="GF8" s="215">
        <f t="shared" si="0"/>
        <v>0</v>
      </c>
      <c r="GG8" s="215">
        <f t="shared" si="0"/>
        <v>0</v>
      </c>
      <c r="GH8" s="215">
        <f t="shared" si="0"/>
        <v>0</v>
      </c>
      <c r="GI8" s="215">
        <f t="shared" si="0"/>
        <v>0</v>
      </c>
      <c r="GJ8" s="215">
        <f t="shared" si="0"/>
        <v>0</v>
      </c>
      <c r="GK8" s="215">
        <f t="shared" si="0"/>
        <v>0</v>
      </c>
      <c r="GL8" s="215">
        <f t="shared" si="0"/>
        <v>0</v>
      </c>
      <c r="GM8" s="215">
        <f t="shared" si="0"/>
        <v>0</v>
      </c>
      <c r="GN8" s="215">
        <f t="shared" si="0"/>
        <v>0</v>
      </c>
      <c r="GO8" s="215">
        <f t="shared" si="0"/>
        <v>0</v>
      </c>
      <c r="GP8" s="215">
        <f t="shared" si="0"/>
        <v>0</v>
      </c>
      <c r="GQ8" s="215">
        <f t="shared" si="0"/>
        <v>0</v>
      </c>
      <c r="GR8" s="215">
        <f t="shared" si="0"/>
        <v>4.308715241176257</v>
      </c>
      <c r="GS8" s="215">
        <f t="shared" si="0"/>
        <v>4.4190264317624921</v>
      </c>
      <c r="GT8" s="215">
        <f t="shared" si="0"/>
        <v>4.3670366620073287</v>
      </c>
      <c r="GU8" s="215">
        <f t="shared" si="0"/>
        <v>5.8809189025958837</v>
      </c>
      <c r="GV8" s="215">
        <f t="shared" si="0"/>
        <v>3.7543703826286277</v>
      </c>
      <c r="GW8" s="215">
        <f t="shared" si="0"/>
        <v>4.3678023721387023</v>
      </c>
      <c r="GX8" s="215">
        <f t="shared" si="0"/>
        <v>4.9046005841172935</v>
      </c>
    </row>
    <row r="9" spans="1:206" x14ac:dyDescent="0.25">
      <c r="B9" s="140" t="s">
        <v>456</v>
      </c>
      <c r="C9" s="39">
        <f>MEDICA!F4</f>
        <v>0</v>
      </c>
      <c r="D9" s="39">
        <f>MEDICA!G4</f>
        <v>0</v>
      </c>
      <c r="E9" s="39">
        <f>MEDICA!H4</f>
        <v>0</v>
      </c>
      <c r="F9" s="39">
        <f>MEDICA!I4</f>
        <v>0</v>
      </c>
      <c r="G9" s="39">
        <f>MEDICA!J4</f>
        <v>0</v>
      </c>
      <c r="H9" s="39">
        <f>MEDICA!K4</f>
        <v>0</v>
      </c>
      <c r="I9" s="39">
        <f>MEDICA!L4</f>
        <v>0</v>
      </c>
      <c r="J9" s="39">
        <f>MEDICA!M4</f>
        <v>0</v>
      </c>
      <c r="K9" s="39">
        <f>MEDICA!N4</f>
        <v>0</v>
      </c>
      <c r="L9" s="39">
        <f>MEDICA!O4</f>
        <v>0</v>
      </c>
      <c r="M9" s="39">
        <f>MEDICA!P4</f>
        <v>0</v>
      </c>
      <c r="N9" s="39">
        <f>MEDICA!Q4</f>
        <v>0</v>
      </c>
      <c r="O9" s="39">
        <f>MEDICA!R4</f>
        <v>0</v>
      </c>
      <c r="P9" s="39">
        <f>MEDICA!S4</f>
        <v>0</v>
      </c>
      <c r="Q9" s="39">
        <f>MEDICA!T4</f>
        <v>0</v>
      </c>
      <c r="R9" s="39">
        <f>MEDICA!U4</f>
        <v>0</v>
      </c>
      <c r="S9" s="39">
        <f>MEDICA!V4</f>
        <v>0</v>
      </c>
      <c r="T9" s="39">
        <f>MEDICA!W4</f>
        <v>0</v>
      </c>
      <c r="U9" s="39">
        <f>MEDICA!X4</f>
        <v>0</v>
      </c>
      <c r="V9" s="39">
        <f>MEDICA!Y4</f>
        <v>0</v>
      </c>
      <c r="W9" s="39">
        <f>MEDICA!Z4</f>
        <v>0</v>
      </c>
      <c r="X9" s="39">
        <f>MEDICA!AA4</f>
        <v>0</v>
      </c>
      <c r="Y9" s="39">
        <f>MEDICA!AB4</f>
        <v>0</v>
      </c>
      <c r="Z9" s="39">
        <f>MEDICA!AC4</f>
        <v>0</v>
      </c>
      <c r="AA9" s="39">
        <f>MEDICA!AD4</f>
        <v>0</v>
      </c>
      <c r="AB9" s="39">
        <f>MEDICA!AE4</f>
        <v>0</v>
      </c>
      <c r="AC9" s="39">
        <f>MEDICA!AF4</f>
        <v>0</v>
      </c>
      <c r="AD9" s="39">
        <f>MEDICA!AG4</f>
        <v>0</v>
      </c>
      <c r="AE9" s="39">
        <f>MEDICA!AH4</f>
        <v>0</v>
      </c>
      <c r="AF9" s="39">
        <f>MEDICA!AI4</f>
        <v>0</v>
      </c>
      <c r="AG9" s="39">
        <f>MEDICA!AJ4</f>
        <v>0</v>
      </c>
      <c r="AH9" s="39">
        <f>MEDICA!AK4</f>
        <v>0</v>
      </c>
      <c r="AI9" s="39">
        <f>MEDICA!AL4</f>
        <v>0</v>
      </c>
      <c r="AJ9" s="39">
        <f>MEDICA!AM4</f>
        <v>0</v>
      </c>
      <c r="AK9" s="39">
        <f>MEDICA!AN4</f>
        <v>0</v>
      </c>
      <c r="AL9" s="39">
        <f>MEDICA!AO4</f>
        <v>0</v>
      </c>
      <c r="AM9" s="39">
        <f>MEDICA!AP4</f>
        <v>0</v>
      </c>
      <c r="AN9" s="39">
        <f>MEDICA!AQ4</f>
        <v>0</v>
      </c>
      <c r="AO9" s="39">
        <f>MEDICA!AR4</f>
        <v>0</v>
      </c>
      <c r="AP9" s="39">
        <f>MEDICA!AS4</f>
        <v>0</v>
      </c>
      <c r="AQ9" s="39">
        <f>MEDICA!AT4</f>
        <v>0</v>
      </c>
      <c r="AR9" s="39">
        <f>MEDICA!AU4</f>
        <v>0</v>
      </c>
      <c r="AS9" s="39">
        <f>MEDICA!AV4</f>
        <v>0</v>
      </c>
      <c r="AT9" s="39">
        <f>MEDICA!AW4</f>
        <v>0</v>
      </c>
      <c r="AU9" s="39">
        <f>MEDICA!AX4</f>
        <v>0</v>
      </c>
      <c r="AV9" s="39">
        <f>MEDICA!AY4</f>
        <v>0</v>
      </c>
      <c r="AW9" s="39">
        <f>MEDICA!AZ4</f>
        <v>0</v>
      </c>
      <c r="AX9" s="39">
        <f>MEDICA!BA4</f>
        <v>0</v>
      </c>
      <c r="AY9" s="39">
        <f>MEDICA!BB4</f>
        <v>0</v>
      </c>
      <c r="AZ9" s="39">
        <f>MEDICA!BC4</f>
        <v>0</v>
      </c>
      <c r="BA9" s="39">
        <f>MEDICA!BD4</f>
        <v>0</v>
      </c>
      <c r="BB9" s="39">
        <f>MEDICA!BE4</f>
        <v>0</v>
      </c>
      <c r="BC9" s="39">
        <f>MEDICA!BF4</f>
        <v>0</v>
      </c>
      <c r="BD9" s="39">
        <f>MEDICA!BG4</f>
        <v>0</v>
      </c>
      <c r="BE9" s="39">
        <f>MEDICA!BH4</f>
        <v>0</v>
      </c>
      <c r="BF9" s="39">
        <f>MEDICA!BI4</f>
        <v>0</v>
      </c>
      <c r="BG9" s="39">
        <f>MEDICA!BJ4</f>
        <v>15</v>
      </c>
      <c r="BH9" s="39">
        <f>MEDICA!BK4</f>
        <v>23</v>
      </c>
      <c r="BI9" s="39">
        <f>MEDICA!BL4</f>
        <v>12</v>
      </c>
      <c r="BJ9" s="39">
        <f>MEDICA!BM4</f>
        <v>11</v>
      </c>
      <c r="BK9" s="39">
        <f>MEDICA!BN4</f>
        <v>0</v>
      </c>
      <c r="BL9" s="39">
        <f>MEDICA!BO4</f>
        <v>0</v>
      </c>
      <c r="BM9" s="39">
        <f>MEDICA!BP4</f>
        <v>0</v>
      </c>
      <c r="BN9" s="39">
        <f>MEDICA!BQ4</f>
        <v>0</v>
      </c>
      <c r="BO9" s="39">
        <f>MEDICA!BR4</f>
        <v>0</v>
      </c>
      <c r="BP9" s="39">
        <f>MEDICA!BS4</f>
        <v>0</v>
      </c>
      <c r="BQ9" s="39">
        <f>MEDICA!BT4</f>
        <v>0</v>
      </c>
      <c r="BR9" s="39">
        <f>MEDICA!BU4</f>
        <v>0</v>
      </c>
      <c r="BS9" s="39">
        <f>MEDICA!BV4</f>
        <v>0</v>
      </c>
      <c r="BT9" s="39">
        <f>MEDICA!BW4</f>
        <v>0</v>
      </c>
      <c r="BU9" s="39">
        <f>MEDICA!BX4</f>
        <v>0</v>
      </c>
      <c r="BV9" s="39">
        <f>MEDICA!BY4</f>
        <v>0</v>
      </c>
      <c r="BW9" s="39">
        <f>MEDICA!BZ4</f>
        <v>0</v>
      </c>
      <c r="BX9" s="39">
        <f>MEDICA!CA4</f>
        <v>0</v>
      </c>
      <c r="BY9" s="39">
        <f>MEDICA!CB4</f>
        <v>0</v>
      </c>
      <c r="BZ9" s="39">
        <f>MEDICA!CC4</f>
        <v>0</v>
      </c>
      <c r="CA9" s="39">
        <f>MEDICA!CD4</f>
        <v>0</v>
      </c>
      <c r="CB9" s="39">
        <f>MEDICA!CE4</f>
        <v>0</v>
      </c>
      <c r="CC9" s="39">
        <f>MEDICA!CF4</f>
        <v>0</v>
      </c>
      <c r="CD9" s="39">
        <f>MEDICA!CG4</f>
        <v>0</v>
      </c>
      <c r="CE9" s="39">
        <f>MEDICA!CH4</f>
        <v>0</v>
      </c>
      <c r="CF9" s="39">
        <f>MEDICA!CI4</f>
        <v>0</v>
      </c>
      <c r="CG9" s="39">
        <f>MEDICA!CJ4</f>
        <v>0</v>
      </c>
      <c r="CH9" s="39">
        <f>MEDICA!CK4</f>
        <v>0</v>
      </c>
      <c r="CI9" s="39">
        <f>MEDICA!CL4</f>
        <v>0</v>
      </c>
      <c r="CJ9" s="39">
        <f>MEDICA!CM4</f>
        <v>0</v>
      </c>
      <c r="CK9" s="39">
        <f>MEDICA!CN4</f>
        <v>0</v>
      </c>
      <c r="CL9" s="39">
        <f>MEDICA!CO4</f>
        <v>0</v>
      </c>
      <c r="CM9" s="39">
        <f>MEDICA!CP4</f>
        <v>0</v>
      </c>
      <c r="CN9" s="39">
        <f>MEDICA!CQ4</f>
        <v>0</v>
      </c>
      <c r="CO9" s="39">
        <f>MEDICA!CR4</f>
        <v>0</v>
      </c>
      <c r="CP9" s="39">
        <f>MEDICA!CS4</f>
        <v>0</v>
      </c>
      <c r="CQ9" s="39">
        <f>MEDICA!CT4</f>
        <v>0</v>
      </c>
      <c r="CR9" s="39">
        <f>MEDICA!CU4</f>
        <v>0</v>
      </c>
      <c r="CS9" s="39">
        <f>MEDICA!CV4</f>
        <v>0</v>
      </c>
      <c r="CT9" s="39">
        <f>MEDICA!CW4</f>
        <v>0</v>
      </c>
      <c r="CU9" s="39">
        <f>MEDICA!CX4</f>
        <v>0</v>
      </c>
      <c r="CV9" s="39">
        <f>MEDICA!CY4</f>
        <v>0</v>
      </c>
      <c r="CW9" s="39">
        <f>MEDICA!CZ4</f>
        <v>0</v>
      </c>
      <c r="CX9" s="39">
        <f>MEDICA!DA4</f>
        <v>0</v>
      </c>
      <c r="CY9" s="39">
        <f>MEDICA!DB4</f>
        <v>0</v>
      </c>
      <c r="CZ9" s="39">
        <f>MEDICA!DC4</f>
        <v>0</v>
      </c>
      <c r="DA9" s="39">
        <f>MEDICA!DD4</f>
        <v>0</v>
      </c>
      <c r="DB9" s="39">
        <f>MEDICA!DE4</f>
        <v>0</v>
      </c>
      <c r="DC9" s="39">
        <f>MEDICA!DF4</f>
        <v>0</v>
      </c>
      <c r="DD9" s="39">
        <f>MEDICA!DG4</f>
        <v>0</v>
      </c>
      <c r="DE9" s="39">
        <f>MEDICA!DH4</f>
        <v>0</v>
      </c>
      <c r="DF9" s="39">
        <f>MEDICA!DI4</f>
        <v>0</v>
      </c>
      <c r="DG9" s="39">
        <f>MEDICA!DJ4</f>
        <v>0</v>
      </c>
      <c r="DH9" s="39">
        <f>MEDICA!DK4</f>
        <v>0</v>
      </c>
      <c r="DI9" s="39">
        <f>MEDICA!DL4</f>
        <v>0</v>
      </c>
      <c r="DJ9" s="39">
        <f>MEDICA!DM4</f>
        <v>0</v>
      </c>
      <c r="DK9" s="39">
        <f>MEDICA!DN4</f>
        <v>0</v>
      </c>
      <c r="DL9" s="39">
        <f>MEDICA!DO4</f>
        <v>0</v>
      </c>
      <c r="DM9" s="39">
        <f>MEDICA!DP4</f>
        <v>0</v>
      </c>
      <c r="DN9" s="39">
        <f>MEDICA!DQ4</f>
        <v>0</v>
      </c>
      <c r="DO9" s="39">
        <f>MEDICA!DR4</f>
        <v>872.98796610169484</v>
      </c>
      <c r="DP9" s="39">
        <f>MEDICA!DS4</f>
        <v>1172.9197118644067</v>
      </c>
      <c r="DQ9" s="39">
        <f>MEDICA!DT4</f>
        <v>520.36840677966097</v>
      </c>
      <c r="DR9" s="39">
        <f>MEDICA!DU4</f>
        <v>537.05610169491524</v>
      </c>
      <c r="DS9" s="137">
        <f t="shared" ref="DS9:DS10" si="1">SUMIF($BK$5:$BV$5,$B$5,BK9:BV9)</f>
        <v>0</v>
      </c>
      <c r="DT9" s="137">
        <f t="shared" ref="DT9:DT10" si="2">SUMIF($DG$6:$DR$6,$B$5,DG9:DR9)</f>
        <v>0</v>
      </c>
      <c r="DU9" s="136">
        <f t="shared" ref="DU9:DU10" si="3">DT9-DS9</f>
        <v>0</v>
      </c>
      <c r="DV9" s="137">
        <f t="shared" ref="DV9:DV10" si="4">SUMIF($BW$5:$CH$5,$B$5,BW9:CH9)</f>
        <v>0</v>
      </c>
      <c r="DW9" s="137">
        <f t="shared" ref="DW9:DW10" si="5">SUMIF($DG$5:$DR$5,$B$5,DG9:DR9)</f>
        <v>0</v>
      </c>
      <c r="DX9" s="136">
        <f t="shared" ref="DX9:DX10" si="6">DW9-DV9</f>
        <v>0</v>
      </c>
      <c r="DY9" s="137">
        <f t="shared" ref="DY9:DY10" si="7">SUMIF($CI$5:$CT$5,$B$5,CI9:CT9)</f>
        <v>0</v>
      </c>
      <c r="DZ9" s="137">
        <f t="shared" ref="DZ9:DZ10" si="8">SUMIF($DG$5:$DR$5,$B$5,DG9:DR9)</f>
        <v>0</v>
      </c>
      <c r="EA9" s="136">
        <f t="shared" ref="EA9:EA10" si="9">DZ9-DY9</f>
        <v>0</v>
      </c>
      <c r="EB9" s="137">
        <f t="shared" ref="EB9:EB10" si="10">SUMIF($CU$5:$DF$5,$B$5,CU9:DF9)</f>
        <v>0</v>
      </c>
      <c r="EC9" s="137">
        <f t="shared" ref="EC9:EC10" si="11">SUMIF($DG$6:$DR$6,$B$5,DG9:DR9)</f>
        <v>0</v>
      </c>
      <c r="ED9" s="136">
        <f t="shared" ref="ED9:ED10" si="12">EC9-EB9</f>
        <v>0</v>
      </c>
      <c r="EE9" s="137">
        <f t="shared" ref="EE9:EE10" ca="1" si="13">SUM(OFFSET(BK9,0,0,1,$B$5))</f>
        <v>0</v>
      </c>
      <c r="EF9" s="137">
        <f t="shared" ref="EF9:EF10" ca="1" si="14">SUM(OFFSET(DG9,0,0,1,$B$5))</f>
        <v>0</v>
      </c>
      <c r="EG9" s="136">
        <f t="shared" ref="EG9:EG10" ca="1" si="15">EF9-EE9</f>
        <v>0</v>
      </c>
      <c r="EH9" s="137">
        <f t="shared" ref="EH9:EH10" ca="1" si="16">SUM(OFFSET(BW9,0,0,1,$B$5))</f>
        <v>0</v>
      </c>
      <c r="EI9" s="137">
        <f t="shared" ref="EI9:EI10" ca="1" si="17">SUM(OFFSET(DG9,0,0,1,$B$5))</f>
        <v>0</v>
      </c>
      <c r="EJ9" s="136">
        <f t="shared" ref="EJ9:EJ10" ca="1" si="18">EI9-EH9</f>
        <v>0</v>
      </c>
      <c r="EK9" s="137">
        <f t="shared" ref="EK9:EK10" ca="1" si="19">SUM(OFFSET(CI9,0,0,1,$B$5))</f>
        <v>0</v>
      </c>
      <c r="EL9" s="137">
        <f t="shared" ref="EL9:EL10" ca="1" si="20">SUM(OFFSET(DG9,0,0,1,$B$5))</f>
        <v>0</v>
      </c>
      <c r="EM9" s="136">
        <f t="shared" ref="EM9:EM10" ca="1" si="21">EL9-EK9</f>
        <v>0</v>
      </c>
      <c r="EN9" s="137">
        <f t="shared" ref="EN9:EN10" ca="1" si="22">SUM(OFFSET(CU9,0,0,1,$B$5))</f>
        <v>0</v>
      </c>
      <c r="EO9" s="137">
        <f t="shared" ref="EO9:EO10" ca="1" si="23">SUM(OFFSET(DG9,0,0,1,$B$5))</f>
        <v>0</v>
      </c>
      <c r="EP9" s="136">
        <f t="shared" ref="EP9:EP10" ca="1" si="24">EO9-EN9</f>
        <v>0</v>
      </c>
      <c r="EQ9" s="215">
        <f t="shared" ref="EQ9:EQ10" si="25">IFERROR(BK9/C9,0)</f>
        <v>0</v>
      </c>
      <c r="ER9" s="215">
        <f t="shared" si="0"/>
        <v>0</v>
      </c>
      <c r="ES9" s="215">
        <f t="shared" si="0"/>
        <v>0</v>
      </c>
      <c r="ET9" s="215">
        <f t="shared" si="0"/>
        <v>0</v>
      </c>
      <c r="EU9" s="215">
        <f t="shared" si="0"/>
        <v>0</v>
      </c>
      <c r="EV9" s="215">
        <f t="shared" si="0"/>
        <v>0</v>
      </c>
      <c r="EW9" s="215">
        <f t="shared" si="0"/>
        <v>0</v>
      </c>
      <c r="EX9" s="215">
        <f t="shared" si="0"/>
        <v>0</v>
      </c>
      <c r="EY9" s="215">
        <f t="shared" si="0"/>
        <v>0</v>
      </c>
      <c r="EZ9" s="215">
        <f t="shared" si="0"/>
        <v>0</v>
      </c>
      <c r="FA9" s="215">
        <f t="shared" si="0"/>
        <v>0</v>
      </c>
      <c r="FB9" s="215">
        <f t="shared" si="0"/>
        <v>0</v>
      </c>
      <c r="FC9" s="215">
        <f t="shared" si="0"/>
        <v>0</v>
      </c>
      <c r="FD9" s="215">
        <f t="shared" si="0"/>
        <v>0</v>
      </c>
      <c r="FE9" s="215">
        <f t="shared" si="0"/>
        <v>0</v>
      </c>
      <c r="FF9" s="215">
        <f t="shared" si="0"/>
        <v>0</v>
      </c>
      <c r="FG9" s="215">
        <f t="shared" si="0"/>
        <v>0</v>
      </c>
      <c r="FH9" s="215">
        <f t="shared" si="0"/>
        <v>0</v>
      </c>
      <c r="FI9" s="215">
        <f t="shared" si="0"/>
        <v>0</v>
      </c>
      <c r="FJ9" s="215">
        <f t="shared" si="0"/>
        <v>0</v>
      </c>
      <c r="FK9" s="215">
        <f t="shared" si="0"/>
        <v>0</v>
      </c>
      <c r="FL9" s="215">
        <f t="shared" si="0"/>
        <v>0</v>
      </c>
      <c r="FM9" s="215">
        <f t="shared" si="0"/>
        <v>0</v>
      </c>
      <c r="FN9" s="215">
        <f t="shared" si="0"/>
        <v>0</v>
      </c>
      <c r="FO9" s="215">
        <f t="shared" si="0"/>
        <v>0</v>
      </c>
      <c r="FP9" s="215">
        <f t="shared" si="0"/>
        <v>0</v>
      </c>
      <c r="FQ9" s="215">
        <f t="shared" si="0"/>
        <v>0</v>
      </c>
      <c r="FR9" s="215">
        <f t="shared" si="0"/>
        <v>0</v>
      </c>
      <c r="FS9" s="215">
        <f t="shared" si="0"/>
        <v>0</v>
      </c>
      <c r="FT9" s="215">
        <f t="shared" si="0"/>
        <v>0</v>
      </c>
      <c r="FU9" s="215">
        <f t="shared" si="0"/>
        <v>0</v>
      </c>
      <c r="FV9" s="215">
        <f t="shared" si="0"/>
        <v>0</v>
      </c>
      <c r="FW9" s="215">
        <f t="shared" si="0"/>
        <v>0</v>
      </c>
      <c r="FX9" s="215">
        <f t="shared" si="0"/>
        <v>0</v>
      </c>
      <c r="FY9" s="215">
        <f t="shared" si="0"/>
        <v>0</v>
      </c>
      <c r="FZ9" s="215">
        <f t="shared" si="0"/>
        <v>0</v>
      </c>
      <c r="GA9" s="215">
        <f t="shared" si="0"/>
        <v>0</v>
      </c>
      <c r="GB9" s="215">
        <f t="shared" si="0"/>
        <v>0</v>
      </c>
      <c r="GC9" s="215">
        <f t="shared" si="0"/>
        <v>0</v>
      </c>
      <c r="GD9" s="215">
        <f t="shared" si="0"/>
        <v>0</v>
      </c>
      <c r="GE9" s="215">
        <f t="shared" si="0"/>
        <v>0</v>
      </c>
      <c r="GF9" s="215">
        <f t="shared" si="0"/>
        <v>0</v>
      </c>
      <c r="GG9" s="215">
        <f t="shared" si="0"/>
        <v>0</v>
      </c>
      <c r="GH9" s="215">
        <f t="shared" si="0"/>
        <v>0</v>
      </c>
      <c r="GI9" s="215">
        <f t="shared" si="0"/>
        <v>0</v>
      </c>
      <c r="GJ9" s="215">
        <f t="shared" si="0"/>
        <v>0</v>
      </c>
      <c r="GK9" s="215">
        <f t="shared" si="0"/>
        <v>0</v>
      </c>
      <c r="GL9" s="215">
        <f t="shared" si="0"/>
        <v>0</v>
      </c>
      <c r="GM9" s="215">
        <f t="shared" si="0"/>
        <v>0</v>
      </c>
      <c r="GN9" s="215">
        <f t="shared" si="0"/>
        <v>0</v>
      </c>
      <c r="GO9" s="215">
        <f t="shared" si="0"/>
        <v>0</v>
      </c>
      <c r="GP9" s="215">
        <f t="shared" si="0"/>
        <v>0</v>
      </c>
      <c r="GQ9" s="215">
        <f t="shared" si="0"/>
        <v>0</v>
      </c>
      <c r="GR9" s="215">
        <f t="shared" si="0"/>
        <v>0</v>
      </c>
      <c r="GS9" s="215">
        <f t="shared" si="0"/>
        <v>0</v>
      </c>
      <c r="GT9" s="215">
        <f>IFERROR(DN9/BF9,0)</f>
        <v>0</v>
      </c>
      <c r="GU9" s="215">
        <f t="shared" si="0"/>
        <v>58.199197740112986</v>
      </c>
      <c r="GV9" s="215">
        <f t="shared" si="0"/>
        <v>50.996509211495948</v>
      </c>
      <c r="GW9" s="215">
        <f t="shared" si="0"/>
        <v>43.364033898305081</v>
      </c>
      <c r="GX9" s="215">
        <f>IFERROR(DR9/BJ9,0)</f>
        <v>48.823281972265022</v>
      </c>
    </row>
    <row r="10" spans="1:206" x14ac:dyDescent="0.25">
      <c r="B10" s="140" t="s">
        <v>361</v>
      </c>
      <c r="C10" s="39">
        <f t="shared" ref="C10:BN10" si="26">SUM(C8:C9)</f>
        <v>0</v>
      </c>
      <c r="D10" s="39">
        <f t="shared" si="26"/>
        <v>0</v>
      </c>
      <c r="E10" s="39">
        <f t="shared" si="26"/>
        <v>0</v>
      </c>
      <c r="F10" s="39">
        <f t="shared" si="26"/>
        <v>0</v>
      </c>
      <c r="G10" s="39">
        <f t="shared" si="26"/>
        <v>0</v>
      </c>
      <c r="H10" s="39">
        <f t="shared" si="26"/>
        <v>0</v>
      </c>
      <c r="I10" s="39">
        <f t="shared" si="26"/>
        <v>0</v>
      </c>
      <c r="J10" s="39">
        <f t="shared" si="26"/>
        <v>0</v>
      </c>
      <c r="K10" s="39">
        <f t="shared" si="26"/>
        <v>0</v>
      </c>
      <c r="L10" s="39">
        <f t="shared" si="26"/>
        <v>0</v>
      </c>
      <c r="M10" s="39">
        <f t="shared" si="26"/>
        <v>0</v>
      </c>
      <c r="N10" s="39">
        <f t="shared" si="26"/>
        <v>0</v>
      </c>
      <c r="O10" s="39">
        <f t="shared" si="26"/>
        <v>0</v>
      </c>
      <c r="P10" s="39">
        <f t="shared" si="26"/>
        <v>0</v>
      </c>
      <c r="Q10" s="39">
        <f t="shared" si="26"/>
        <v>0</v>
      </c>
      <c r="R10" s="39">
        <f t="shared" si="26"/>
        <v>0</v>
      </c>
      <c r="S10" s="39">
        <f t="shared" si="26"/>
        <v>0</v>
      </c>
      <c r="T10" s="39">
        <f t="shared" si="26"/>
        <v>0</v>
      </c>
      <c r="U10" s="39">
        <f t="shared" si="26"/>
        <v>0</v>
      </c>
      <c r="V10" s="39">
        <f t="shared" si="26"/>
        <v>0</v>
      </c>
      <c r="W10" s="39">
        <f t="shared" si="26"/>
        <v>0</v>
      </c>
      <c r="X10" s="39">
        <f t="shared" si="26"/>
        <v>0</v>
      </c>
      <c r="Y10" s="39">
        <f t="shared" si="26"/>
        <v>0</v>
      </c>
      <c r="Z10" s="39">
        <f t="shared" si="26"/>
        <v>0</v>
      </c>
      <c r="AA10" s="39">
        <f t="shared" si="26"/>
        <v>0</v>
      </c>
      <c r="AB10" s="39">
        <f t="shared" si="26"/>
        <v>0</v>
      </c>
      <c r="AC10" s="39">
        <f t="shared" si="26"/>
        <v>0</v>
      </c>
      <c r="AD10" s="39">
        <f t="shared" si="26"/>
        <v>0</v>
      </c>
      <c r="AE10" s="39">
        <f t="shared" si="26"/>
        <v>0</v>
      </c>
      <c r="AF10" s="39">
        <f t="shared" si="26"/>
        <v>0</v>
      </c>
      <c r="AG10" s="39">
        <f t="shared" si="26"/>
        <v>0</v>
      </c>
      <c r="AH10" s="39">
        <f t="shared" si="26"/>
        <v>0</v>
      </c>
      <c r="AI10" s="39">
        <f t="shared" si="26"/>
        <v>0</v>
      </c>
      <c r="AJ10" s="39">
        <f t="shared" si="26"/>
        <v>0</v>
      </c>
      <c r="AK10" s="39">
        <f t="shared" si="26"/>
        <v>0</v>
      </c>
      <c r="AL10" s="39">
        <f t="shared" si="26"/>
        <v>0</v>
      </c>
      <c r="AM10" s="39">
        <f t="shared" si="26"/>
        <v>0</v>
      </c>
      <c r="AN10" s="39">
        <f t="shared" si="26"/>
        <v>0</v>
      </c>
      <c r="AO10" s="39">
        <f t="shared" si="26"/>
        <v>0</v>
      </c>
      <c r="AP10" s="39">
        <f t="shared" si="26"/>
        <v>0</v>
      </c>
      <c r="AQ10" s="39">
        <f t="shared" si="26"/>
        <v>0</v>
      </c>
      <c r="AR10" s="39">
        <f t="shared" si="26"/>
        <v>0</v>
      </c>
      <c r="AS10" s="39">
        <f t="shared" si="26"/>
        <v>0</v>
      </c>
      <c r="AT10" s="39">
        <f t="shared" si="26"/>
        <v>0</v>
      </c>
      <c r="AU10" s="39">
        <f t="shared" si="26"/>
        <v>0</v>
      </c>
      <c r="AV10" s="39">
        <f t="shared" si="26"/>
        <v>0</v>
      </c>
      <c r="AW10" s="39">
        <f t="shared" si="26"/>
        <v>0</v>
      </c>
      <c r="AX10" s="39">
        <f t="shared" si="26"/>
        <v>0</v>
      </c>
      <c r="AY10" s="39">
        <f t="shared" si="26"/>
        <v>0</v>
      </c>
      <c r="AZ10" s="39">
        <f t="shared" si="26"/>
        <v>0</v>
      </c>
      <c r="BA10" s="39">
        <f t="shared" si="26"/>
        <v>0</v>
      </c>
      <c r="BB10" s="39">
        <f t="shared" si="26"/>
        <v>0</v>
      </c>
      <c r="BC10" s="39">
        <f t="shared" si="26"/>
        <v>0</v>
      </c>
      <c r="BD10" s="39">
        <f t="shared" si="26"/>
        <v>1000</v>
      </c>
      <c r="BE10" s="39">
        <f t="shared" si="26"/>
        <v>1000</v>
      </c>
      <c r="BF10" s="39">
        <f t="shared" si="26"/>
        <v>1000</v>
      </c>
      <c r="BG10" s="39">
        <f t="shared" si="26"/>
        <v>1015</v>
      </c>
      <c r="BH10" s="39">
        <f t="shared" si="26"/>
        <v>1023</v>
      </c>
      <c r="BI10" s="39">
        <f t="shared" si="26"/>
        <v>1012</v>
      </c>
      <c r="BJ10" s="39">
        <f t="shared" si="26"/>
        <v>1011</v>
      </c>
      <c r="BK10" s="88">
        <f t="shared" si="26"/>
        <v>0</v>
      </c>
      <c r="BL10" s="88">
        <f t="shared" si="26"/>
        <v>0</v>
      </c>
      <c r="BM10" s="88">
        <f t="shared" si="26"/>
        <v>0</v>
      </c>
      <c r="BN10" s="88">
        <f t="shared" si="26"/>
        <v>0</v>
      </c>
      <c r="BO10" s="88">
        <f t="shared" ref="BO10:DQ10" si="27">SUM(BO8:BO9)</f>
        <v>0</v>
      </c>
      <c r="BP10" s="88">
        <f t="shared" si="27"/>
        <v>0</v>
      </c>
      <c r="BQ10" s="88">
        <f t="shared" si="27"/>
        <v>0</v>
      </c>
      <c r="BR10" s="88">
        <f t="shared" si="27"/>
        <v>0</v>
      </c>
      <c r="BS10" s="88">
        <f t="shared" si="27"/>
        <v>0</v>
      </c>
      <c r="BT10" s="88">
        <f t="shared" si="27"/>
        <v>0</v>
      </c>
      <c r="BU10" s="88">
        <f t="shared" si="27"/>
        <v>0</v>
      </c>
      <c r="BV10" s="88">
        <f t="shared" si="27"/>
        <v>0</v>
      </c>
      <c r="BW10" s="88">
        <f t="shared" si="27"/>
        <v>0</v>
      </c>
      <c r="BX10" s="88">
        <f t="shared" si="27"/>
        <v>0</v>
      </c>
      <c r="BY10" s="88">
        <f t="shared" si="27"/>
        <v>0</v>
      </c>
      <c r="BZ10" s="88">
        <f t="shared" si="27"/>
        <v>0</v>
      </c>
      <c r="CA10" s="88">
        <f t="shared" si="27"/>
        <v>0</v>
      </c>
      <c r="CB10" s="88">
        <f t="shared" si="27"/>
        <v>0</v>
      </c>
      <c r="CC10" s="88">
        <f t="shared" si="27"/>
        <v>0</v>
      </c>
      <c r="CD10" s="88">
        <f t="shared" si="27"/>
        <v>0</v>
      </c>
      <c r="CE10" s="88">
        <f t="shared" si="27"/>
        <v>0</v>
      </c>
      <c r="CF10" s="88">
        <f t="shared" si="27"/>
        <v>0</v>
      </c>
      <c r="CG10" s="88">
        <f t="shared" si="27"/>
        <v>0</v>
      </c>
      <c r="CH10" s="88">
        <f t="shared" si="27"/>
        <v>0</v>
      </c>
      <c r="CI10" s="88">
        <f t="shared" si="27"/>
        <v>0</v>
      </c>
      <c r="CJ10" s="88">
        <f t="shared" si="27"/>
        <v>0</v>
      </c>
      <c r="CK10" s="88">
        <f t="shared" si="27"/>
        <v>0</v>
      </c>
      <c r="CL10" s="88">
        <f t="shared" si="27"/>
        <v>0</v>
      </c>
      <c r="CM10" s="88">
        <f t="shared" si="27"/>
        <v>0</v>
      </c>
      <c r="CN10" s="88">
        <f t="shared" si="27"/>
        <v>0</v>
      </c>
      <c r="CO10" s="88">
        <f t="shared" si="27"/>
        <v>0</v>
      </c>
      <c r="CP10" s="88">
        <f t="shared" si="27"/>
        <v>0</v>
      </c>
      <c r="CQ10" s="88">
        <f t="shared" si="27"/>
        <v>0</v>
      </c>
      <c r="CR10" s="88">
        <f t="shared" si="27"/>
        <v>0</v>
      </c>
      <c r="CS10" s="88">
        <f t="shared" si="27"/>
        <v>0</v>
      </c>
      <c r="CT10" s="88">
        <f t="shared" si="27"/>
        <v>0</v>
      </c>
      <c r="CU10" s="88">
        <f t="shared" si="27"/>
        <v>0</v>
      </c>
      <c r="CV10" s="88">
        <f t="shared" si="27"/>
        <v>0</v>
      </c>
      <c r="CW10" s="88">
        <f t="shared" si="27"/>
        <v>0</v>
      </c>
      <c r="CX10" s="88">
        <f t="shared" si="27"/>
        <v>0</v>
      </c>
      <c r="CY10" s="88">
        <f t="shared" si="27"/>
        <v>0</v>
      </c>
      <c r="CZ10" s="88">
        <f t="shared" si="27"/>
        <v>0</v>
      </c>
      <c r="DA10" s="88">
        <f t="shared" si="27"/>
        <v>0</v>
      </c>
      <c r="DB10" s="88">
        <f t="shared" si="27"/>
        <v>0</v>
      </c>
      <c r="DC10" s="88">
        <f t="shared" si="27"/>
        <v>0</v>
      </c>
      <c r="DD10" s="88">
        <f t="shared" si="27"/>
        <v>0</v>
      </c>
      <c r="DE10" s="88">
        <f t="shared" si="27"/>
        <v>0</v>
      </c>
      <c r="DF10" s="88">
        <f t="shared" si="27"/>
        <v>0</v>
      </c>
      <c r="DG10" s="88">
        <f t="shared" si="27"/>
        <v>0</v>
      </c>
      <c r="DH10" s="88">
        <f t="shared" si="27"/>
        <v>0</v>
      </c>
      <c r="DI10" s="88">
        <f t="shared" si="27"/>
        <v>0</v>
      </c>
      <c r="DJ10" s="88">
        <f t="shared" si="27"/>
        <v>0</v>
      </c>
      <c r="DK10" s="88">
        <f t="shared" si="27"/>
        <v>0</v>
      </c>
      <c r="DL10" s="88">
        <f t="shared" si="27"/>
        <v>4308.7152411762572</v>
      </c>
      <c r="DM10" s="88">
        <f t="shared" si="27"/>
        <v>4419.0264317624924</v>
      </c>
      <c r="DN10" s="88">
        <f t="shared" si="27"/>
        <v>4367.0366620073282</v>
      </c>
      <c r="DO10" s="88">
        <f t="shared" si="27"/>
        <v>6753.9068686975788</v>
      </c>
      <c r="DP10" s="88">
        <f t="shared" si="27"/>
        <v>4927.2900944930343</v>
      </c>
      <c r="DQ10" s="88">
        <f t="shared" si="27"/>
        <v>4888.1707789183638</v>
      </c>
      <c r="DR10" s="88">
        <f>SUM(DR8:DR9)</f>
        <v>5441.6566858122087</v>
      </c>
      <c r="DS10" s="137">
        <f t="shared" si="1"/>
        <v>0</v>
      </c>
      <c r="DT10" s="137">
        <f t="shared" si="2"/>
        <v>0</v>
      </c>
      <c r="DU10" s="136">
        <f t="shared" si="3"/>
        <v>0</v>
      </c>
      <c r="DV10" s="137">
        <f t="shared" si="4"/>
        <v>0</v>
      </c>
      <c r="DW10" s="137">
        <f t="shared" si="5"/>
        <v>0</v>
      </c>
      <c r="DX10" s="136">
        <f t="shared" si="6"/>
        <v>0</v>
      </c>
      <c r="DY10" s="137">
        <f t="shared" si="7"/>
        <v>0</v>
      </c>
      <c r="DZ10" s="137">
        <f t="shared" si="8"/>
        <v>0</v>
      </c>
      <c r="EA10" s="136">
        <f t="shared" si="9"/>
        <v>0</v>
      </c>
      <c r="EB10" s="137">
        <f t="shared" si="10"/>
        <v>0</v>
      </c>
      <c r="EC10" s="137">
        <f t="shared" si="11"/>
        <v>0</v>
      </c>
      <c r="ED10" s="136">
        <f t="shared" si="12"/>
        <v>0</v>
      </c>
      <c r="EE10" s="137">
        <f t="shared" ca="1" si="13"/>
        <v>0</v>
      </c>
      <c r="EF10" s="137">
        <f t="shared" ca="1" si="14"/>
        <v>0</v>
      </c>
      <c r="EG10" s="136">
        <f t="shared" ca="1" si="15"/>
        <v>0</v>
      </c>
      <c r="EH10" s="137">
        <f t="shared" ca="1" si="16"/>
        <v>0</v>
      </c>
      <c r="EI10" s="137">
        <f t="shared" ca="1" si="17"/>
        <v>0</v>
      </c>
      <c r="EJ10" s="136">
        <f t="shared" ca="1" si="18"/>
        <v>0</v>
      </c>
      <c r="EK10" s="137">
        <f t="shared" ca="1" si="19"/>
        <v>0</v>
      </c>
      <c r="EL10" s="137">
        <f t="shared" ca="1" si="20"/>
        <v>0</v>
      </c>
      <c r="EM10" s="136">
        <f t="shared" ca="1" si="21"/>
        <v>0</v>
      </c>
      <c r="EN10" s="137">
        <f t="shared" ca="1" si="22"/>
        <v>0</v>
      </c>
      <c r="EO10" s="137">
        <f t="shared" ca="1" si="23"/>
        <v>0</v>
      </c>
      <c r="EP10" s="136">
        <f t="shared" ca="1" si="24"/>
        <v>0</v>
      </c>
      <c r="EQ10" s="215">
        <f t="shared" si="25"/>
        <v>0</v>
      </c>
      <c r="ER10" s="215">
        <f t="shared" si="0"/>
        <v>0</v>
      </c>
      <c r="ES10" s="215">
        <f t="shared" si="0"/>
        <v>0</v>
      </c>
      <c r="ET10" s="215">
        <f t="shared" si="0"/>
        <v>0</v>
      </c>
      <c r="EU10" s="215">
        <f t="shared" si="0"/>
        <v>0</v>
      </c>
      <c r="EV10" s="215">
        <f t="shared" si="0"/>
        <v>0</v>
      </c>
      <c r="EW10" s="215">
        <f t="shared" si="0"/>
        <v>0</v>
      </c>
      <c r="EX10" s="215">
        <f t="shared" si="0"/>
        <v>0</v>
      </c>
      <c r="EY10" s="215">
        <f t="shared" si="0"/>
        <v>0</v>
      </c>
      <c r="EZ10" s="215">
        <f t="shared" si="0"/>
        <v>0</v>
      </c>
      <c r="FA10" s="215">
        <f t="shared" si="0"/>
        <v>0</v>
      </c>
      <c r="FB10" s="215">
        <f t="shared" si="0"/>
        <v>0</v>
      </c>
      <c r="FC10" s="215">
        <f t="shared" si="0"/>
        <v>0</v>
      </c>
      <c r="FD10" s="215">
        <f t="shared" si="0"/>
        <v>0</v>
      </c>
      <c r="FE10" s="215">
        <f t="shared" si="0"/>
        <v>0</v>
      </c>
      <c r="FF10" s="215">
        <f t="shared" si="0"/>
        <v>0</v>
      </c>
      <c r="FG10" s="215">
        <f t="shared" si="0"/>
        <v>0</v>
      </c>
      <c r="FH10" s="215">
        <f t="shared" si="0"/>
        <v>0</v>
      </c>
      <c r="FI10" s="215">
        <f t="shared" si="0"/>
        <v>0</v>
      </c>
      <c r="FJ10" s="215">
        <f t="shared" si="0"/>
        <v>0</v>
      </c>
      <c r="FK10" s="215">
        <f t="shared" si="0"/>
        <v>0</v>
      </c>
      <c r="FL10" s="215">
        <f t="shared" si="0"/>
        <v>0</v>
      </c>
      <c r="FM10" s="215">
        <f t="shared" si="0"/>
        <v>0</v>
      </c>
      <c r="FN10" s="215">
        <f t="shared" si="0"/>
        <v>0</v>
      </c>
      <c r="FO10" s="215">
        <f t="shared" si="0"/>
        <v>0</v>
      </c>
      <c r="FP10" s="215">
        <f t="shared" si="0"/>
        <v>0</v>
      </c>
      <c r="FQ10" s="215">
        <f t="shared" si="0"/>
        <v>0</v>
      </c>
      <c r="FR10" s="215">
        <f t="shared" si="0"/>
        <v>0</v>
      </c>
      <c r="FS10" s="215">
        <f t="shared" si="0"/>
        <v>0</v>
      </c>
      <c r="FT10" s="215">
        <f t="shared" si="0"/>
        <v>0</v>
      </c>
      <c r="FU10" s="215">
        <f t="shared" si="0"/>
        <v>0</v>
      </c>
      <c r="FV10" s="215">
        <f t="shared" si="0"/>
        <v>0</v>
      </c>
      <c r="FW10" s="215">
        <f t="shared" si="0"/>
        <v>0</v>
      </c>
      <c r="FX10" s="215">
        <f t="shared" si="0"/>
        <v>0</v>
      </c>
      <c r="FY10" s="215">
        <f t="shared" si="0"/>
        <v>0</v>
      </c>
      <c r="FZ10" s="215">
        <f t="shared" si="0"/>
        <v>0</v>
      </c>
      <c r="GA10" s="215">
        <f t="shared" si="0"/>
        <v>0</v>
      </c>
      <c r="GB10" s="215">
        <f t="shared" si="0"/>
        <v>0</v>
      </c>
      <c r="GC10" s="215">
        <f t="shared" si="0"/>
        <v>0</v>
      </c>
      <c r="GD10" s="215">
        <f t="shared" si="0"/>
        <v>0</v>
      </c>
      <c r="GE10" s="215">
        <f t="shared" si="0"/>
        <v>0</v>
      </c>
      <c r="GF10" s="215">
        <f t="shared" si="0"/>
        <v>0</v>
      </c>
      <c r="GG10" s="215">
        <f t="shared" si="0"/>
        <v>0</v>
      </c>
      <c r="GH10" s="215">
        <f t="shared" si="0"/>
        <v>0</v>
      </c>
      <c r="GI10" s="215">
        <f t="shared" si="0"/>
        <v>0</v>
      </c>
      <c r="GJ10" s="215">
        <f t="shared" si="0"/>
        <v>0</v>
      </c>
      <c r="GK10" s="215">
        <f t="shared" si="0"/>
        <v>0</v>
      </c>
      <c r="GL10" s="215">
        <f t="shared" si="0"/>
        <v>0</v>
      </c>
      <c r="GM10" s="215">
        <f t="shared" si="0"/>
        <v>0</v>
      </c>
      <c r="GN10" s="215">
        <f t="shared" si="0"/>
        <v>0</v>
      </c>
      <c r="GO10" s="215">
        <f t="shared" si="0"/>
        <v>0</v>
      </c>
      <c r="GP10" s="215">
        <f t="shared" si="0"/>
        <v>0</v>
      </c>
      <c r="GQ10" s="215">
        <f t="shared" si="0"/>
        <v>0</v>
      </c>
      <c r="GR10" s="215">
        <f t="shared" si="0"/>
        <v>4.308715241176257</v>
      </c>
      <c r="GS10" s="215">
        <f t="shared" si="0"/>
        <v>4.4190264317624921</v>
      </c>
      <c r="GT10" s="215">
        <f>IFERROR(DN10/BF10,0)</f>
        <v>4.3670366620073287</v>
      </c>
      <c r="GU10" s="215">
        <f t="shared" si="0"/>
        <v>6.6540954371404721</v>
      </c>
      <c r="GV10" s="215">
        <f t="shared" si="0"/>
        <v>4.8165103562981759</v>
      </c>
      <c r="GW10" s="215">
        <f t="shared" si="0"/>
        <v>4.8302082795636005</v>
      </c>
      <c r="GX10" s="215">
        <f t="shared" si="0"/>
        <v>5.3824497386866552</v>
      </c>
    </row>
    <row r="11" spans="1:206" x14ac:dyDescent="0.25">
      <c r="C11" s="140"/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A1E5-F4B8-4781-A113-4C7522F01D9F}">
  <dimension ref="A1:GX11"/>
  <sheetViews>
    <sheetView showGridLines="0" workbookViewId="0">
      <pane xSplit="2" ySplit="6" topLeftCell="DM7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1.28515625" style="152" customWidth="1"/>
    <col min="2" max="2" width="25.28515625" style="152" customWidth="1"/>
    <col min="3" max="115" width="11.42578125" style="152"/>
    <col min="116" max="120" width="12.28515625" style="152" bestFit="1" customWidth="1"/>
    <col min="121" max="16384" width="11.42578125" style="152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A2" s="50" t="s">
        <v>468</v>
      </c>
      <c r="B2" s="50"/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470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471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472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473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474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U4" s="64"/>
      <c r="BV4" s="64"/>
      <c r="BW4" s="64"/>
      <c r="BX4" s="64"/>
      <c r="BY4" s="64"/>
      <c r="BZ4" s="64"/>
      <c r="CA4" s="64"/>
      <c r="CB4" s="64"/>
      <c r="CC4" s="64"/>
      <c r="CD4" s="64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4"/>
      <c r="DT4" s="64"/>
      <c r="DU4" s="64"/>
      <c r="DV4" s="63"/>
      <c r="DW4" s="64"/>
      <c r="DX4" s="64"/>
      <c r="DY4" s="64"/>
      <c r="DZ4" s="64"/>
      <c r="EA4" s="64"/>
      <c r="FS4" s="63"/>
    </row>
    <row r="5" spans="1:206" ht="18.75" x14ac:dyDescent="0.3">
      <c r="B5" s="216">
        <f>'Bridge Costo '!A1</f>
        <v>2</v>
      </c>
      <c r="C5" s="152">
        <v>1</v>
      </c>
      <c r="D5" s="152">
        <v>2</v>
      </c>
      <c r="E5" s="152">
        <v>3</v>
      </c>
      <c r="F5" s="152">
        <v>4</v>
      </c>
      <c r="G5" s="152">
        <v>5</v>
      </c>
      <c r="H5" s="152">
        <v>6</v>
      </c>
      <c r="I5" s="152">
        <v>7</v>
      </c>
      <c r="J5" s="152">
        <v>8</v>
      </c>
      <c r="K5" s="152">
        <v>9</v>
      </c>
      <c r="L5" s="152">
        <v>10</v>
      </c>
      <c r="M5" s="152">
        <v>11</v>
      </c>
      <c r="N5" s="152">
        <v>12</v>
      </c>
      <c r="O5" s="152">
        <v>1</v>
      </c>
      <c r="P5" s="152">
        <v>2</v>
      </c>
      <c r="Q5" s="152">
        <v>3</v>
      </c>
      <c r="R5" s="152">
        <v>4</v>
      </c>
      <c r="S5" s="152">
        <v>5</v>
      </c>
      <c r="T5" s="152">
        <v>6</v>
      </c>
      <c r="U5" s="152">
        <v>7</v>
      </c>
      <c r="V5" s="152">
        <v>8</v>
      </c>
      <c r="W5" s="152">
        <v>9</v>
      </c>
      <c r="X5" s="152">
        <v>10</v>
      </c>
      <c r="Y5" s="152">
        <v>11</v>
      </c>
      <c r="Z5" s="152">
        <v>12</v>
      </c>
      <c r="AA5" s="152">
        <v>1</v>
      </c>
      <c r="AB5" s="152">
        <v>2</v>
      </c>
      <c r="AC5" s="152">
        <v>3</v>
      </c>
      <c r="AD5" s="152">
        <v>4</v>
      </c>
      <c r="AE5" s="152">
        <v>5</v>
      </c>
      <c r="AF5" s="152">
        <v>6</v>
      </c>
      <c r="AG5" s="152">
        <v>7</v>
      </c>
      <c r="AH5" s="152">
        <v>8</v>
      </c>
      <c r="AI5" s="152">
        <v>9</v>
      </c>
      <c r="AJ5" s="152">
        <v>10</v>
      </c>
      <c r="AK5" s="152">
        <v>11</v>
      </c>
      <c r="AL5" s="152">
        <v>12</v>
      </c>
      <c r="AM5" s="152">
        <v>1</v>
      </c>
      <c r="AN5" s="152">
        <v>2</v>
      </c>
      <c r="AO5" s="152">
        <v>3</v>
      </c>
      <c r="AP5" s="152">
        <v>4</v>
      </c>
      <c r="AQ5" s="152">
        <v>5</v>
      </c>
      <c r="AR5" s="152">
        <v>6</v>
      </c>
      <c r="AS5" s="152">
        <v>7</v>
      </c>
      <c r="AT5" s="152">
        <v>8</v>
      </c>
      <c r="AU5" s="152">
        <v>9</v>
      </c>
      <c r="AV5" s="152">
        <v>10</v>
      </c>
      <c r="AW5" s="152">
        <v>11</v>
      </c>
      <c r="AX5" s="152">
        <v>12</v>
      </c>
      <c r="AY5" s="152">
        <v>1</v>
      </c>
      <c r="AZ5" s="152">
        <v>2</v>
      </c>
      <c r="BA5" s="152">
        <v>3</v>
      </c>
      <c r="BB5" s="152">
        <v>4</v>
      </c>
      <c r="BC5" s="152">
        <v>5</v>
      </c>
      <c r="BD5" s="152">
        <v>6</v>
      </c>
      <c r="BE5" s="152">
        <v>7</v>
      </c>
      <c r="BF5" s="152">
        <v>8</v>
      </c>
      <c r="BG5" s="152">
        <v>9</v>
      </c>
      <c r="BH5" s="152">
        <v>10</v>
      </c>
      <c r="BI5" s="152">
        <v>11</v>
      </c>
      <c r="BJ5" s="152">
        <v>12</v>
      </c>
      <c r="BK5" s="152">
        <v>1</v>
      </c>
      <c r="BL5" s="152">
        <v>2</v>
      </c>
      <c r="BM5" s="152">
        <v>3</v>
      </c>
      <c r="BN5" s="152">
        <v>4</v>
      </c>
      <c r="BO5" s="152">
        <v>5</v>
      </c>
      <c r="BP5" s="152">
        <v>6</v>
      </c>
      <c r="BQ5" s="152">
        <v>7</v>
      </c>
      <c r="BR5" s="152">
        <v>8</v>
      </c>
      <c r="BS5" s="152">
        <v>9</v>
      </c>
      <c r="BT5" s="152">
        <v>10</v>
      </c>
      <c r="BU5" s="152">
        <v>11</v>
      </c>
      <c r="BV5" s="152">
        <v>12</v>
      </c>
      <c r="BW5" s="152">
        <v>1</v>
      </c>
      <c r="BX5" s="152">
        <v>2</v>
      </c>
      <c r="BY5" s="152">
        <v>3</v>
      </c>
      <c r="BZ5" s="152">
        <v>4</v>
      </c>
      <c r="CA5" s="152">
        <v>5</v>
      </c>
      <c r="CB5" s="152">
        <v>6</v>
      </c>
      <c r="CC5" s="152">
        <v>7</v>
      </c>
      <c r="CD5" s="152">
        <v>8</v>
      </c>
      <c r="CE5" s="152">
        <v>9</v>
      </c>
      <c r="CF5" s="152">
        <v>10</v>
      </c>
      <c r="CG5" s="152">
        <v>11</v>
      </c>
      <c r="CH5" s="152">
        <v>12</v>
      </c>
      <c r="CI5" s="152">
        <v>1</v>
      </c>
      <c r="CJ5" s="152">
        <v>2</v>
      </c>
      <c r="CK5" s="152">
        <v>3</v>
      </c>
      <c r="CL5" s="152">
        <v>4</v>
      </c>
      <c r="CM5" s="152">
        <v>5</v>
      </c>
      <c r="CN5" s="152">
        <v>6</v>
      </c>
      <c r="CO5" s="152">
        <v>7</v>
      </c>
      <c r="CP5" s="152">
        <v>8</v>
      </c>
      <c r="CQ5" s="152">
        <v>9</v>
      </c>
      <c r="CR5" s="152">
        <v>10</v>
      </c>
      <c r="CS5" s="152">
        <v>11</v>
      </c>
      <c r="CT5" s="152">
        <v>12</v>
      </c>
      <c r="CU5" s="152">
        <v>1</v>
      </c>
      <c r="CV5" s="152">
        <v>2</v>
      </c>
      <c r="CW5" s="152">
        <v>3</v>
      </c>
      <c r="CX5" s="152">
        <v>4</v>
      </c>
      <c r="CY5" s="152">
        <v>5</v>
      </c>
      <c r="CZ5" s="152">
        <v>6</v>
      </c>
      <c r="DA5" s="152">
        <v>7</v>
      </c>
      <c r="DB5" s="152">
        <v>8</v>
      </c>
      <c r="DC5" s="152">
        <v>9</v>
      </c>
      <c r="DD5" s="152">
        <v>10</v>
      </c>
      <c r="DE5" s="152">
        <v>11</v>
      </c>
      <c r="DF5" s="152">
        <v>12</v>
      </c>
      <c r="DG5" s="152">
        <v>1</v>
      </c>
      <c r="DH5" s="152">
        <v>2</v>
      </c>
      <c r="DI5" s="152">
        <v>3</v>
      </c>
      <c r="DJ5" s="152">
        <v>4</v>
      </c>
      <c r="DK5" s="152">
        <v>5</v>
      </c>
      <c r="DL5" s="152">
        <v>6</v>
      </c>
      <c r="DM5" s="152">
        <v>7</v>
      </c>
      <c r="DN5" s="152">
        <v>8</v>
      </c>
      <c r="DO5" s="152">
        <v>9</v>
      </c>
      <c r="DP5" s="152">
        <v>10</v>
      </c>
      <c r="DQ5" s="152">
        <v>11</v>
      </c>
      <c r="DR5" s="152">
        <v>12</v>
      </c>
      <c r="EQ5" s="44">
        <v>1</v>
      </c>
      <c r="ER5" s="44">
        <v>2</v>
      </c>
      <c r="ES5" s="44">
        <v>3</v>
      </c>
      <c r="ET5" s="44">
        <v>4</v>
      </c>
      <c r="EU5" s="44">
        <v>5</v>
      </c>
      <c r="EV5" s="44">
        <v>6</v>
      </c>
      <c r="EW5" s="44">
        <v>7</v>
      </c>
      <c r="EX5" s="44">
        <v>8</v>
      </c>
      <c r="EY5" s="44">
        <v>9</v>
      </c>
      <c r="EZ5" s="44">
        <v>10</v>
      </c>
      <c r="FA5" s="44">
        <v>11</v>
      </c>
      <c r="FB5" s="44">
        <v>12</v>
      </c>
      <c r="FC5" s="44">
        <v>1</v>
      </c>
      <c r="FD5" s="44">
        <v>2</v>
      </c>
      <c r="FE5" s="44">
        <v>3</v>
      </c>
      <c r="FF5" s="44">
        <v>4</v>
      </c>
      <c r="FG5" s="44">
        <v>5</v>
      </c>
      <c r="FH5" s="44">
        <v>6</v>
      </c>
      <c r="FI5" s="44">
        <v>7</v>
      </c>
      <c r="FJ5" s="44">
        <v>8</v>
      </c>
      <c r="FK5" s="44">
        <v>9</v>
      </c>
      <c r="FL5" s="44">
        <v>10</v>
      </c>
      <c r="FM5" s="44">
        <v>11</v>
      </c>
      <c r="FN5" s="44">
        <v>12</v>
      </c>
      <c r="FO5" s="44">
        <v>1</v>
      </c>
      <c r="FP5" s="44">
        <v>2</v>
      </c>
      <c r="FQ5" s="44">
        <v>3</v>
      </c>
      <c r="FR5" s="44">
        <v>4</v>
      </c>
      <c r="FS5" s="44">
        <v>5</v>
      </c>
      <c r="FT5" s="44">
        <v>6</v>
      </c>
      <c r="FU5" s="44">
        <v>7</v>
      </c>
      <c r="FV5" s="44">
        <v>8</v>
      </c>
      <c r="FW5" s="44">
        <v>9</v>
      </c>
      <c r="FX5" s="44">
        <v>10</v>
      </c>
      <c r="FY5" s="44">
        <v>11</v>
      </c>
      <c r="FZ5" s="44">
        <v>12</v>
      </c>
      <c r="GA5" s="44">
        <v>1</v>
      </c>
      <c r="GB5" s="44">
        <v>2</v>
      </c>
      <c r="GC5" s="44">
        <v>3</v>
      </c>
      <c r="GD5" s="44">
        <v>4</v>
      </c>
      <c r="GE5" s="44">
        <v>5</v>
      </c>
      <c r="GF5" s="44">
        <v>6</v>
      </c>
      <c r="GG5" s="44">
        <v>7</v>
      </c>
      <c r="GH5" s="44">
        <v>8</v>
      </c>
      <c r="GI5" s="44">
        <v>9</v>
      </c>
      <c r="GJ5" s="44">
        <v>10</v>
      </c>
      <c r="GK5" s="44">
        <v>11</v>
      </c>
      <c r="GL5" s="44">
        <v>12</v>
      </c>
      <c r="GM5" s="44">
        <v>1</v>
      </c>
      <c r="GN5" s="44">
        <v>2</v>
      </c>
      <c r="GO5" s="44">
        <v>3</v>
      </c>
      <c r="GP5" s="44">
        <v>4</v>
      </c>
      <c r="GQ5" s="44">
        <v>5</v>
      </c>
      <c r="GR5" s="44">
        <v>6</v>
      </c>
      <c r="GS5" s="44">
        <v>7</v>
      </c>
      <c r="GT5" s="44">
        <v>8</v>
      </c>
      <c r="GU5" s="44">
        <v>9</v>
      </c>
      <c r="GV5" s="44">
        <v>10</v>
      </c>
      <c r="GW5" s="44">
        <v>11</v>
      </c>
      <c r="GX5" s="44">
        <v>12</v>
      </c>
    </row>
    <row r="6" spans="1:206" ht="24" customHeight="1" x14ac:dyDescent="0.25">
      <c r="C6" s="92">
        <v>42736</v>
      </c>
      <c r="D6" s="92">
        <v>42767</v>
      </c>
      <c r="E6" s="92">
        <v>42795</v>
      </c>
      <c r="F6" s="92">
        <v>42826</v>
      </c>
      <c r="G6" s="92">
        <v>42856</v>
      </c>
      <c r="H6" s="92">
        <v>42887</v>
      </c>
      <c r="I6" s="92">
        <v>42917</v>
      </c>
      <c r="J6" s="92">
        <v>42948</v>
      </c>
      <c r="K6" s="92">
        <v>42979</v>
      </c>
      <c r="L6" s="92">
        <v>43009</v>
      </c>
      <c r="M6" s="92">
        <v>43040</v>
      </c>
      <c r="N6" s="92">
        <v>43070</v>
      </c>
      <c r="O6" s="74" t="s">
        <v>169</v>
      </c>
      <c r="P6" s="74" t="s">
        <v>170</v>
      </c>
      <c r="Q6" s="74" t="s">
        <v>171</v>
      </c>
      <c r="R6" s="74" t="s">
        <v>172</v>
      </c>
      <c r="S6" s="74" t="s">
        <v>173</v>
      </c>
      <c r="T6" s="74" t="s">
        <v>174</v>
      </c>
      <c r="U6" s="74" t="s">
        <v>175</v>
      </c>
      <c r="V6" s="74" t="s">
        <v>176</v>
      </c>
      <c r="W6" s="74" t="s">
        <v>177</v>
      </c>
      <c r="X6" s="74" t="s">
        <v>178</v>
      </c>
      <c r="Y6" s="74" t="s">
        <v>179</v>
      </c>
      <c r="Z6" s="74" t="s">
        <v>180</v>
      </c>
      <c r="AA6" s="74" t="s">
        <v>386</v>
      </c>
      <c r="AB6" s="74" t="s">
        <v>387</v>
      </c>
      <c r="AC6" s="74" t="s">
        <v>388</v>
      </c>
      <c r="AD6" s="74" t="s">
        <v>389</v>
      </c>
      <c r="AE6" s="74" t="s">
        <v>390</v>
      </c>
      <c r="AF6" s="74" t="s">
        <v>391</v>
      </c>
      <c r="AG6" s="74" t="s">
        <v>392</v>
      </c>
      <c r="AH6" s="74" t="s">
        <v>393</v>
      </c>
      <c r="AI6" s="74" t="s">
        <v>394</v>
      </c>
      <c r="AJ6" s="74" t="s">
        <v>395</v>
      </c>
      <c r="AK6" s="74" t="s">
        <v>396</v>
      </c>
      <c r="AL6" s="74" t="s">
        <v>397</v>
      </c>
      <c r="AM6" s="74" t="s">
        <v>398</v>
      </c>
      <c r="AN6" s="74" t="s">
        <v>399</v>
      </c>
      <c r="AO6" s="74" t="s">
        <v>400</v>
      </c>
      <c r="AP6" s="74" t="s">
        <v>401</v>
      </c>
      <c r="AQ6" s="74" t="s">
        <v>402</v>
      </c>
      <c r="AR6" s="74" t="s">
        <v>403</v>
      </c>
      <c r="AS6" s="74" t="s">
        <v>404</v>
      </c>
      <c r="AT6" s="74" t="s">
        <v>405</v>
      </c>
      <c r="AU6" s="74" t="s">
        <v>406</v>
      </c>
      <c r="AV6" s="74" t="s">
        <v>407</v>
      </c>
      <c r="AW6" s="74" t="s">
        <v>408</v>
      </c>
      <c r="AX6" s="74" t="s">
        <v>409</v>
      </c>
      <c r="AY6" s="92">
        <v>43101</v>
      </c>
      <c r="AZ6" s="92">
        <v>43132</v>
      </c>
      <c r="BA6" s="92">
        <v>43160</v>
      </c>
      <c r="BB6" s="92">
        <v>43191</v>
      </c>
      <c r="BC6" s="92">
        <v>43221</v>
      </c>
      <c r="BD6" s="92">
        <v>43252</v>
      </c>
      <c r="BE6" s="92">
        <v>43282</v>
      </c>
      <c r="BF6" s="92">
        <v>43313</v>
      </c>
      <c r="BG6" s="92">
        <v>43344</v>
      </c>
      <c r="BH6" s="92">
        <v>43374</v>
      </c>
      <c r="BI6" s="92">
        <v>43405</v>
      </c>
      <c r="BJ6" s="92">
        <v>43435</v>
      </c>
      <c r="BK6" s="92">
        <v>42736</v>
      </c>
      <c r="BL6" s="92">
        <v>42767</v>
      </c>
      <c r="BM6" s="92">
        <v>42795</v>
      </c>
      <c r="BN6" s="92">
        <v>42826</v>
      </c>
      <c r="BO6" s="92">
        <v>42856</v>
      </c>
      <c r="BP6" s="92">
        <v>42887</v>
      </c>
      <c r="BQ6" s="92">
        <v>42917</v>
      </c>
      <c r="BR6" s="92">
        <v>42948</v>
      </c>
      <c r="BS6" s="92">
        <v>42979</v>
      </c>
      <c r="BT6" s="92">
        <v>43009</v>
      </c>
      <c r="BU6" s="92">
        <v>43040</v>
      </c>
      <c r="BV6" s="92">
        <v>43070</v>
      </c>
      <c r="BW6" s="74" t="s">
        <v>169</v>
      </c>
      <c r="BX6" s="74" t="s">
        <v>170</v>
      </c>
      <c r="BY6" s="74" t="s">
        <v>171</v>
      </c>
      <c r="BZ6" s="74" t="s">
        <v>172</v>
      </c>
      <c r="CA6" s="74" t="s">
        <v>173</v>
      </c>
      <c r="CB6" s="74" t="s">
        <v>174</v>
      </c>
      <c r="CC6" s="74" t="s">
        <v>175</v>
      </c>
      <c r="CD6" s="74" t="s">
        <v>176</v>
      </c>
      <c r="CE6" s="74" t="s">
        <v>177</v>
      </c>
      <c r="CF6" s="74" t="s">
        <v>178</v>
      </c>
      <c r="CG6" s="74" t="s">
        <v>179</v>
      </c>
      <c r="CH6" s="74" t="s">
        <v>180</v>
      </c>
      <c r="CI6" s="74" t="s">
        <v>386</v>
      </c>
      <c r="CJ6" s="74" t="s">
        <v>387</v>
      </c>
      <c r="CK6" s="74" t="s">
        <v>388</v>
      </c>
      <c r="CL6" s="74" t="s">
        <v>389</v>
      </c>
      <c r="CM6" s="74" t="s">
        <v>390</v>
      </c>
      <c r="CN6" s="74" t="s">
        <v>391</v>
      </c>
      <c r="CO6" s="74" t="s">
        <v>392</v>
      </c>
      <c r="CP6" s="74" t="s">
        <v>393</v>
      </c>
      <c r="CQ6" s="74" t="s">
        <v>394</v>
      </c>
      <c r="CR6" s="74" t="s">
        <v>395</v>
      </c>
      <c r="CS6" s="74" t="s">
        <v>396</v>
      </c>
      <c r="CT6" s="74" t="s">
        <v>397</v>
      </c>
      <c r="CU6" s="74" t="s">
        <v>398</v>
      </c>
      <c r="CV6" s="74" t="s">
        <v>399</v>
      </c>
      <c r="CW6" s="74" t="s">
        <v>400</v>
      </c>
      <c r="CX6" s="74" t="s">
        <v>401</v>
      </c>
      <c r="CY6" s="74" t="s">
        <v>402</v>
      </c>
      <c r="CZ6" s="74" t="s">
        <v>403</v>
      </c>
      <c r="DA6" s="74" t="s">
        <v>404</v>
      </c>
      <c r="DB6" s="74" t="s">
        <v>405</v>
      </c>
      <c r="DC6" s="74" t="s">
        <v>406</v>
      </c>
      <c r="DD6" s="74" t="s">
        <v>407</v>
      </c>
      <c r="DE6" s="74" t="s">
        <v>408</v>
      </c>
      <c r="DF6" s="74" t="s">
        <v>409</v>
      </c>
      <c r="DG6" s="92">
        <v>43101</v>
      </c>
      <c r="DH6" s="92">
        <v>43132</v>
      </c>
      <c r="DI6" s="92">
        <v>43160</v>
      </c>
      <c r="DJ6" s="92">
        <v>43191</v>
      </c>
      <c r="DK6" s="92">
        <v>43221</v>
      </c>
      <c r="DL6" s="92">
        <v>43252</v>
      </c>
      <c r="DM6" s="92">
        <v>43282</v>
      </c>
      <c r="DN6" s="92">
        <v>43313</v>
      </c>
      <c r="DO6" s="92">
        <v>43344</v>
      </c>
      <c r="DP6" s="92">
        <v>43374</v>
      </c>
      <c r="DQ6" s="92">
        <v>43405</v>
      </c>
      <c r="DR6" s="92">
        <v>43435</v>
      </c>
      <c r="DS6" s="69" t="s">
        <v>161</v>
      </c>
      <c r="DT6" s="69" t="s">
        <v>162</v>
      </c>
      <c r="DU6" s="69" t="s">
        <v>163</v>
      </c>
      <c r="DV6" s="74" t="s">
        <v>181</v>
      </c>
      <c r="DW6" s="74" t="s">
        <v>182</v>
      </c>
      <c r="DX6" s="74" t="s">
        <v>163</v>
      </c>
      <c r="DY6" s="74" t="s">
        <v>410</v>
      </c>
      <c r="DZ6" s="74" t="s">
        <v>182</v>
      </c>
      <c r="EA6" s="74" t="s">
        <v>163</v>
      </c>
      <c r="EB6" s="74" t="s">
        <v>411</v>
      </c>
      <c r="EC6" s="74" t="s">
        <v>182</v>
      </c>
      <c r="ED6" s="74" t="s">
        <v>163</v>
      </c>
      <c r="EE6" s="69" t="s">
        <v>164</v>
      </c>
      <c r="EF6" s="69" t="s">
        <v>165</v>
      </c>
      <c r="EG6" s="69" t="s">
        <v>166</v>
      </c>
      <c r="EH6" s="74" t="s">
        <v>183</v>
      </c>
      <c r="EI6" s="74" t="s">
        <v>184</v>
      </c>
      <c r="EJ6" s="74" t="s">
        <v>166</v>
      </c>
      <c r="EK6" s="74" t="s">
        <v>423</v>
      </c>
      <c r="EL6" s="74" t="s">
        <v>184</v>
      </c>
      <c r="EM6" s="74" t="s">
        <v>166</v>
      </c>
      <c r="EN6" s="74" t="s">
        <v>424</v>
      </c>
      <c r="EO6" s="74" t="s">
        <v>184</v>
      </c>
      <c r="EP6" s="74" t="s">
        <v>166</v>
      </c>
      <c r="EQ6" s="67">
        <v>42736</v>
      </c>
      <c r="ER6" s="67">
        <v>42767</v>
      </c>
      <c r="ES6" s="67">
        <v>42795</v>
      </c>
      <c r="ET6" s="67">
        <v>42826</v>
      </c>
      <c r="EU6" s="67">
        <v>42856</v>
      </c>
      <c r="EV6" s="67">
        <v>42887</v>
      </c>
      <c r="EW6" s="67">
        <v>42917</v>
      </c>
      <c r="EX6" s="67">
        <v>42948</v>
      </c>
      <c r="EY6" s="67">
        <v>42979</v>
      </c>
      <c r="EZ6" s="67">
        <v>43009</v>
      </c>
      <c r="FA6" s="67">
        <v>43040</v>
      </c>
      <c r="FB6" s="67">
        <v>43070</v>
      </c>
      <c r="FC6" s="74" t="s">
        <v>169</v>
      </c>
      <c r="FD6" s="74" t="s">
        <v>170</v>
      </c>
      <c r="FE6" s="74" t="s">
        <v>171</v>
      </c>
      <c r="FF6" s="74" t="s">
        <v>172</v>
      </c>
      <c r="FG6" s="74" t="s">
        <v>173</v>
      </c>
      <c r="FH6" s="74" t="s">
        <v>174</v>
      </c>
      <c r="FI6" s="74" t="s">
        <v>175</v>
      </c>
      <c r="FJ6" s="74" t="s">
        <v>176</v>
      </c>
      <c r="FK6" s="74" t="s">
        <v>177</v>
      </c>
      <c r="FL6" s="74" t="s">
        <v>178</v>
      </c>
      <c r="FM6" s="74" t="s">
        <v>179</v>
      </c>
      <c r="FN6" s="74" t="s">
        <v>180</v>
      </c>
      <c r="FO6" s="74" t="s">
        <v>386</v>
      </c>
      <c r="FP6" s="74" t="s">
        <v>387</v>
      </c>
      <c r="FQ6" s="74" t="s">
        <v>388</v>
      </c>
      <c r="FR6" s="74" t="s">
        <v>389</v>
      </c>
      <c r="FS6" s="74" t="s">
        <v>390</v>
      </c>
      <c r="FT6" s="74" t="s">
        <v>391</v>
      </c>
      <c r="FU6" s="74" t="s">
        <v>392</v>
      </c>
      <c r="FV6" s="74" t="s">
        <v>393</v>
      </c>
      <c r="FW6" s="74" t="s">
        <v>394</v>
      </c>
      <c r="FX6" s="74" t="s">
        <v>395</v>
      </c>
      <c r="FY6" s="74" t="s">
        <v>396</v>
      </c>
      <c r="FZ6" s="74" t="s">
        <v>397</v>
      </c>
      <c r="GA6" s="74" t="s">
        <v>398</v>
      </c>
      <c r="GB6" s="74" t="s">
        <v>399</v>
      </c>
      <c r="GC6" s="74" t="s">
        <v>400</v>
      </c>
      <c r="GD6" s="74" t="s">
        <v>401</v>
      </c>
      <c r="GE6" s="74" t="s">
        <v>402</v>
      </c>
      <c r="GF6" s="74" t="s">
        <v>403</v>
      </c>
      <c r="GG6" s="74" t="s">
        <v>404</v>
      </c>
      <c r="GH6" s="74" t="s">
        <v>405</v>
      </c>
      <c r="GI6" s="74" t="s">
        <v>406</v>
      </c>
      <c r="GJ6" s="74" t="s">
        <v>407</v>
      </c>
      <c r="GK6" s="74" t="s">
        <v>408</v>
      </c>
      <c r="GL6" s="74" t="s">
        <v>409</v>
      </c>
      <c r="GM6" s="67">
        <v>43101</v>
      </c>
      <c r="GN6" s="67">
        <v>43132</v>
      </c>
      <c r="GO6" s="67">
        <v>43160</v>
      </c>
      <c r="GP6" s="67">
        <v>43191</v>
      </c>
      <c r="GQ6" s="67">
        <v>43221</v>
      </c>
      <c r="GR6" s="67">
        <v>43252</v>
      </c>
      <c r="GS6" s="67">
        <v>43282</v>
      </c>
      <c r="GT6" s="67">
        <v>43313</v>
      </c>
      <c r="GU6" s="67">
        <v>43344</v>
      </c>
      <c r="GV6" s="67">
        <v>43374</v>
      </c>
      <c r="GW6" s="67">
        <v>43405</v>
      </c>
      <c r="GX6" s="67">
        <v>43435</v>
      </c>
    </row>
    <row r="8" spans="1:206" x14ac:dyDescent="0.25">
      <c r="B8" s="140" t="s">
        <v>455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1000</v>
      </c>
      <c r="I8" s="142">
        <v>1000</v>
      </c>
      <c r="J8" s="142">
        <v>1000</v>
      </c>
      <c r="K8" s="142">
        <v>1000</v>
      </c>
      <c r="L8" s="142">
        <v>1000</v>
      </c>
      <c r="M8" s="142">
        <v>1000</v>
      </c>
      <c r="N8" s="142">
        <v>1000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39">
        <v>2000</v>
      </c>
      <c r="BE8" s="139">
        <v>2000</v>
      </c>
      <c r="BF8" s="139">
        <v>2000</v>
      </c>
      <c r="BG8" s="139">
        <v>2000</v>
      </c>
      <c r="BH8" s="139">
        <v>2000</v>
      </c>
      <c r="BI8" s="139">
        <v>2000</v>
      </c>
      <c r="BJ8" s="139">
        <v>2000</v>
      </c>
      <c r="BK8" s="88">
        <f>C8*'Costo reactivo'!FO17</f>
        <v>0</v>
      </c>
      <c r="BL8" s="88">
        <f>D8*'Costo reactivo'!FP17</f>
        <v>0</v>
      </c>
      <c r="BM8" s="88">
        <f>E8*'Costo reactivo'!FQ17</f>
        <v>0</v>
      </c>
      <c r="BN8" s="88">
        <f>F8*'Costo reactivo'!FR17</f>
        <v>0</v>
      </c>
      <c r="BO8" s="88">
        <f>G8*'Costo reactivo'!FS17</f>
        <v>0</v>
      </c>
      <c r="BP8" s="88">
        <f>H8*'Costo reactivo'!FT17</f>
        <v>4255.4030018092408</v>
      </c>
      <c r="BQ8" s="88">
        <f>I8*'Costo reactivo'!FU17</f>
        <v>5800.2180792990503</v>
      </c>
      <c r="BR8" s="88">
        <f>J8*'Costo reactivo'!FV17</f>
        <v>6035.1117885076428</v>
      </c>
      <c r="BS8" s="88">
        <f>K8*'Costo reactivo'!FW17</f>
        <v>5775.5858408441136</v>
      </c>
      <c r="BT8" s="88">
        <f>L8*'Costo reactivo'!FX17</f>
        <v>6538.0453961132316</v>
      </c>
      <c r="BU8" s="88">
        <f>M8*'Costo reactivo'!FY17</f>
        <v>5743.2301423027238</v>
      </c>
      <c r="BV8" s="88">
        <f>N8*'Costo reactivo'!FZ17</f>
        <v>6705.0187347535702</v>
      </c>
      <c r="BW8" s="88">
        <f>O8*'Costo reactivo'!GA17</f>
        <v>0</v>
      </c>
      <c r="BX8" s="88">
        <f>P8*'Costo reactivo'!GB17</f>
        <v>0</v>
      </c>
      <c r="BY8" s="88">
        <f>Q8*'Costo reactivo'!GC17</f>
        <v>0</v>
      </c>
      <c r="BZ8" s="88">
        <f>R8*'Costo reactivo'!GD17</f>
        <v>0</v>
      </c>
      <c r="CA8" s="88">
        <f>S8*'Costo reactivo'!GE17</f>
        <v>0</v>
      </c>
      <c r="CB8" s="88">
        <f>T8*'Costo reactivo'!GF17</f>
        <v>0</v>
      </c>
      <c r="CC8" s="88">
        <f>U8*'Costo reactivo'!GG17</f>
        <v>0</v>
      </c>
      <c r="CD8" s="88">
        <f>V8*'Costo reactivo'!GH17</f>
        <v>0</v>
      </c>
      <c r="CE8" s="88">
        <f>W8*'Costo reactivo'!GI17</f>
        <v>0</v>
      </c>
      <c r="CF8" s="88">
        <f>X8*'Costo reactivo'!GJ17</f>
        <v>0</v>
      </c>
      <c r="CG8" s="88">
        <f>Y8*'Costo reactivo'!GK17</f>
        <v>0</v>
      </c>
      <c r="CH8" s="88">
        <f>Z8*'Costo reactivo'!GL17</f>
        <v>0</v>
      </c>
      <c r="CI8" s="88">
        <f>AA8*'Costo reactivo'!GM17</f>
        <v>0</v>
      </c>
      <c r="CJ8" s="88">
        <f>AB8*'Costo reactivo'!GN17</f>
        <v>0</v>
      </c>
      <c r="CK8" s="88">
        <f>AC8*'Costo reactivo'!GO17</f>
        <v>0</v>
      </c>
      <c r="CL8" s="88">
        <f>AD8*'Costo reactivo'!GP17</f>
        <v>0</v>
      </c>
      <c r="CM8" s="88">
        <f>AE8*'Costo reactivo'!GQ17</f>
        <v>0</v>
      </c>
      <c r="CN8" s="88">
        <f>AF8*'Costo reactivo'!GR17</f>
        <v>0</v>
      </c>
      <c r="CO8" s="88">
        <f>AG8*'Costo reactivo'!GS17</f>
        <v>0</v>
      </c>
      <c r="CP8" s="88">
        <f>AH8*'Costo reactivo'!GT17</f>
        <v>0</v>
      </c>
      <c r="CQ8" s="88">
        <f>AI8*'Costo reactivo'!GU17</f>
        <v>0</v>
      </c>
      <c r="CR8" s="88">
        <f>AJ8*'Costo reactivo'!GV17</f>
        <v>0</v>
      </c>
      <c r="CS8" s="88">
        <f>AK8*'Costo reactivo'!GW17</f>
        <v>0</v>
      </c>
      <c r="CT8" s="88">
        <f>AL8*'Costo reactivo'!GX17</f>
        <v>0</v>
      </c>
      <c r="CU8" s="88">
        <f>AM8*'Costo reactivo'!GY17</f>
        <v>0</v>
      </c>
      <c r="CV8" s="88">
        <f>AN8*'Costo reactivo'!GZ17</f>
        <v>0</v>
      </c>
      <c r="CW8" s="88">
        <f>AO8*'Costo reactivo'!HA17</f>
        <v>0</v>
      </c>
      <c r="CX8" s="88">
        <f>AP8*'Costo reactivo'!HB17</f>
        <v>0</v>
      </c>
      <c r="CY8" s="88">
        <f>AQ8*'Costo reactivo'!HC17</f>
        <v>0</v>
      </c>
      <c r="CZ8" s="88">
        <f>AR8*'Costo reactivo'!HD17</f>
        <v>0</v>
      </c>
      <c r="DA8" s="88">
        <f>AS8*'Costo reactivo'!HE17</f>
        <v>0</v>
      </c>
      <c r="DB8" s="88">
        <f>AT8*'Costo reactivo'!HF17</f>
        <v>0</v>
      </c>
      <c r="DC8" s="88">
        <f>AU8*'Costo reactivo'!HG17</f>
        <v>0</v>
      </c>
      <c r="DD8" s="88">
        <f>AV8*'Costo reactivo'!HH17</f>
        <v>0</v>
      </c>
      <c r="DE8" s="88">
        <f>AW8*'Costo reactivo'!HI17</f>
        <v>0</v>
      </c>
      <c r="DF8" s="88">
        <f>AX8*'Costo reactivo'!HJ17</f>
        <v>0</v>
      </c>
      <c r="DG8" s="88">
        <f>AY8*'Costo reactivo'!HK17</f>
        <v>0</v>
      </c>
      <c r="DH8" s="88">
        <f>AZ8*'Costo reactivo'!HL17</f>
        <v>0</v>
      </c>
      <c r="DI8" s="88">
        <f>BA8*'Costo reactivo'!HM17</f>
        <v>0</v>
      </c>
      <c r="DJ8" s="88">
        <f>BB8*'Costo reactivo'!HN17</f>
        <v>0</v>
      </c>
      <c r="DK8" s="88">
        <f>BC8*'Costo reactivo'!HO17</f>
        <v>0</v>
      </c>
      <c r="DL8" s="88">
        <f>BD8*'Costo reactivo'!HP17</f>
        <v>8617.4304823525144</v>
      </c>
      <c r="DM8" s="88">
        <f>BE8*'Costo reactivo'!HQ17</f>
        <v>8838.0528635249848</v>
      </c>
      <c r="DN8" s="88">
        <f>BF8*'Costo reactivo'!HR17</f>
        <v>8734.0733240146565</v>
      </c>
      <c r="DO8" s="88">
        <f>BG8*'Costo reactivo'!HS17</f>
        <v>11761.837805191768</v>
      </c>
      <c r="DP8" s="88">
        <f>BH8*'Costo reactivo'!HT17</f>
        <v>7508.7407652572556</v>
      </c>
      <c r="DQ8" s="88">
        <f>BI8*'Costo reactivo'!HU17</f>
        <v>8735.6047442774052</v>
      </c>
      <c r="DR8" s="88">
        <f>BJ8*'Costo reactivo'!HV17</f>
        <v>9809.2011682345874</v>
      </c>
      <c r="DS8" s="137">
        <f>SUMIF($BK$5:$BV$5,$B$5,BK8:BV8)</f>
        <v>0</v>
      </c>
      <c r="DT8" s="137">
        <f>SUMIF($DG$6:$DR$6,$B$5,DG8:DR8)</f>
        <v>0</v>
      </c>
      <c r="DU8" s="136">
        <f>DT8-DS8</f>
        <v>0</v>
      </c>
      <c r="DV8" s="137">
        <f>SUMIF($BW$5:$CH$5,$B$5,BW8:CH8)</f>
        <v>0</v>
      </c>
      <c r="DW8" s="137">
        <f>SUMIF($DG$5:$DR$5,$B$5,DG8:DR8)</f>
        <v>0</v>
      </c>
      <c r="DX8" s="136">
        <f>DW8-DV8</f>
        <v>0</v>
      </c>
      <c r="DY8" s="137">
        <f>SUMIF($CI$5:$CT$5,$B$5,CI8:CT8)</f>
        <v>0</v>
      </c>
      <c r="DZ8" s="137">
        <f>SUMIF($DG$5:$DR$5,$B$5,DG8:DR8)</f>
        <v>0</v>
      </c>
      <c r="EA8" s="136">
        <f>DZ8-DY8</f>
        <v>0</v>
      </c>
      <c r="EB8" s="137">
        <f>SUMIF($CU$5:$DF$5,$B$5,CU8:DF8)</f>
        <v>0</v>
      </c>
      <c r="EC8" s="137">
        <f>SUMIF($DG$6:$DR$6,$B$5,DG8:DR8)</f>
        <v>0</v>
      </c>
      <c r="ED8" s="136">
        <f>EC8-EB8</f>
        <v>0</v>
      </c>
      <c r="EE8" s="137">
        <f ca="1">SUM(OFFSET(BK8,0,0,1,$B$5))</f>
        <v>0</v>
      </c>
      <c r="EF8" s="137">
        <f ca="1">SUM(OFFSET(DG8,0,0,1,$B$5))</f>
        <v>0</v>
      </c>
      <c r="EG8" s="136">
        <f ca="1">EF8-EE8</f>
        <v>0</v>
      </c>
      <c r="EH8" s="137">
        <f ca="1">SUM(OFFSET(BW8,0,0,1,$B$5))</f>
        <v>0</v>
      </c>
      <c r="EI8" s="137">
        <f ca="1">SUM(OFFSET(DG8,0,0,1,$B$5))</f>
        <v>0</v>
      </c>
      <c r="EJ8" s="136">
        <f ca="1">EI8-EH8</f>
        <v>0</v>
      </c>
      <c r="EK8" s="137">
        <f ca="1">SUM(OFFSET(CI8,0,0,1,$B$5))</f>
        <v>0</v>
      </c>
      <c r="EL8" s="137">
        <f ca="1">SUM(OFFSET(DG8,0,0,1,$B$5))</f>
        <v>0</v>
      </c>
      <c r="EM8" s="136">
        <f ca="1">EL8-EK8</f>
        <v>0</v>
      </c>
      <c r="EN8" s="137">
        <f ca="1">SUM(OFFSET(CU8,0,0,1,$B$5))</f>
        <v>0</v>
      </c>
      <c r="EO8" s="137">
        <f ca="1">SUM(OFFSET(DG8,0,0,1,$B$5))</f>
        <v>0</v>
      </c>
      <c r="EP8" s="136">
        <f ca="1">EO8-EN8</f>
        <v>0</v>
      </c>
      <c r="EQ8" s="215">
        <f>IFERROR(BK8/C8,0)</f>
        <v>0</v>
      </c>
      <c r="ER8" s="215">
        <f t="shared" ref="ER8:GX10" si="0">IFERROR(BL8/D8,0)</f>
        <v>0</v>
      </c>
      <c r="ES8" s="215">
        <f t="shared" si="0"/>
        <v>0</v>
      </c>
      <c r="ET8" s="215">
        <f t="shared" si="0"/>
        <v>0</v>
      </c>
      <c r="EU8" s="215">
        <f t="shared" si="0"/>
        <v>0</v>
      </c>
      <c r="EV8" s="215">
        <f t="shared" si="0"/>
        <v>4.255403001809241</v>
      </c>
      <c r="EW8" s="215">
        <f t="shared" si="0"/>
        <v>5.8002180792990501</v>
      </c>
      <c r="EX8" s="215">
        <f t="shared" si="0"/>
        <v>6.0351117885076428</v>
      </c>
      <c r="EY8" s="215">
        <f t="shared" si="0"/>
        <v>5.7755858408441139</v>
      </c>
      <c r="EZ8" s="215">
        <f t="shared" si="0"/>
        <v>6.5380453961132314</v>
      </c>
      <c r="FA8" s="215">
        <f t="shared" si="0"/>
        <v>5.7432301423027239</v>
      </c>
      <c r="FB8" s="215">
        <f t="shared" si="0"/>
        <v>6.7050187347535699</v>
      </c>
      <c r="FC8" s="215">
        <f t="shared" si="0"/>
        <v>0</v>
      </c>
      <c r="FD8" s="215">
        <f t="shared" si="0"/>
        <v>0</v>
      </c>
      <c r="FE8" s="215">
        <f t="shared" si="0"/>
        <v>0</v>
      </c>
      <c r="FF8" s="215">
        <f t="shared" si="0"/>
        <v>0</v>
      </c>
      <c r="FG8" s="215">
        <f t="shared" si="0"/>
        <v>0</v>
      </c>
      <c r="FH8" s="215">
        <f t="shared" si="0"/>
        <v>0</v>
      </c>
      <c r="FI8" s="215">
        <f t="shared" si="0"/>
        <v>0</v>
      </c>
      <c r="FJ8" s="215">
        <f t="shared" si="0"/>
        <v>0</v>
      </c>
      <c r="FK8" s="215">
        <f t="shared" si="0"/>
        <v>0</v>
      </c>
      <c r="FL8" s="215">
        <f t="shared" si="0"/>
        <v>0</v>
      </c>
      <c r="FM8" s="215">
        <f t="shared" si="0"/>
        <v>0</v>
      </c>
      <c r="FN8" s="215">
        <f t="shared" si="0"/>
        <v>0</v>
      </c>
      <c r="FO8" s="215">
        <f t="shared" si="0"/>
        <v>0</v>
      </c>
      <c r="FP8" s="215">
        <f t="shared" si="0"/>
        <v>0</v>
      </c>
      <c r="FQ8" s="215">
        <f t="shared" si="0"/>
        <v>0</v>
      </c>
      <c r="FR8" s="215">
        <f t="shared" si="0"/>
        <v>0</v>
      </c>
      <c r="FS8" s="215">
        <f t="shared" si="0"/>
        <v>0</v>
      </c>
      <c r="FT8" s="215">
        <f t="shared" si="0"/>
        <v>0</v>
      </c>
      <c r="FU8" s="215">
        <f t="shared" si="0"/>
        <v>0</v>
      </c>
      <c r="FV8" s="215">
        <f t="shared" si="0"/>
        <v>0</v>
      </c>
      <c r="FW8" s="215">
        <f t="shared" si="0"/>
        <v>0</v>
      </c>
      <c r="FX8" s="215">
        <f t="shared" si="0"/>
        <v>0</v>
      </c>
      <c r="FY8" s="215">
        <f t="shared" si="0"/>
        <v>0</v>
      </c>
      <c r="FZ8" s="215">
        <f t="shared" si="0"/>
        <v>0</v>
      </c>
      <c r="GA8" s="215">
        <f t="shared" si="0"/>
        <v>0</v>
      </c>
      <c r="GB8" s="215">
        <f t="shared" si="0"/>
        <v>0</v>
      </c>
      <c r="GC8" s="215">
        <f t="shared" si="0"/>
        <v>0</v>
      </c>
      <c r="GD8" s="215">
        <f t="shared" si="0"/>
        <v>0</v>
      </c>
      <c r="GE8" s="215">
        <f t="shared" si="0"/>
        <v>0</v>
      </c>
      <c r="GF8" s="215">
        <f t="shared" si="0"/>
        <v>0</v>
      </c>
      <c r="GG8" s="215">
        <f t="shared" si="0"/>
        <v>0</v>
      </c>
      <c r="GH8" s="215">
        <f t="shared" si="0"/>
        <v>0</v>
      </c>
      <c r="GI8" s="215">
        <f t="shared" si="0"/>
        <v>0</v>
      </c>
      <c r="GJ8" s="215">
        <f t="shared" si="0"/>
        <v>0</v>
      </c>
      <c r="GK8" s="215">
        <f t="shared" si="0"/>
        <v>0</v>
      </c>
      <c r="GL8" s="215">
        <f t="shared" si="0"/>
        <v>0</v>
      </c>
      <c r="GM8" s="215">
        <f t="shared" si="0"/>
        <v>0</v>
      </c>
      <c r="GN8" s="215">
        <f t="shared" si="0"/>
        <v>0</v>
      </c>
      <c r="GO8" s="215">
        <f t="shared" si="0"/>
        <v>0</v>
      </c>
      <c r="GP8" s="215">
        <f t="shared" si="0"/>
        <v>0</v>
      </c>
      <c r="GQ8" s="215">
        <f t="shared" si="0"/>
        <v>0</v>
      </c>
      <c r="GR8" s="215">
        <f t="shared" si="0"/>
        <v>4.308715241176257</v>
      </c>
      <c r="GS8" s="215">
        <f t="shared" si="0"/>
        <v>4.4190264317624921</v>
      </c>
      <c r="GT8" s="215">
        <f t="shared" si="0"/>
        <v>4.3670366620073287</v>
      </c>
      <c r="GU8" s="215">
        <f t="shared" si="0"/>
        <v>5.8809189025958837</v>
      </c>
      <c r="GV8" s="215">
        <f t="shared" si="0"/>
        <v>3.7543703826286277</v>
      </c>
      <c r="GW8" s="215">
        <f t="shared" si="0"/>
        <v>4.3678023721387023</v>
      </c>
      <c r="GX8" s="215">
        <f t="shared" si="0"/>
        <v>4.9046005841172935</v>
      </c>
    </row>
    <row r="9" spans="1:206" x14ac:dyDescent="0.25">
      <c r="B9" s="140" t="s">
        <v>456</v>
      </c>
      <c r="C9" s="39">
        <f>'Grupo Vital'!F4</f>
        <v>0</v>
      </c>
      <c r="D9" s="39">
        <f>'Grupo Vital'!G4</f>
        <v>0</v>
      </c>
      <c r="E9" s="39">
        <f>'Grupo Vital'!H4</f>
        <v>0</v>
      </c>
      <c r="F9" s="39">
        <f>'Grupo Vital'!I4</f>
        <v>0</v>
      </c>
      <c r="G9" s="39">
        <f>'Grupo Vital'!J4</f>
        <v>0</v>
      </c>
      <c r="H9" s="39">
        <f>'Grupo Vital'!K4</f>
        <v>0</v>
      </c>
      <c r="I9" s="39">
        <f>'Grupo Vital'!L4</f>
        <v>0</v>
      </c>
      <c r="J9" s="39">
        <f>'Grupo Vital'!M4</f>
        <v>0</v>
      </c>
      <c r="K9" s="39">
        <f>'Grupo Vital'!N4</f>
        <v>0</v>
      </c>
      <c r="L9" s="39">
        <f>'Grupo Vital'!O4</f>
        <v>0</v>
      </c>
      <c r="M9" s="39">
        <f>'Grupo Vital'!P4</f>
        <v>0</v>
      </c>
      <c r="N9" s="39">
        <f>'Grupo Vital'!Q4</f>
        <v>0</v>
      </c>
      <c r="O9" s="39">
        <f>'Grupo Vital'!R4</f>
        <v>0</v>
      </c>
      <c r="P9" s="39">
        <f>'Grupo Vital'!S4</f>
        <v>0</v>
      </c>
      <c r="Q9" s="39">
        <f>'Grupo Vital'!T4</f>
        <v>0</v>
      </c>
      <c r="R9" s="39">
        <f>'Grupo Vital'!U4</f>
        <v>0</v>
      </c>
      <c r="S9" s="39">
        <f>'Grupo Vital'!V4</f>
        <v>0</v>
      </c>
      <c r="T9" s="39">
        <f>'Grupo Vital'!W4</f>
        <v>0</v>
      </c>
      <c r="U9" s="39">
        <f>'Grupo Vital'!X4</f>
        <v>0</v>
      </c>
      <c r="V9" s="39">
        <f>'Grupo Vital'!Y4</f>
        <v>0</v>
      </c>
      <c r="W9" s="39">
        <f>'Grupo Vital'!Z4</f>
        <v>0</v>
      </c>
      <c r="X9" s="39">
        <f>'Grupo Vital'!AA4</f>
        <v>0</v>
      </c>
      <c r="Y9" s="39">
        <f>'Grupo Vital'!AB4</f>
        <v>0</v>
      </c>
      <c r="Z9" s="39">
        <f>'Grupo Vital'!AC4</f>
        <v>0</v>
      </c>
      <c r="AA9" s="39">
        <f>'Grupo Vital'!AD4</f>
        <v>0</v>
      </c>
      <c r="AB9" s="39">
        <f>'Grupo Vital'!AE4</f>
        <v>0</v>
      </c>
      <c r="AC9" s="39">
        <f>'Grupo Vital'!AF4</f>
        <v>0</v>
      </c>
      <c r="AD9" s="39">
        <f>'Grupo Vital'!AG4</f>
        <v>0</v>
      </c>
      <c r="AE9" s="39">
        <f>'Grupo Vital'!AH4</f>
        <v>0</v>
      </c>
      <c r="AF9" s="39">
        <f>'Grupo Vital'!AI4</f>
        <v>0</v>
      </c>
      <c r="AG9" s="39">
        <f>'Grupo Vital'!AJ4</f>
        <v>0</v>
      </c>
      <c r="AH9" s="39">
        <f>'Grupo Vital'!AK4</f>
        <v>0</v>
      </c>
      <c r="AI9" s="39">
        <f>'Grupo Vital'!AL4</f>
        <v>0</v>
      </c>
      <c r="AJ9" s="39">
        <f>'Grupo Vital'!AM4</f>
        <v>0</v>
      </c>
      <c r="AK9" s="39">
        <f>'Grupo Vital'!AN4</f>
        <v>0</v>
      </c>
      <c r="AL9" s="39">
        <f>'Grupo Vital'!AO4</f>
        <v>0</v>
      </c>
      <c r="AM9" s="39">
        <f>'Grupo Vital'!AP4</f>
        <v>0</v>
      </c>
      <c r="AN9" s="39">
        <f>'Grupo Vital'!AQ4</f>
        <v>0</v>
      </c>
      <c r="AO9" s="39">
        <f>'Grupo Vital'!AR4</f>
        <v>0</v>
      </c>
      <c r="AP9" s="39">
        <f>'Grupo Vital'!AS4</f>
        <v>0</v>
      </c>
      <c r="AQ9" s="39">
        <f>'Grupo Vital'!AT4</f>
        <v>0</v>
      </c>
      <c r="AR9" s="39">
        <f>'Grupo Vital'!AU4</f>
        <v>0</v>
      </c>
      <c r="AS9" s="39">
        <f>'Grupo Vital'!AV4</f>
        <v>0</v>
      </c>
      <c r="AT9" s="39">
        <f>'Grupo Vital'!AW4</f>
        <v>0</v>
      </c>
      <c r="AU9" s="39">
        <f>'Grupo Vital'!AX4</f>
        <v>0</v>
      </c>
      <c r="AV9" s="39">
        <f>'Grupo Vital'!AY4</f>
        <v>0</v>
      </c>
      <c r="AW9" s="39">
        <f>'Grupo Vital'!AZ4</f>
        <v>0</v>
      </c>
      <c r="AX9" s="39">
        <f>'Grupo Vital'!BA4</f>
        <v>0</v>
      </c>
      <c r="AY9" s="39">
        <f>'Grupo Vital'!BB4</f>
        <v>0</v>
      </c>
      <c r="AZ9" s="39">
        <f>'Grupo Vital'!BC4</f>
        <v>0</v>
      </c>
      <c r="BA9" s="39">
        <f>'Grupo Vital'!BD4</f>
        <v>0</v>
      </c>
      <c r="BB9" s="39">
        <f>'Grupo Vital'!BE4</f>
        <v>0</v>
      </c>
      <c r="BC9" s="39">
        <f>'Grupo Vital'!BF4</f>
        <v>0</v>
      </c>
      <c r="BD9" s="39">
        <f>'Grupo Vital'!BG4</f>
        <v>0</v>
      </c>
      <c r="BE9" s="39">
        <f>'Grupo Vital'!BH4</f>
        <v>0</v>
      </c>
      <c r="BF9" s="39">
        <f>'Grupo Vital'!BI4</f>
        <v>0</v>
      </c>
      <c r="BG9" s="39">
        <f>'Grupo Vital'!BJ4</f>
        <v>15</v>
      </c>
      <c r="BH9" s="39">
        <f>'Grupo Vital'!BK4</f>
        <v>23</v>
      </c>
      <c r="BI9" s="39">
        <f>'Grupo Vital'!BL4</f>
        <v>12</v>
      </c>
      <c r="BJ9" s="39">
        <f>'Grupo Vital'!BM4</f>
        <v>11</v>
      </c>
      <c r="BK9" s="39">
        <f>'Grupo Vital'!BN4</f>
        <v>0</v>
      </c>
      <c r="BL9" s="39">
        <f>'Grupo Vital'!BO4</f>
        <v>0</v>
      </c>
      <c r="BM9" s="39">
        <f>'Grupo Vital'!BP4</f>
        <v>0</v>
      </c>
      <c r="BN9" s="39">
        <f>'Grupo Vital'!BQ4</f>
        <v>0</v>
      </c>
      <c r="BO9" s="39">
        <f>'Grupo Vital'!BR4</f>
        <v>0</v>
      </c>
      <c r="BP9" s="39">
        <f>'Grupo Vital'!BS4</f>
        <v>0</v>
      </c>
      <c r="BQ9" s="39">
        <f>'Grupo Vital'!BT4</f>
        <v>0</v>
      </c>
      <c r="BR9" s="39">
        <f>'Grupo Vital'!BU4</f>
        <v>0</v>
      </c>
      <c r="BS9" s="39">
        <f>'Grupo Vital'!BV4</f>
        <v>0</v>
      </c>
      <c r="BT9" s="39">
        <f>'Grupo Vital'!BW4</f>
        <v>0</v>
      </c>
      <c r="BU9" s="39">
        <f>'Grupo Vital'!BX4</f>
        <v>0</v>
      </c>
      <c r="BV9" s="39">
        <f>'Grupo Vital'!BY4</f>
        <v>0</v>
      </c>
      <c r="BW9" s="39">
        <f>'Grupo Vital'!BZ4</f>
        <v>0</v>
      </c>
      <c r="BX9" s="39">
        <f>'Grupo Vital'!CA4</f>
        <v>0</v>
      </c>
      <c r="BY9" s="39">
        <f>'Grupo Vital'!CB4</f>
        <v>0</v>
      </c>
      <c r="BZ9" s="39">
        <f>'Grupo Vital'!CC4</f>
        <v>0</v>
      </c>
      <c r="CA9" s="39">
        <f>'Grupo Vital'!CD4</f>
        <v>0</v>
      </c>
      <c r="CB9" s="39">
        <f>'Grupo Vital'!CE4</f>
        <v>0</v>
      </c>
      <c r="CC9" s="39">
        <f>'Grupo Vital'!CF4</f>
        <v>0</v>
      </c>
      <c r="CD9" s="39">
        <f>'Grupo Vital'!CG4</f>
        <v>0</v>
      </c>
      <c r="CE9" s="39">
        <f>'Grupo Vital'!CH4</f>
        <v>0</v>
      </c>
      <c r="CF9" s="39">
        <f>'Grupo Vital'!CI4</f>
        <v>0</v>
      </c>
      <c r="CG9" s="39">
        <f>'Grupo Vital'!CJ4</f>
        <v>0</v>
      </c>
      <c r="CH9" s="39">
        <f>'Grupo Vital'!CK4</f>
        <v>0</v>
      </c>
      <c r="CI9" s="39">
        <f>'Grupo Vital'!CL4</f>
        <v>0</v>
      </c>
      <c r="CJ9" s="39">
        <f>'Grupo Vital'!CM4</f>
        <v>0</v>
      </c>
      <c r="CK9" s="39">
        <f>'Grupo Vital'!CN4</f>
        <v>0</v>
      </c>
      <c r="CL9" s="39">
        <f>'Grupo Vital'!CO4</f>
        <v>0</v>
      </c>
      <c r="CM9" s="39">
        <f>'Grupo Vital'!CP4</f>
        <v>0</v>
      </c>
      <c r="CN9" s="39">
        <f>'Grupo Vital'!CQ4</f>
        <v>0</v>
      </c>
      <c r="CO9" s="39">
        <f>'Grupo Vital'!CR4</f>
        <v>0</v>
      </c>
      <c r="CP9" s="39">
        <f>'Grupo Vital'!CS4</f>
        <v>0</v>
      </c>
      <c r="CQ9" s="39">
        <f>'Grupo Vital'!CT4</f>
        <v>0</v>
      </c>
      <c r="CR9" s="39">
        <f>'Grupo Vital'!CU4</f>
        <v>0</v>
      </c>
      <c r="CS9" s="39">
        <f>'Grupo Vital'!CV4</f>
        <v>0</v>
      </c>
      <c r="CT9" s="39">
        <f>'Grupo Vital'!CW4</f>
        <v>0</v>
      </c>
      <c r="CU9" s="39">
        <f>'Grupo Vital'!CX4</f>
        <v>0</v>
      </c>
      <c r="CV9" s="39">
        <f>'Grupo Vital'!CY4</f>
        <v>0</v>
      </c>
      <c r="CW9" s="39">
        <f>'Grupo Vital'!CZ4</f>
        <v>0</v>
      </c>
      <c r="CX9" s="39">
        <f>'Grupo Vital'!DA4</f>
        <v>0</v>
      </c>
      <c r="CY9" s="39">
        <f>'Grupo Vital'!DB4</f>
        <v>0</v>
      </c>
      <c r="CZ9" s="39">
        <f>'Grupo Vital'!DC4</f>
        <v>0</v>
      </c>
      <c r="DA9" s="39">
        <f>'Grupo Vital'!DD4</f>
        <v>0</v>
      </c>
      <c r="DB9" s="39">
        <f>'Grupo Vital'!DE4</f>
        <v>0</v>
      </c>
      <c r="DC9" s="39">
        <f>'Grupo Vital'!DF4</f>
        <v>0</v>
      </c>
      <c r="DD9" s="39">
        <f>'Grupo Vital'!DG4</f>
        <v>0</v>
      </c>
      <c r="DE9" s="39">
        <f>'Grupo Vital'!DH4</f>
        <v>0</v>
      </c>
      <c r="DF9" s="39">
        <f>'Grupo Vital'!DI4</f>
        <v>0</v>
      </c>
      <c r="DG9" s="39">
        <f>'Grupo Vital'!DJ4</f>
        <v>0</v>
      </c>
      <c r="DH9" s="39">
        <f>'Grupo Vital'!DK4</f>
        <v>0</v>
      </c>
      <c r="DI9" s="39">
        <f>'Grupo Vital'!DL4</f>
        <v>0</v>
      </c>
      <c r="DJ9" s="39">
        <f>'Grupo Vital'!DM4</f>
        <v>0</v>
      </c>
      <c r="DK9" s="39">
        <f>'Grupo Vital'!DN4</f>
        <v>0</v>
      </c>
      <c r="DL9" s="39">
        <f>'Grupo Vital'!DO4</f>
        <v>0</v>
      </c>
      <c r="DM9" s="39">
        <f>'Grupo Vital'!DP4</f>
        <v>0</v>
      </c>
      <c r="DN9" s="39">
        <f>'Grupo Vital'!DQ4</f>
        <v>0</v>
      </c>
      <c r="DO9" s="39">
        <f>'Grupo Vital'!DR4</f>
        <v>872.98796610169484</v>
      </c>
      <c r="DP9" s="39">
        <f>'Grupo Vital'!DS4</f>
        <v>1172.9197118644067</v>
      </c>
      <c r="DQ9" s="39">
        <f>'Grupo Vital'!DT4</f>
        <v>520.36840677966097</v>
      </c>
      <c r="DR9" s="39">
        <f>'Grupo Vital'!DU4</f>
        <v>537.05610169491524</v>
      </c>
      <c r="DS9" s="137">
        <f t="shared" ref="DS9:DS10" si="1">SUMIF($BK$5:$BV$5,$B$5,BK9:BV9)</f>
        <v>0</v>
      </c>
      <c r="DT9" s="137">
        <f t="shared" ref="DT9:DT10" si="2">SUMIF($DG$6:$DR$6,$B$5,DG9:DR9)</f>
        <v>0</v>
      </c>
      <c r="DU9" s="136">
        <f t="shared" ref="DU9:DU10" si="3">DT9-DS9</f>
        <v>0</v>
      </c>
      <c r="DV9" s="137">
        <f t="shared" ref="DV9:DV10" si="4">SUMIF($BW$5:$CH$5,$B$5,BW9:CH9)</f>
        <v>0</v>
      </c>
      <c r="DW9" s="137">
        <f t="shared" ref="DW9:DW10" si="5">SUMIF($DG$5:$DR$5,$B$5,DG9:DR9)</f>
        <v>0</v>
      </c>
      <c r="DX9" s="136">
        <f t="shared" ref="DX9:DX10" si="6">DW9-DV9</f>
        <v>0</v>
      </c>
      <c r="DY9" s="137">
        <f t="shared" ref="DY9:DY10" si="7">SUMIF($CI$5:$CT$5,$B$5,CI9:CT9)</f>
        <v>0</v>
      </c>
      <c r="DZ9" s="137">
        <f t="shared" ref="DZ9:DZ10" si="8">SUMIF($DG$5:$DR$5,$B$5,DG9:DR9)</f>
        <v>0</v>
      </c>
      <c r="EA9" s="136">
        <f t="shared" ref="EA9:EA10" si="9">DZ9-DY9</f>
        <v>0</v>
      </c>
      <c r="EB9" s="137">
        <f t="shared" ref="EB9:EB10" si="10">SUMIF($CU$5:$DF$5,$B$5,CU9:DF9)</f>
        <v>0</v>
      </c>
      <c r="EC9" s="137">
        <f t="shared" ref="EC9:EC10" si="11">SUMIF($DG$6:$DR$6,$B$5,DG9:DR9)</f>
        <v>0</v>
      </c>
      <c r="ED9" s="136">
        <f t="shared" ref="ED9:ED10" si="12">EC9-EB9</f>
        <v>0</v>
      </c>
      <c r="EE9" s="137">
        <f t="shared" ref="EE9:EE10" ca="1" si="13">SUM(OFFSET(BK9,0,0,1,$B$5))</f>
        <v>0</v>
      </c>
      <c r="EF9" s="137">
        <f t="shared" ref="EF9:EF10" ca="1" si="14">SUM(OFFSET(DG9,0,0,1,$B$5))</f>
        <v>0</v>
      </c>
      <c r="EG9" s="136">
        <f t="shared" ref="EG9:EG10" ca="1" si="15">EF9-EE9</f>
        <v>0</v>
      </c>
      <c r="EH9" s="137">
        <f t="shared" ref="EH9:EH10" ca="1" si="16">SUM(OFFSET(BW9,0,0,1,$B$5))</f>
        <v>0</v>
      </c>
      <c r="EI9" s="137">
        <f t="shared" ref="EI9:EI10" ca="1" si="17">SUM(OFFSET(DG9,0,0,1,$B$5))</f>
        <v>0</v>
      </c>
      <c r="EJ9" s="136">
        <f t="shared" ref="EJ9:EJ10" ca="1" si="18">EI9-EH9</f>
        <v>0</v>
      </c>
      <c r="EK9" s="137">
        <f t="shared" ref="EK9:EK10" ca="1" si="19">SUM(OFFSET(CI9,0,0,1,$B$5))</f>
        <v>0</v>
      </c>
      <c r="EL9" s="137">
        <f t="shared" ref="EL9:EL10" ca="1" si="20">SUM(OFFSET(DG9,0,0,1,$B$5))</f>
        <v>0</v>
      </c>
      <c r="EM9" s="136">
        <f t="shared" ref="EM9:EM10" ca="1" si="21">EL9-EK9</f>
        <v>0</v>
      </c>
      <c r="EN9" s="137">
        <f t="shared" ref="EN9:EN10" ca="1" si="22">SUM(OFFSET(CU9,0,0,1,$B$5))</f>
        <v>0</v>
      </c>
      <c r="EO9" s="137">
        <f t="shared" ref="EO9:EO10" ca="1" si="23">SUM(OFFSET(DG9,0,0,1,$B$5))</f>
        <v>0</v>
      </c>
      <c r="EP9" s="136">
        <f t="shared" ref="EP9:EP10" ca="1" si="24">EO9-EN9</f>
        <v>0</v>
      </c>
      <c r="EQ9" s="215">
        <f t="shared" ref="EQ9:EQ10" si="25">IFERROR(BK9/C9,0)</f>
        <v>0</v>
      </c>
      <c r="ER9" s="215">
        <f t="shared" si="0"/>
        <v>0</v>
      </c>
      <c r="ES9" s="215">
        <f t="shared" si="0"/>
        <v>0</v>
      </c>
      <c r="ET9" s="215">
        <f t="shared" si="0"/>
        <v>0</v>
      </c>
      <c r="EU9" s="215">
        <f t="shared" si="0"/>
        <v>0</v>
      </c>
      <c r="EV9" s="215">
        <f t="shared" si="0"/>
        <v>0</v>
      </c>
      <c r="EW9" s="215">
        <f t="shared" si="0"/>
        <v>0</v>
      </c>
      <c r="EX9" s="215">
        <f t="shared" si="0"/>
        <v>0</v>
      </c>
      <c r="EY9" s="215">
        <f t="shared" si="0"/>
        <v>0</v>
      </c>
      <c r="EZ9" s="215">
        <f t="shared" si="0"/>
        <v>0</v>
      </c>
      <c r="FA9" s="215">
        <f t="shared" si="0"/>
        <v>0</v>
      </c>
      <c r="FB9" s="215">
        <f t="shared" si="0"/>
        <v>0</v>
      </c>
      <c r="FC9" s="215">
        <f t="shared" si="0"/>
        <v>0</v>
      </c>
      <c r="FD9" s="215">
        <f t="shared" si="0"/>
        <v>0</v>
      </c>
      <c r="FE9" s="215">
        <f t="shared" si="0"/>
        <v>0</v>
      </c>
      <c r="FF9" s="215">
        <f t="shared" si="0"/>
        <v>0</v>
      </c>
      <c r="FG9" s="215">
        <f t="shared" si="0"/>
        <v>0</v>
      </c>
      <c r="FH9" s="215">
        <f t="shared" si="0"/>
        <v>0</v>
      </c>
      <c r="FI9" s="215">
        <f t="shared" si="0"/>
        <v>0</v>
      </c>
      <c r="FJ9" s="215">
        <f t="shared" si="0"/>
        <v>0</v>
      </c>
      <c r="FK9" s="215">
        <f t="shared" si="0"/>
        <v>0</v>
      </c>
      <c r="FL9" s="215">
        <f t="shared" si="0"/>
        <v>0</v>
      </c>
      <c r="FM9" s="215">
        <f t="shared" si="0"/>
        <v>0</v>
      </c>
      <c r="FN9" s="215">
        <f t="shared" si="0"/>
        <v>0</v>
      </c>
      <c r="FO9" s="215">
        <f t="shared" si="0"/>
        <v>0</v>
      </c>
      <c r="FP9" s="215">
        <f t="shared" si="0"/>
        <v>0</v>
      </c>
      <c r="FQ9" s="215">
        <f t="shared" si="0"/>
        <v>0</v>
      </c>
      <c r="FR9" s="215">
        <f t="shared" si="0"/>
        <v>0</v>
      </c>
      <c r="FS9" s="215">
        <f t="shared" si="0"/>
        <v>0</v>
      </c>
      <c r="FT9" s="215">
        <f t="shared" si="0"/>
        <v>0</v>
      </c>
      <c r="FU9" s="215">
        <f t="shared" si="0"/>
        <v>0</v>
      </c>
      <c r="FV9" s="215">
        <f t="shared" si="0"/>
        <v>0</v>
      </c>
      <c r="FW9" s="215">
        <f t="shared" si="0"/>
        <v>0</v>
      </c>
      <c r="FX9" s="215">
        <f t="shared" si="0"/>
        <v>0</v>
      </c>
      <c r="FY9" s="215">
        <f t="shared" si="0"/>
        <v>0</v>
      </c>
      <c r="FZ9" s="215">
        <f t="shared" si="0"/>
        <v>0</v>
      </c>
      <c r="GA9" s="215">
        <f t="shared" si="0"/>
        <v>0</v>
      </c>
      <c r="GB9" s="215">
        <f t="shared" si="0"/>
        <v>0</v>
      </c>
      <c r="GC9" s="215">
        <f t="shared" si="0"/>
        <v>0</v>
      </c>
      <c r="GD9" s="215">
        <f t="shared" si="0"/>
        <v>0</v>
      </c>
      <c r="GE9" s="215">
        <f t="shared" si="0"/>
        <v>0</v>
      </c>
      <c r="GF9" s="215">
        <f t="shared" si="0"/>
        <v>0</v>
      </c>
      <c r="GG9" s="215">
        <f t="shared" si="0"/>
        <v>0</v>
      </c>
      <c r="GH9" s="215">
        <f t="shared" si="0"/>
        <v>0</v>
      </c>
      <c r="GI9" s="215">
        <f t="shared" si="0"/>
        <v>0</v>
      </c>
      <c r="GJ9" s="215">
        <f t="shared" si="0"/>
        <v>0</v>
      </c>
      <c r="GK9" s="215">
        <f t="shared" si="0"/>
        <v>0</v>
      </c>
      <c r="GL9" s="215">
        <f t="shared" si="0"/>
        <v>0</v>
      </c>
      <c r="GM9" s="215">
        <f t="shared" si="0"/>
        <v>0</v>
      </c>
      <c r="GN9" s="215">
        <f t="shared" si="0"/>
        <v>0</v>
      </c>
      <c r="GO9" s="215">
        <f t="shared" si="0"/>
        <v>0</v>
      </c>
      <c r="GP9" s="215">
        <f t="shared" si="0"/>
        <v>0</v>
      </c>
      <c r="GQ9" s="215">
        <f t="shared" si="0"/>
        <v>0</v>
      </c>
      <c r="GR9" s="215">
        <f t="shared" si="0"/>
        <v>0</v>
      </c>
      <c r="GS9" s="215">
        <f t="shared" si="0"/>
        <v>0</v>
      </c>
      <c r="GT9" s="215">
        <f>IFERROR(DN9/BF9,0)</f>
        <v>0</v>
      </c>
      <c r="GU9" s="215">
        <f t="shared" si="0"/>
        <v>58.199197740112986</v>
      </c>
      <c r="GV9" s="215">
        <f t="shared" si="0"/>
        <v>50.996509211495948</v>
      </c>
      <c r="GW9" s="215">
        <f t="shared" si="0"/>
        <v>43.364033898305081</v>
      </c>
      <c r="GX9" s="215">
        <f>IFERROR(DR9/BJ9,0)</f>
        <v>48.823281972265022</v>
      </c>
    </row>
    <row r="10" spans="1:206" x14ac:dyDescent="0.25">
      <c r="B10" s="140" t="s">
        <v>361</v>
      </c>
      <c r="C10" s="39">
        <f t="shared" ref="C10:BN10" si="26">SUM(C8:C9)</f>
        <v>0</v>
      </c>
      <c r="D10" s="39">
        <f t="shared" si="26"/>
        <v>0</v>
      </c>
      <c r="E10" s="39">
        <f t="shared" si="26"/>
        <v>0</v>
      </c>
      <c r="F10" s="39">
        <f t="shared" si="26"/>
        <v>0</v>
      </c>
      <c r="G10" s="39">
        <f t="shared" si="26"/>
        <v>0</v>
      </c>
      <c r="H10" s="39">
        <f t="shared" si="26"/>
        <v>1000</v>
      </c>
      <c r="I10" s="39">
        <f t="shared" si="26"/>
        <v>1000</v>
      </c>
      <c r="J10" s="39">
        <f t="shared" si="26"/>
        <v>1000</v>
      </c>
      <c r="K10" s="39">
        <f t="shared" si="26"/>
        <v>1000</v>
      </c>
      <c r="L10" s="39">
        <f t="shared" si="26"/>
        <v>1000</v>
      </c>
      <c r="M10" s="39">
        <f t="shared" si="26"/>
        <v>1000</v>
      </c>
      <c r="N10" s="39">
        <f t="shared" si="26"/>
        <v>1000</v>
      </c>
      <c r="O10" s="39">
        <f t="shared" si="26"/>
        <v>0</v>
      </c>
      <c r="P10" s="39">
        <f t="shared" si="26"/>
        <v>0</v>
      </c>
      <c r="Q10" s="39">
        <f t="shared" si="26"/>
        <v>0</v>
      </c>
      <c r="R10" s="39">
        <f t="shared" si="26"/>
        <v>0</v>
      </c>
      <c r="S10" s="39">
        <f t="shared" si="26"/>
        <v>0</v>
      </c>
      <c r="T10" s="39">
        <f t="shared" si="26"/>
        <v>0</v>
      </c>
      <c r="U10" s="39">
        <f t="shared" si="26"/>
        <v>0</v>
      </c>
      <c r="V10" s="39">
        <f t="shared" si="26"/>
        <v>0</v>
      </c>
      <c r="W10" s="39">
        <f t="shared" si="26"/>
        <v>0</v>
      </c>
      <c r="X10" s="39">
        <f t="shared" si="26"/>
        <v>0</v>
      </c>
      <c r="Y10" s="39">
        <f t="shared" si="26"/>
        <v>0</v>
      </c>
      <c r="Z10" s="39">
        <f t="shared" si="26"/>
        <v>0</v>
      </c>
      <c r="AA10" s="39">
        <f t="shared" si="26"/>
        <v>0</v>
      </c>
      <c r="AB10" s="39">
        <f t="shared" si="26"/>
        <v>0</v>
      </c>
      <c r="AC10" s="39">
        <f t="shared" si="26"/>
        <v>0</v>
      </c>
      <c r="AD10" s="39">
        <f t="shared" si="26"/>
        <v>0</v>
      </c>
      <c r="AE10" s="39">
        <f t="shared" si="26"/>
        <v>0</v>
      </c>
      <c r="AF10" s="39">
        <f t="shared" si="26"/>
        <v>0</v>
      </c>
      <c r="AG10" s="39">
        <f t="shared" si="26"/>
        <v>0</v>
      </c>
      <c r="AH10" s="39">
        <f t="shared" si="26"/>
        <v>0</v>
      </c>
      <c r="AI10" s="39">
        <f t="shared" si="26"/>
        <v>0</v>
      </c>
      <c r="AJ10" s="39">
        <f t="shared" si="26"/>
        <v>0</v>
      </c>
      <c r="AK10" s="39">
        <f t="shared" si="26"/>
        <v>0</v>
      </c>
      <c r="AL10" s="39">
        <f t="shared" si="26"/>
        <v>0</v>
      </c>
      <c r="AM10" s="39">
        <f t="shared" si="26"/>
        <v>0</v>
      </c>
      <c r="AN10" s="39">
        <f t="shared" si="26"/>
        <v>0</v>
      </c>
      <c r="AO10" s="39">
        <f t="shared" si="26"/>
        <v>0</v>
      </c>
      <c r="AP10" s="39">
        <f t="shared" si="26"/>
        <v>0</v>
      </c>
      <c r="AQ10" s="39">
        <f t="shared" si="26"/>
        <v>0</v>
      </c>
      <c r="AR10" s="39">
        <f t="shared" si="26"/>
        <v>0</v>
      </c>
      <c r="AS10" s="39">
        <f t="shared" si="26"/>
        <v>0</v>
      </c>
      <c r="AT10" s="39">
        <f t="shared" si="26"/>
        <v>0</v>
      </c>
      <c r="AU10" s="39">
        <f t="shared" si="26"/>
        <v>0</v>
      </c>
      <c r="AV10" s="39">
        <f t="shared" si="26"/>
        <v>0</v>
      </c>
      <c r="AW10" s="39">
        <f t="shared" si="26"/>
        <v>0</v>
      </c>
      <c r="AX10" s="39">
        <f t="shared" si="26"/>
        <v>0</v>
      </c>
      <c r="AY10" s="39">
        <f t="shared" si="26"/>
        <v>0</v>
      </c>
      <c r="AZ10" s="39">
        <f t="shared" si="26"/>
        <v>0</v>
      </c>
      <c r="BA10" s="39">
        <f t="shared" si="26"/>
        <v>0</v>
      </c>
      <c r="BB10" s="39">
        <f t="shared" si="26"/>
        <v>0</v>
      </c>
      <c r="BC10" s="39">
        <f t="shared" si="26"/>
        <v>0</v>
      </c>
      <c r="BD10" s="39">
        <f t="shared" si="26"/>
        <v>2000</v>
      </c>
      <c r="BE10" s="39">
        <f t="shared" si="26"/>
        <v>2000</v>
      </c>
      <c r="BF10" s="39">
        <f t="shared" si="26"/>
        <v>2000</v>
      </c>
      <c r="BG10" s="39">
        <f t="shared" si="26"/>
        <v>2015</v>
      </c>
      <c r="BH10" s="39">
        <f t="shared" si="26"/>
        <v>2023</v>
      </c>
      <c r="BI10" s="39">
        <f t="shared" si="26"/>
        <v>2012</v>
      </c>
      <c r="BJ10" s="39">
        <f t="shared" si="26"/>
        <v>2011</v>
      </c>
      <c r="BK10" s="88">
        <f t="shared" si="26"/>
        <v>0</v>
      </c>
      <c r="BL10" s="88">
        <f t="shared" si="26"/>
        <v>0</v>
      </c>
      <c r="BM10" s="88">
        <f t="shared" si="26"/>
        <v>0</v>
      </c>
      <c r="BN10" s="88">
        <f t="shared" si="26"/>
        <v>0</v>
      </c>
      <c r="BO10" s="88">
        <f t="shared" ref="BO10:DQ10" si="27">SUM(BO8:BO9)</f>
        <v>0</v>
      </c>
      <c r="BP10" s="88">
        <f t="shared" si="27"/>
        <v>4255.4030018092408</v>
      </c>
      <c r="BQ10" s="88">
        <f t="shared" si="27"/>
        <v>5800.2180792990503</v>
      </c>
      <c r="BR10" s="88">
        <f t="shared" si="27"/>
        <v>6035.1117885076428</v>
      </c>
      <c r="BS10" s="88">
        <f t="shared" si="27"/>
        <v>5775.5858408441136</v>
      </c>
      <c r="BT10" s="88">
        <f t="shared" si="27"/>
        <v>6538.0453961132316</v>
      </c>
      <c r="BU10" s="88">
        <f t="shared" si="27"/>
        <v>5743.2301423027238</v>
      </c>
      <c r="BV10" s="88">
        <f t="shared" si="27"/>
        <v>6705.0187347535702</v>
      </c>
      <c r="BW10" s="88">
        <f t="shared" si="27"/>
        <v>0</v>
      </c>
      <c r="BX10" s="88">
        <f t="shared" si="27"/>
        <v>0</v>
      </c>
      <c r="BY10" s="88">
        <f t="shared" si="27"/>
        <v>0</v>
      </c>
      <c r="BZ10" s="88">
        <f t="shared" si="27"/>
        <v>0</v>
      </c>
      <c r="CA10" s="88">
        <f t="shared" si="27"/>
        <v>0</v>
      </c>
      <c r="CB10" s="88">
        <f t="shared" si="27"/>
        <v>0</v>
      </c>
      <c r="CC10" s="88">
        <f t="shared" si="27"/>
        <v>0</v>
      </c>
      <c r="CD10" s="88">
        <f t="shared" si="27"/>
        <v>0</v>
      </c>
      <c r="CE10" s="88">
        <f t="shared" si="27"/>
        <v>0</v>
      </c>
      <c r="CF10" s="88">
        <f t="shared" si="27"/>
        <v>0</v>
      </c>
      <c r="CG10" s="88">
        <f t="shared" si="27"/>
        <v>0</v>
      </c>
      <c r="CH10" s="88">
        <f t="shared" si="27"/>
        <v>0</v>
      </c>
      <c r="CI10" s="88">
        <f t="shared" si="27"/>
        <v>0</v>
      </c>
      <c r="CJ10" s="88">
        <f t="shared" si="27"/>
        <v>0</v>
      </c>
      <c r="CK10" s="88">
        <f t="shared" si="27"/>
        <v>0</v>
      </c>
      <c r="CL10" s="88">
        <f t="shared" si="27"/>
        <v>0</v>
      </c>
      <c r="CM10" s="88">
        <f t="shared" si="27"/>
        <v>0</v>
      </c>
      <c r="CN10" s="88">
        <f t="shared" si="27"/>
        <v>0</v>
      </c>
      <c r="CO10" s="88">
        <f t="shared" si="27"/>
        <v>0</v>
      </c>
      <c r="CP10" s="88">
        <f t="shared" si="27"/>
        <v>0</v>
      </c>
      <c r="CQ10" s="88">
        <f t="shared" si="27"/>
        <v>0</v>
      </c>
      <c r="CR10" s="88">
        <f t="shared" si="27"/>
        <v>0</v>
      </c>
      <c r="CS10" s="88">
        <f t="shared" si="27"/>
        <v>0</v>
      </c>
      <c r="CT10" s="88">
        <f t="shared" si="27"/>
        <v>0</v>
      </c>
      <c r="CU10" s="88">
        <f t="shared" si="27"/>
        <v>0</v>
      </c>
      <c r="CV10" s="88">
        <f t="shared" si="27"/>
        <v>0</v>
      </c>
      <c r="CW10" s="88">
        <f t="shared" si="27"/>
        <v>0</v>
      </c>
      <c r="CX10" s="88">
        <f t="shared" si="27"/>
        <v>0</v>
      </c>
      <c r="CY10" s="88">
        <f t="shared" si="27"/>
        <v>0</v>
      </c>
      <c r="CZ10" s="88">
        <f t="shared" si="27"/>
        <v>0</v>
      </c>
      <c r="DA10" s="88">
        <f t="shared" si="27"/>
        <v>0</v>
      </c>
      <c r="DB10" s="88">
        <f t="shared" si="27"/>
        <v>0</v>
      </c>
      <c r="DC10" s="88">
        <f t="shared" si="27"/>
        <v>0</v>
      </c>
      <c r="DD10" s="88">
        <f t="shared" si="27"/>
        <v>0</v>
      </c>
      <c r="DE10" s="88">
        <f t="shared" si="27"/>
        <v>0</v>
      </c>
      <c r="DF10" s="88">
        <f t="shared" si="27"/>
        <v>0</v>
      </c>
      <c r="DG10" s="88">
        <f t="shared" si="27"/>
        <v>0</v>
      </c>
      <c r="DH10" s="88">
        <f t="shared" si="27"/>
        <v>0</v>
      </c>
      <c r="DI10" s="88">
        <f t="shared" si="27"/>
        <v>0</v>
      </c>
      <c r="DJ10" s="88">
        <f t="shared" si="27"/>
        <v>0</v>
      </c>
      <c r="DK10" s="88">
        <f t="shared" si="27"/>
        <v>0</v>
      </c>
      <c r="DL10" s="88">
        <f t="shared" si="27"/>
        <v>8617.4304823525144</v>
      </c>
      <c r="DM10" s="88">
        <f t="shared" si="27"/>
        <v>8838.0528635249848</v>
      </c>
      <c r="DN10" s="88">
        <f t="shared" si="27"/>
        <v>8734.0733240146565</v>
      </c>
      <c r="DO10" s="88">
        <f t="shared" si="27"/>
        <v>12634.825771293463</v>
      </c>
      <c r="DP10" s="88">
        <f t="shared" si="27"/>
        <v>8681.6604771216626</v>
      </c>
      <c r="DQ10" s="88">
        <f t="shared" si="27"/>
        <v>9255.9731510570655</v>
      </c>
      <c r="DR10" s="88">
        <f>SUM(DR8:DR9)</f>
        <v>10346.257269929503</v>
      </c>
      <c r="DS10" s="137">
        <f t="shared" si="1"/>
        <v>0</v>
      </c>
      <c r="DT10" s="137">
        <f t="shared" si="2"/>
        <v>0</v>
      </c>
      <c r="DU10" s="136">
        <f t="shared" si="3"/>
        <v>0</v>
      </c>
      <c r="DV10" s="137">
        <f t="shared" si="4"/>
        <v>0</v>
      </c>
      <c r="DW10" s="137">
        <f t="shared" si="5"/>
        <v>0</v>
      </c>
      <c r="DX10" s="136">
        <f t="shared" si="6"/>
        <v>0</v>
      </c>
      <c r="DY10" s="137">
        <f t="shared" si="7"/>
        <v>0</v>
      </c>
      <c r="DZ10" s="137">
        <f t="shared" si="8"/>
        <v>0</v>
      </c>
      <c r="EA10" s="136">
        <f t="shared" si="9"/>
        <v>0</v>
      </c>
      <c r="EB10" s="137">
        <f t="shared" si="10"/>
        <v>0</v>
      </c>
      <c r="EC10" s="137">
        <f t="shared" si="11"/>
        <v>0</v>
      </c>
      <c r="ED10" s="136">
        <f t="shared" si="12"/>
        <v>0</v>
      </c>
      <c r="EE10" s="137">
        <f t="shared" ca="1" si="13"/>
        <v>0</v>
      </c>
      <c r="EF10" s="137">
        <f t="shared" ca="1" si="14"/>
        <v>0</v>
      </c>
      <c r="EG10" s="136">
        <f t="shared" ca="1" si="15"/>
        <v>0</v>
      </c>
      <c r="EH10" s="137">
        <f t="shared" ca="1" si="16"/>
        <v>0</v>
      </c>
      <c r="EI10" s="137">
        <f t="shared" ca="1" si="17"/>
        <v>0</v>
      </c>
      <c r="EJ10" s="136">
        <f t="shared" ca="1" si="18"/>
        <v>0</v>
      </c>
      <c r="EK10" s="137">
        <f t="shared" ca="1" si="19"/>
        <v>0</v>
      </c>
      <c r="EL10" s="137">
        <f t="shared" ca="1" si="20"/>
        <v>0</v>
      </c>
      <c r="EM10" s="136">
        <f t="shared" ca="1" si="21"/>
        <v>0</v>
      </c>
      <c r="EN10" s="137">
        <f t="shared" ca="1" si="22"/>
        <v>0</v>
      </c>
      <c r="EO10" s="137">
        <f t="shared" ca="1" si="23"/>
        <v>0</v>
      </c>
      <c r="EP10" s="136">
        <f t="shared" ca="1" si="24"/>
        <v>0</v>
      </c>
      <c r="EQ10" s="215">
        <f t="shared" si="25"/>
        <v>0</v>
      </c>
      <c r="ER10" s="215">
        <f t="shared" si="0"/>
        <v>0</v>
      </c>
      <c r="ES10" s="215">
        <f t="shared" si="0"/>
        <v>0</v>
      </c>
      <c r="ET10" s="215">
        <f t="shared" si="0"/>
        <v>0</v>
      </c>
      <c r="EU10" s="215">
        <f t="shared" si="0"/>
        <v>0</v>
      </c>
      <c r="EV10" s="215">
        <f t="shared" si="0"/>
        <v>4.255403001809241</v>
      </c>
      <c r="EW10" s="215">
        <f t="shared" si="0"/>
        <v>5.8002180792990501</v>
      </c>
      <c r="EX10" s="215">
        <f t="shared" si="0"/>
        <v>6.0351117885076428</v>
      </c>
      <c r="EY10" s="215">
        <f t="shared" si="0"/>
        <v>5.7755858408441139</v>
      </c>
      <c r="EZ10" s="215">
        <f t="shared" si="0"/>
        <v>6.5380453961132314</v>
      </c>
      <c r="FA10" s="215">
        <f t="shared" si="0"/>
        <v>5.7432301423027239</v>
      </c>
      <c r="FB10" s="215">
        <f t="shared" si="0"/>
        <v>6.7050187347535699</v>
      </c>
      <c r="FC10" s="215">
        <f t="shared" si="0"/>
        <v>0</v>
      </c>
      <c r="FD10" s="215">
        <f t="shared" si="0"/>
        <v>0</v>
      </c>
      <c r="FE10" s="215">
        <f t="shared" si="0"/>
        <v>0</v>
      </c>
      <c r="FF10" s="215">
        <f t="shared" si="0"/>
        <v>0</v>
      </c>
      <c r="FG10" s="215">
        <f t="shared" si="0"/>
        <v>0</v>
      </c>
      <c r="FH10" s="215">
        <f t="shared" si="0"/>
        <v>0</v>
      </c>
      <c r="FI10" s="215">
        <f t="shared" si="0"/>
        <v>0</v>
      </c>
      <c r="FJ10" s="215">
        <f t="shared" si="0"/>
        <v>0</v>
      </c>
      <c r="FK10" s="215">
        <f t="shared" si="0"/>
        <v>0</v>
      </c>
      <c r="FL10" s="215">
        <f t="shared" si="0"/>
        <v>0</v>
      </c>
      <c r="FM10" s="215">
        <f t="shared" si="0"/>
        <v>0</v>
      </c>
      <c r="FN10" s="215">
        <f t="shared" si="0"/>
        <v>0</v>
      </c>
      <c r="FO10" s="215">
        <f t="shared" si="0"/>
        <v>0</v>
      </c>
      <c r="FP10" s="215">
        <f t="shared" si="0"/>
        <v>0</v>
      </c>
      <c r="FQ10" s="215">
        <f t="shared" si="0"/>
        <v>0</v>
      </c>
      <c r="FR10" s="215">
        <f t="shared" si="0"/>
        <v>0</v>
      </c>
      <c r="FS10" s="215">
        <f t="shared" si="0"/>
        <v>0</v>
      </c>
      <c r="FT10" s="215">
        <f t="shared" si="0"/>
        <v>0</v>
      </c>
      <c r="FU10" s="215">
        <f t="shared" si="0"/>
        <v>0</v>
      </c>
      <c r="FV10" s="215">
        <f t="shared" si="0"/>
        <v>0</v>
      </c>
      <c r="FW10" s="215">
        <f t="shared" si="0"/>
        <v>0</v>
      </c>
      <c r="FX10" s="215">
        <f t="shared" si="0"/>
        <v>0</v>
      </c>
      <c r="FY10" s="215">
        <f t="shared" si="0"/>
        <v>0</v>
      </c>
      <c r="FZ10" s="215">
        <f t="shared" si="0"/>
        <v>0</v>
      </c>
      <c r="GA10" s="215">
        <f t="shared" si="0"/>
        <v>0</v>
      </c>
      <c r="GB10" s="215">
        <f t="shared" si="0"/>
        <v>0</v>
      </c>
      <c r="GC10" s="215">
        <f t="shared" si="0"/>
        <v>0</v>
      </c>
      <c r="GD10" s="215">
        <f t="shared" si="0"/>
        <v>0</v>
      </c>
      <c r="GE10" s="215">
        <f t="shared" si="0"/>
        <v>0</v>
      </c>
      <c r="GF10" s="215">
        <f t="shared" si="0"/>
        <v>0</v>
      </c>
      <c r="GG10" s="215">
        <f t="shared" si="0"/>
        <v>0</v>
      </c>
      <c r="GH10" s="215">
        <f t="shared" si="0"/>
        <v>0</v>
      </c>
      <c r="GI10" s="215">
        <f t="shared" si="0"/>
        <v>0</v>
      </c>
      <c r="GJ10" s="215">
        <f t="shared" si="0"/>
        <v>0</v>
      </c>
      <c r="GK10" s="215">
        <f t="shared" si="0"/>
        <v>0</v>
      </c>
      <c r="GL10" s="215">
        <f t="shared" si="0"/>
        <v>0</v>
      </c>
      <c r="GM10" s="215">
        <f t="shared" si="0"/>
        <v>0</v>
      </c>
      <c r="GN10" s="215">
        <f t="shared" si="0"/>
        <v>0</v>
      </c>
      <c r="GO10" s="215">
        <f t="shared" si="0"/>
        <v>0</v>
      </c>
      <c r="GP10" s="215">
        <f t="shared" si="0"/>
        <v>0</v>
      </c>
      <c r="GQ10" s="215">
        <f t="shared" si="0"/>
        <v>0</v>
      </c>
      <c r="GR10" s="215">
        <f t="shared" si="0"/>
        <v>4.308715241176257</v>
      </c>
      <c r="GS10" s="215">
        <f t="shared" si="0"/>
        <v>4.4190264317624921</v>
      </c>
      <c r="GT10" s="215">
        <f>IFERROR(DN10/BF10,0)</f>
        <v>4.3670366620073287</v>
      </c>
      <c r="GU10" s="215">
        <f t="shared" si="0"/>
        <v>6.2703849981605275</v>
      </c>
      <c r="GV10" s="215">
        <f t="shared" si="0"/>
        <v>4.2914782388144648</v>
      </c>
      <c r="GW10" s="215">
        <f t="shared" si="0"/>
        <v>4.6003842699090782</v>
      </c>
      <c r="GX10" s="215">
        <f t="shared" si="0"/>
        <v>5.1448320586422192</v>
      </c>
    </row>
    <row r="11" spans="1:206" x14ac:dyDescent="0.25">
      <c r="C11" s="140"/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CAB3-F3DC-4DF5-8452-0A0A1F70C4D2}">
  <dimension ref="A1:GX11"/>
  <sheetViews>
    <sheetView showGridLines="0" workbookViewId="0">
      <pane xSplit="2" ySplit="6" topLeftCell="DO7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1.28515625" style="152" customWidth="1"/>
    <col min="2" max="2" width="25.28515625" style="152" customWidth="1"/>
    <col min="3" max="115" width="11.42578125" style="152"/>
    <col min="116" max="120" width="12.28515625" style="152" bestFit="1" customWidth="1"/>
    <col min="121" max="16384" width="11.42578125" style="152"/>
  </cols>
  <sheetData>
    <row r="1" spans="1:206" s="44" customFormat="1" ht="12" x14ac:dyDescent="0.2">
      <c r="DR1" s="45"/>
      <c r="DS1" s="45"/>
      <c r="DT1" s="45"/>
      <c r="DU1" s="45"/>
      <c r="DV1" s="45"/>
      <c r="DW1" s="45"/>
      <c r="DX1" s="45"/>
      <c r="DY1" s="45"/>
      <c r="DZ1" s="45"/>
      <c r="EA1" s="45"/>
    </row>
    <row r="2" spans="1:206" s="52" customFormat="1" ht="18.75" x14ac:dyDescent="0.3">
      <c r="A2" s="50" t="s">
        <v>469</v>
      </c>
      <c r="B2" s="50"/>
      <c r="BU2" s="51"/>
      <c r="BV2" s="51"/>
      <c r="BW2" s="51"/>
      <c r="BX2" s="51"/>
      <c r="BY2" s="51"/>
      <c r="BZ2" s="51"/>
      <c r="CA2" s="51"/>
      <c r="CB2" s="51"/>
      <c r="CC2" s="51"/>
      <c r="CD2" s="51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  <c r="DT2" s="51"/>
      <c r="DU2" s="51"/>
      <c r="DV2" s="50"/>
      <c r="DW2" s="51"/>
      <c r="DX2" s="51"/>
      <c r="DY2" s="51"/>
      <c r="DZ2" s="51"/>
      <c r="EA2" s="51"/>
      <c r="FS2" s="50"/>
    </row>
    <row r="3" spans="1:206" s="62" customFormat="1" ht="18.75" x14ac:dyDescent="0.3">
      <c r="A3" s="63"/>
      <c r="B3" s="63"/>
      <c r="C3" s="187" t="s">
        <v>417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  <c r="O3" s="187" t="s">
        <v>418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  <c r="AA3" s="187" t="s">
        <v>419</v>
      </c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9"/>
      <c r="AM3" s="187" t="s">
        <v>420</v>
      </c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87" t="s">
        <v>421</v>
      </c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9"/>
      <c r="BK3" s="187" t="s">
        <v>412</v>
      </c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9"/>
      <c r="BW3" s="187" t="s">
        <v>413</v>
      </c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9"/>
      <c r="CI3" s="187" t="s">
        <v>414</v>
      </c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9"/>
      <c r="CU3" s="187" t="s">
        <v>415</v>
      </c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9"/>
      <c r="DG3" s="187" t="s">
        <v>416</v>
      </c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90" t="s">
        <v>323</v>
      </c>
      <c r="DT3" s="191"/>
      <c r="DU3" s="192"/>
      <c r="DV3" s="190" t="s">
        <v>324</v>
      </c>
      <c r="DW3" s="191"/>
      <c r="DX3" s="192"/>
      <c r="DY3" s="190" t="s">
        <v>385</v>
      </c>
      <c r="DZ3" s="191"/>
      <c r="EA3" s="192"/>
      <c r="EB3" s="190" t="s">
        <v>442</v>
      </c>
      <c r="EC3" s="191"/>
      <c r="ED3" s="192"/>
      <c r="EE3" s="190" t="s">
        <v>325</v>
      </c>
      <c r="EF3" s="191"/>
      <c r="EG3" s="192"/>
      <c r="EH3" s="190" t="s">
        <v>326</v>
      </c>
      <c r="EI3" s="191"/>
      <c r="EJ3" s="192"/>
      <c r="EK3" s="190" t="s">
        <v>443</v>
      </c>
      <c r="EL3" s="191"/>
      <c r="EM3" s="192"/>
      <c r="EN3" s="190" t="s">
        <v>384</v>
      </c>
      <c r="EO3" s="191"/>
      <c r="EP3" s="192"/>
      <c r="EQ3" s="187" t="s">
        <v>470</v>
      </c>
      <c r="ER3" s="188"/>
      <c r="ES3" s="188"/>
      <c r="ET3" s="188"/>
      <c r="EU3" s="188"/>
      <c r="EV3" s="188"/>
      <c r="EW3" s="188"/>
      <c r="EX3" s="188"/>
      <c r="EY3" s="188"/>
      <c r="EZ3" s="188"/>
      <c r="FA3" s="188"/>
      <c r="FB3" s="189"/>
      <c r="FC3" s="187" t="s">
        <v>471</v>
      </c>
      <c r="FD3" s="188"/>
      <c r="FE3" s="188"/>
      <c r="FF3" s="188"/>
      <c r="FG3" s="188"/>
      <c r="FH3" s="188"/>
      <c r="FI3" s="188"/>
      <c r="FJ3" s="188"/>
      <c r="FK3" s="188"/>
      <c r="FL3" s="188"/>
      <c r="FM3" s="188"/>
      <c r="FN3" s="189"/>
      <c r="FO3" s="187" t="s">
        <v>472</v>
      </c>
      <c r="FP3" s="188"/>
      <c r="FQ3" s="188"/>
      <c r="FR3" s="188"/>
      <c r="FS3" s="188"/>
      <c r="FT3" s="188"/>
      <c r="FU3" s="188"/>
      <c r="FV3" s="188"/>
      <c r="FW3" s="188"/>
      <c r="FX3" s="188"/>
      <c r="FY3" s="188"/>
      <c r="FZ3" s="189"/>
      <c r="GA3" s="187" t="s">
        <v>473</v>
      </c>
      <c r="GB3" s="188"/>
      <c r="GC3" s="188"/>
      <c r="GD3" s="188"/>
      <c r="GE3" s="188"/>
      <c r="GF3" s="188"/>
      <c r="GG3" s="188"/>
      <c r="GH3" s="188"/>
      <c r="GI3" s="188"/>
      <c r="GJ3" s="188"/>
      <c r="GK3" s="188"/>
      <c r="GL3" s="189"/>
      <c r="GM3" s="187" t="s">
        <v>474</v>
      </c>
      <c r="GN3" s="188"/>
      <c r="GO3" s="188"/>
      <c r="GP3" s="188"/>
      <c r="GQ3" s="188"/>
      <c r="GR3" s="188"/>
      <c r="GS3" s="188"/>
      <c r="GT3" s="188"/>
      <c r="GU3" s="188"/>
      <c r="GV3" s="188"/>
      <c r="GW3" s="188"/>
      <c r="GX3" s="189"/>
    </row>
    <row r="4" spans="1:206" s="62" customFormat="1" ht="18.75" x14ac:dyDescent="0.3">
      <c r="A4" s="63"/>
      <c r="BU4" s="64"/>
      <c r="BV4" s="64"/>
      <c r="BW4" s="64"/>
      <c r="BX4" s="64"/>
      <c r="BY4" s="64"/>
      <c r="BZ4" s="64"/>
      <c r="CA4" s="64"/>
      <c r="CB4" s="64"/>
      <c r="CC4" s="64"/>
      <c r="CD4" s="64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4"/>
      <c r="DT4" s="64"/>
      <c r="DU4" s="64"/>
      <c r="DV4" s="63"/>
      <c r="DW4" s="64"/>
      <c r="DX4" s="64"/>
      <c r="DY4" s="64"/>
      <c r="DZ4" s="64"/>
      <c r="EA4" s="64"/>
      <c r="FS4" s="63"/>
    </row>
    <row r="5" spans="1:206" ht="18.75" x14ac:dyDescent="0.3">
      <c r="B5" s="216">
        <f>'Bridge Costo '!A1</f>
        <v>2</v>
      </c>
      <c r="C5" s="152">
        <v>1</v>
      </c>
      <c r="D5" s="152">
        <v>2</v>
      </c>
      <c r="E5" s="152">
        <v>3</v>
      </c>
      <c r="F5" s="152">
        <v>4</v>
      </c>
      <c r="G5" s="152">
        <v>5</v>
      </c>
      <c r="H5" s="152">
        <v>6</v>
      </c>
      <c r="I5" s="152">
        <v>7</v>
      </c>
      <c r="J5" s="152">
        <v>8</v>
      </c>
      <c r="K5" s="152">
        <v>9</v>
      </c>
      <c r="L5" s="152">
        <v>10</v>
      </c>
      <c r="M5" s="152">
        <v>11</v>
      </c>
      <c r="N5" s="152">
        <v>12</v>
      </c>
      <c r="O5" s="152">
        <v>1</v>
      </c>
      <c r="P5" s="152">
        <v>2</v>
      </c>
      <c r="Q5" s="152">
        <v>3</v>
      </c>
      <c r="R5" s="152">
        <v>4</v>
      </c>
      <c r="S5" s="152">
        <v>5</v>
      </c>
      <c r="T5" s="152">
        <v>6</v>
      </c>
      <c r="U5" s="152">
        <v>7</v>
      </c>
      <c r="V5" s="152">
        <v>8</v>
      </c>
      <c r="W5" s="152">
        <v>9</v>
      </c>
      <c r="X5" s="152">
        <v>10</v>
      </c>
      <c r="Y5" s="152">
        <v>11</v>
      </c>
      <c r="Z5" s="152">
        <v>12</v>
      </c>
      <c r="AA5" s="152">
        <v>1</v>
      </c>
      <c r="AB5" s="152">
        <v>2</v>
      </c>
      <c r="AC5" s="152">
        <v>3</v>
      </c>
      <c r="AD5" s="152">
        <v>4</v>
      </c>
      <c r="AE5" s="152">
        <v>5</v>
      </c>
      <c r="AF5" s="152">
        <v>6</v>
      </c>
      <c r="AG5" s="152">
        <v>7</v>
      </c>
      <c r="AH5" s="152">
        <v>8</v>
      </c>
      <c r="AI5" s="152">
        <v>9</v>
      </c>
      <c r="AJ5" s="152">
        <v>10</v>
      </c>
      <c r="AK5" s="152">
        <v>11</v>
      </c>
      <c r="AL5" s="152">
        <v>12</v>
      </c>
      <c r="AM5" s="152">
        <v>1</v>
      </c>
      <c r="AN5" s="152">
        <v>2</v>
      </c>
      <c r="AO5" s="152">
        <v>3</v>
      </c>
      <c r="AP5" s="152">
        <v>4</v>
      </c>
      <c r="AQ5" s="152">
        <v>5</v>
      </c>
      <c r="AR5" s="152">
        <v>6</v>
      </c>
      <c r="AS5" s="152">
        <v>7</v>
      </c>
      <c r="AT5" s="152">
        <v>8</v>
      </c>
      <c r="AU5" s="152">
        <v>9</v>
      </c>
      <c r="AV5" s="152">
        <v>10</v>
      </c>
      <c r="AW5" s="152">
        <v>11</v>
      </c>
      <c r="AX5" s="152">
        <v>12</v>
      </c>
      <c r="AY5" s="152">
        <v>1</v>
      </c>
      <c r="AZ5" s="152">
        <v>2</v>
      </c>
      <c r="BA5" s="152">
        <v>3</v>
      </c>
      <c r="BB5" s="152">
        <v>4</v>
      </c>
      <c r="BC5" s="152">
        <v>5</v>
      </c>
      <c r="BD5" s="152">
        <v>6</v>
      </c>
      <c r="BE5" s="152">
        <v>7</v>
      </c>
      <c r="BF5" s="152">
        <v>8</v>
      </c>
      <c r="BG5" s="152">
        <v>9</v>
      </c>
      <c r="BH5" s="152">
        <v>10</v>
      </c>
      <c r="BI5" s="152">
        <v>11</v>
      </c>
      <c r="BJ5" s="152">
        <v>12</v>
      </c>
      <c r="BK5" s="152">
        <v>1</v>
      </c>
      <c r="BL5" s="152">
        <v>2</v>
      </c>
      <c r="BM5" s="152">
        <v>3</v>
      </c>
      <c r="BN5" s="152">
        <v>4</v>
      </c>
      <c r="BO5" s="152">
        <v>5</v>
      </c>
      <c r="BP5" s="152">
        <v>6</v>
      </c>
      <c r="BQ5" s="152">
        <v>7</v>
      </c>
      <c r="BR5" s="152">
        <v>8</v>
      </c>
      <c r="BS5" s="152">
        <v>9</v>
      </c>
      <c r="BT5" s="152">
        <v>10</v>
      </c>
      <c r="BU5" s="152">
        <v>11</v>
      </c>
      <c r="BV5" s="152">
        <v>12</v>
      </c>
      <c r="BW5" s="152">
        <v>1</v>
      </c>
      <c r="BX5" s="152">
        <v>2</v>
      </c>
      <c r="BY5" s="152">
        <v>3</v>
      </c>
      <c r="BZ5" s="152">
        <v>4</v>
      </c>
      <c r="CA5" s="152">
        <v>5</v>
      </c>
      <c r="CB5" s="152">
        <v>6</v>
      </c>
      <c r="CC5" s="152">
        <v>7</v>
      </c>
      <c r="CD5" s="152">
        <v>8</v>
      </c>
      <c r="CE5" s="152">
        <v>9</v>
      </c>
      <c r="CF5" s="152">
        <v>10</v>
      </c>
      <c r="CG5" s="152">
        <v>11</v>
      </c>
      <c r="CH5" s="152">
        <v>12</v>
      </c>
      <c r="CI5" s="152">
        <v>1</v>
      </c>
      <c r="CJ5" s="152">
        <v>2</v>
      </c>
      <c r="CK5" s="152">
        <v>3</v>
      </c>
      <c r="CL5" s="152">
        <v>4</v>
      </c>
      <c r="CM5" s="152">
        <v>5</v>
      </c>
      <c r="CN5" s="152">
        <v>6</v>
      </c>
      <c r="CO5" s="152">
        <v>7</v>
      </c>
      <c r="CP5" s="152">
        <v>8</v>
      </c>
      <c r="CQ5" s="152">
        <v>9</v>
      </c>
      <c r="CR5" s="152">
        <v>10</v>
      </c>
      <c r="CS5" s="152">
        <v>11</v>
      </c>
      <c r="CT5" s="152">
        <v>12</v>
      </c>
      <c r="CU5" s="152">
        <v>1</v>
      </c>
      <c r="CV5" s="152">
        <v>2</v>
      </c>
      <c r="CW5" s="152">
        <v>3</v>
      </c>
      <c r="CX5" s="152">
        <v>4</v>
      </c>
      <c r="CY5" s="152">
        <v>5</v>
      </c>
      <c r="CZ5" s="152">
        <v>6</v>
      </c>
      <c r="DA5" s="152">
        <v>7</v>
      </c>
      <c r="DB5" s="152">
        <v>8</v>
      </c>
      <c r="DC5" s="152">
        <v>9</v>
      </c>
      <c r="DD5" s="152">
        <v>10</v>
      </c>
      <c r="DE5" s="152">
        <v>11</v>
      </c>
      <c r="DF5" s="152">
        <v>12</v>
      </c>
      <c r="DG5" s="152">
        <v>1</v>
      </c>
      <c r="DH5" s="152">
        <v>2</v>
      </c>
      <c r="DI5" s="152">
        <v>3</v>
      </c>
      <c r="DJ5" s="152">
        <v>4</v>
      </c>
      <c r="DK5" s="152">
        <v>5</v>
      </c>
      <c r="DL5" s="152">
        <v>6</v>
      </c>
      <c r="DM5" s="152">
        <v>7</v>
      </c>
      <c r="DN5" s="152">
        <v>8</v>
      </c>
      <c r="DO5" s="152">
        <v>9</v>
      </c>
      <c r="DP5" s="152">
        <v>10</v>
      </c>
      <c r="DQ5" s="152">
        <v>11</v>
      </c>
      <c r="DR5" s="152">
        <v>12</v>
      </c>
      <c r="EQ5" s="44">
        <v>1</v>
      </c>
      <c r="ER5" s="44">
        <v>2</v>
      </c>
      <c r="ES5" s="44">
        <v>3</v>
      </c>
      <c r="ET5" s="44">
        <v>4</v>
      </c>
      <c r="EU5" s="44">
        <v>5</v>
      </c>
      <c r="EV5" s="44">
        <v>6</v>
      </c>
      <c r="EW5" s="44">
        <v>7</v>
      </c>
      <c r="EX5" s="44">
        <v>8</v>
      </c>
      <c r="EY5" s="44">
        <v>9</v>
      </c>
      <c r="EZ5" s="44">
        <v>10</v>
      </c>
      <c r="FA5" s="44">
        <v>11</v>
      </c>
      <c r="FB5" s="44">
        <v>12</v>
      </c>
      <c r="FC5" s="44">
        <v>1</v>
      </c>
      <c r="FD5" s="44">
        <v>2</v>
      </c>
      <c r="FE5" s="44">
        <v>3</v>
      </c>
      <c r="FF5" s="44">
        <v>4</v>
      </c>
      <c r="FG5" s="44">
        <v>5</v>
      </c>
      <c r="FH5" s="44">
        <v>6</v>
      </c>
      <c r="FI5" s="44">
        <v>7</v>
      </c>
      <c r="FJ5" s="44">
        <v>8</v>
      </c>
      <c r="FK5" s="44">
        <v>9</v>
      </c>
      <c r="FL5" s="44">
        <v>10</v>
      </c>
      <c r="FM5" s="44">
        <v>11</v>
      </c>
      <c r="FN5" s="44">
        <v>12</v>
      </c>
      <c r="FO5" s="44">
        <v>1</v>
      </c>
      <c r="FP5" s="44">
        <v>2</v>
      </c>
      <c r="FQ5" s="44">
        <v>3</v>
      </c>
      <c r="FR5" s="44">
        <v>4</v>
      </c>
      <c r="FS5" s="44">
        <v>5</v>
      </c>
      <c r="FT5" s="44">
        <v>6</v>
      </c>
      <c r="FU5" s="44">
        <v>7</v>
      </c>
      <c r="FV5" s="44">
        <v>8</v>
      </c>
      <c r="FW5" s="44">
        <v>9</v>
      </c>
      <c r="FX5" s="44">
        <v>10</v>
      </c>
      <c r="FY5" s="44">
        <v>11</v>
      </c>
      <c r="FZ5" s="44">
        <v>12</v>
      </c>
      <c r="GA5" s="44">
        <v>1</v>
      </c>
      <c r="GB5" s="44">
        <v>2</v>
      </c>
      <c r="GC5" s="44">
        <v>3</v>
      </c>
      <c r="GD5" s="44">
        <v>4</v>
      </c>
      <c r="GE5" s="44">
        <v>5</v>
      </c>
      <c r="GF5" s="44">
        <v>6</v>
      </c>
      <c r="GG5" s="44">
        <v>7</v>
      </c>
      <c r="GH5" s="44">
        <v>8</v>
      </c>
      <c r="GI5" s="44">
        <v>9</v>
      </c>
      <c r="GJ5" s="44">
        <v>10</v>
      </c>
      <c r="GK5" s="44">
        <v>11</v>
      </c>
      <c r="GL5" s="44">
        <v>12</v>
      </c>
      <c r="GM5" s="44">
        <v>1</v>
      </c>
      <c r="GN5" s="44">
        <v>2</v>
      </c>
      <c r="GO5" s="44">
        <v>3</v>
      </c>
      <c r="GP5" s="44">
        <v>4</v>
      </c>
      <c r="GQ5" s="44">
        <v>5</v>
      </c>
      <c r="GR5" s="44">
        <v>6</v>
      </c>
      <c r="GS5" s="44">
        <v>7</v>
      </c>
      <c r="GT5" s="44">
        <v>8</v>
      </c>
      <c r="GU5" s="44">
        <v>9</v>
      </c>
      <c r="GV5" s="44">
        <v>10</v>
      </c>
      <c r="GW5" s="44">
        <v>11</v>
      </c>
      <c r="GX5" s="44">
        <v>12</v>
      </c>
    </row>
    <row r="6" spans="1:206" ht="24" customHeight="1" x14ac:dyDescent="0.25">
      <c r="C6" s="92">
        <v>42736</v>
      </c>
      <c r="D6" s="92">
        <v>42767</v>
      </c>
      <c r="E6" s="92">
        <v>42795</v>
      </c>
      <c r="F6" s="92">
        <v>42826</v>
      </c>
      <c r="G6" s="92">
        <v>42856</v>
      </c>
      <c r="H6" s="92">
        <v>42887</v>
      </c>
      <c r="I6" s="92">
        <v>42917</v>
      </c>
      <c r="J6" s="92">
        <v>42948</v>
      </c>
      <c r="K6" s="92">
        <v>42979</v>
      </c>
      <c r="L6" s="92">
        <v>43009</v>
      </c>
      <c r="M6" s="92">
        <v>43040</v>
      </c>
      <c r="N6" s="92">
        <v>43070</v>
      </c>
      <c r="O6" s="74" t="s">
        <v>169</v>
      </c>
      <c r="P6" s="74" t="s">
        <v>170</v>
      </c>
      <c r="Q6" s="74" t="s">
        <v>171</v>
      </c>
      <c r="R6" s="74" t="s">
        <v>172</v>
      </c>
      <c r="S6" s="74" t="s">
        <v>173</v>
      </c>
      <c r="T6" s="74" t="s">
        <v>174</v>
      </c>
      <c r="U6" s="74" t="s">
        <v>175</v>
      </c>
      <c r="V6" s="74" t="s">
        <v>176</v>
      </c>
      <c r="W6" s="74" t="s">
        <v>177</v>
      </c>
      <c r="X6" s="74" t="s">
        <v>178</v>
      </c>
      <c r="Y6" s="74" t="s">
        <v>179</v>
      </c>
      <c r="Z6" s="74" t="s">
        <v>180</v>
      </c>
      <c r="AA6" s="74" t="s">
        <v>386</v>
      </c>
      <c r="AB6" s="74" t="s">
        <v>387</v>
      </c>
      <c r="AC6" s="74" t="s">
        <v>388</v>
      </c>
      <c r="AD6" s="74" t="s">
        <v>389</v>
      </c>
      <c r="AE6" s="74" t="s">
        <v>390</v>
      </c>
      <c r="AF6" s="74" t="s">
        <v>391</v>
      </c>
      <c r="AG6" s="74" t="s">
        <v>392</v>
      </c>
      <c r="AH6" s="74" t="s">
        <v>393</v>
      </c>
      <c r="AI6" s="74" t="s">
        <v>394</v>
      </c>
      <c r="AJ6" s="74" t="s">
        <v>395</v>
      </c>
      <c r="AK6" s="74" t="s">
        <v>396</v>
      </c>
      <c r="AL6" s="74" t="s">
        <v>397</v>
      </c>
      <c r="AM6" s="74" t="s">
        <v>398</v>
      </c>
      <c r="AN6" s="74" t="s">
        <v>399</v>
      </c>
      <c r="AO6" s="74" t="s">
        <v>400</v>
      </c>
      <c r="AP6" s="74" t="s">
        <v>401</v>
      </c>
      <c r="AQ6" s="74" t="s">
        <v>402</v>
      </c>
      <c r="AR6" s="74" t="s">
        <v>403</v>
      </c>
      <c r="AS6" s="74" t="s">
        <v>404</v>
      </c>
      <c r="AT6" s="74" t="s">
        <v>405</v>
      </c>
      <c r="AU6" s="74" t="s">
        <v>406</v>
      </c>
      <c r="AV6" s="74" t="s">
        <v>407</v>
      </c>
      <c r="AW6" s="74" t="s">
        <v>408</v>
      </c>
      <c r="AX6" s="74" t="s">
        <v>409</v>
      </c>
      <c r="AY6" s="92">
        <v>43101</v>
      </c>
      <c r="AZ6" s="92">
        <v>43132</v>
      </c>
      <c r="BA6" s="92">
        <v>43160</v>
      </c>
      <c r="BB6" s="92">
        <v>43191</v>
      </c>
      <c r="BC6" s="92">
        <v>43221</v>
      </c>
      <c r="BD6" s="92">
        <v>43252</v>
      </c>
      <c r="BE6" s="92">
        <v>43282</v>
      </c>
      <c r="BF6" s="92">
        <v>43313</v>
      </c>
      <c r="BG6" s="92">
        <v>43344</v>
      </c>
      <c r="BH6" s="92">
        <v>43374</v>
      </c>
      <c r="BI6" s="92">
        <v>43405</v>
      </c>
      <c r="BJ6" s="92">
        <v>43435</v>
      </c>
      <c r="BK6" s="92">
        <v>42736</v>
      </c>
      <c r="BL6" s="92">
        <v>42767</v>
      </c>
      <c r="BM6" s="92">
        <v>42795</v>
      </c>
      <c r="BN6" s="92">
        <v>42826</v>
      </c>
      <c r="BO6" s="92">
        <v>42856</v>
      </c>
      <c r="BP6" s="92">
        <v>42887</v>
      </c>
      <c r="BQ6" s="92">
        <v>42917</v>
      </c>
      <c r="BR6" s="92">
        <v>42948</v>
      </c>
      <c r="BS6" s="92">
        <v>42979</v>
      </c>
      <c r="BT6" s="92">
        <v>43009</v>
      </c>
      <c r="BU6" s="92">
        <v>43040</v>
      </c>
      <c r="BV6" s="92">
        <v>43070</v>
      </c>
      <c r="BW6" s="74" t="s">
        <v>169</v>
      </c>
      <c r="BX6" s="74" t="s">
        <v>170</v>
      </c>
      <c r="BY6" s="74" t="s">
        <v>171</v>
      </c>
      <c r="BZ6" s="74" t="s">
        <v>172</v>
      </c>
      <c r="CA6" s="74" t="s">
        <v>173</v>
      </c>
      <c r="CB6" s="74" t="s">
        <v>174</v>
      </c>
      <c r="CC6" s="74" t="s">
        <v>175</v>
      </c>
      <c r="CD6" s="74" t="s">
        <v>176</v>
      </c>
      <c r="CE6" s="74" t="s">
        <v>177</v>
      </c>
      <c r="CF6" s="74" t="s">
        <v>178</v>
      </c>
      <c r="CG6" s="74" t="s">
        <v>179</v>
      </c>
      <c r="CH6" s="74" t="s">
        <v>180</v>
      </c>
      <c r="CI6" s="74" t="s">
        <v>386</v>
      </c>
      <c r="CJ6" s="74" t="s">
        <v>387</v>
      </c>
      <c r="CK6" s="74" t="s">
        <v>388</v>
      </c>
      <c r="CL6" s="74" t="s">
        <v>389</v>
      </c>
      <c r="CM6" s="74" t="s">
        <v>390</v>
      </c>
      <c r="CN6" s="74" t="s">
        <v>391</v>
      </c>
      <c r="CO6" s="74" t="s">
        <v>392</v>
      </c>
      <c r="CP6" s="74" t="s">
        <v>393</v>
      </c>
      <c r="CQ6" s="74" t="s">
        <v>394</v>
      </c>
      <c r="CR6" s="74" t="s">
        <v>395</v>
      </c>
      <c r="CS6" s="74" t="s">
        <v>396</v>
      </c>
      <c r="CT6" s="74" t="s">
        <v>397</v>
      </c>
      <c r="CU6" s="74" t="s">
        <v>398</v>
      </c>
      <c r="CV6" s="74" t="s">
        <v>399</v>
      </c>
      <c r="CW6" s="74" t="s">
        <v>400</v>
      </c>
      <c r="CX6" s="74" t="s">
        <v>401</v>
      </c>
      <c r="CY6" s="74" t="s">
        <v>402</v>
      </c>
      <c r="CZ6" s="74" t="s">
        <v>403</v>
      </c>
      <c r="DA6" s="74" t="s">
        <v>404</v>
      </c>
      <c r="DB6" s="74" t="s">
        <v>405</v>
      </c>
      <c r="DC6" s="74" t="s">
        <v>406</v>
      </c>
      <c r="DD6" s="74" t="s">
        <v>407</v>
      </c>
      <c r="DE6" s="74" t="s">
        <v>408</v>
      </c>
      <c r="DF6" s="74" t="s">
        <v>409</v>
      </c>
      <c r="DG6" s="92">
        <v>43101</v>
      </c>
      <c r="DH6" s="92">
        <v>43132</v>
      </c>
      <c r="DI6" s="92">
        <v>43160</v>
      </c>
      <c r="DJ6" s="92">
        <v>43191</v>
      </c>
      <c r="DK6" s="92">
        <v>43221</v>
      </c>
      <c r="DL6" s="92">
        <v>43252</v>
      </c>
      <c r="DM6" s="92">
        <v>43282</v>
      </c>
      <c r="DN6" s="92">
        <v>43313</v>
      </c>
      <c r="DO6" s="92">
        <v>43344</v>
      </c>
      <c r="DP6" s="92">
        <v>43374</v>
      </c>
      <c r="DQ6" s="92">
        <v>43405</v>
      </c>
      <c r="DR6" s="92">
        <v>43435</v>
      </c>
      <c r="DS6" s="69" t="s">
        <v>161</v>
      </c>
      <c r="DT6" s="69" t="s">
        <v>162</v>
      </c>
      <c r="DU6" s="69" t="s">
        <v>163</v>
      </c>
      <c r="DV6" s="74" t="s">
        <v>181</v>
      </c>
      <c r="DW6" s="74" t="s">
        <v>182</v>
      </c>
      <c r="DX6" s="74" t="s">
        <v>163</v>
      </c>
      <c r="DY6" s="74" t="s">
        <v>410</v>
      </c>
      <c r="DZ6" s="74" t="s">
        <v>182</v>
      </c>
      <c r="EA6" s="74" t="s">
        <v>163</v>
      </c>
      <c r="EB6" s="74" t="s">
        <v>411</v>
      </c>
      <c r="EC6" s="74" t="s">
        <v>182</v>
      </c>
      <c r="ED6" s="74" t="s">
        <v>163</v>
      </c>
      <c r="EE6" s="69" t="s">
        <v>164</v>
      </c>
      <c r="EF6" s="69" t="s">
        <v>165</v>
      </c>
      <c r="EG6" s="69" t="s">
        <v>166</v>
      </c>
      <c r="EH6" s="74" t="s">
        <v>183</v>
      </c>
      <c r="EI6" s="74" t="s">
        <v>184</v>
      </c>
      <c r="EJ6" s="74" t="s">
        <v>166</v>
      </c>
      <c r="EK6" s="74" t="s">
        <v>423</v>
      </c>
      <c r="EL6" s="74" t="s">
        <v>184</v>
      </c>
      <c r="EM6" s="74" t="s">
        <v>166</v>
      </c>
      <c r="EN6" s="74" t="s">
        <v>424</v>
      </c>
      <c r="EO6" s="74" t="s">
        <v>184</v>
      </c>
      <c r="EP6" s="74" t="s">
        <v>166</v>
      </c>
      <c r="EQ6" s="67">
        <v>42736</v>
      </c>
      <c r="ER6" s="67">
        <v>42767</v>
      </c>
      <c r="ES6" s="67">
        <v>42795</v>
      </c>
      <c r="ET6" s="67">
        <v>42826</v>
      </c>
      <c r="EU6" s="67">
        <v>42856</v>
      </c>
      <c r="EV6" s="67">
        <v>42887</v>
      </c>
      <c r="EW6" s="67">
        <v>42917</v>
      </c>
      <c r="EX6" s="67">
        <v>42948</v>
      </c>
      <c r="EY6" s="67">
        <v>42979</v>
      </c>
      <c r="EZ6" s="67">
        <v>43009</v>
      </c>
      <c r="FA6" s="67">
        <v>43040</v>
      </c>
      <c r="FB6" s="67">
        <v>43070</v>
      </c>
      <c r="FC6" s="74" t="s">
        <v>169</v>
      </c>
      <c r="FD6" s="74" t="s">
        <v>170</v>
      </c>
      <c r="FE6" s="74" t="s">
        <v>171</v>
      </c>
      <c r="FF6" s="74" t="s">
        <v>172</v>
      </c>
      <c r="FG6" s="74" t="s">
        <v>173</v>
      </c>
      <c r="FH6" s="74" t="s">
        <v>174</v>
      </c>
      <c r="FI6" s="74" t="s">
        <v>175</v>
      </c>
      <c r="FJ6" s="74" t="s">
        <v>176</v>
      </c>
      <c r="FK6" s="74" t="s">
        <v>177</v>
      </c>
      <c r="FL6" s="74" t="s">
        <v>178</v>
      </c>
      <c r="FM6" s="74" t="s">
        <v>179</v>
      </c>
      <c r="FN6" s="74" t="s">
        <v>180</v>
      </c>
      <c r="FO6" s="74" t="s">
        <v>386</v>
      </c>
      <c r="FP6" s="74" t="s">
        <v>387</v>
      </c>
      <c r="FQ6" s="74" t="s">
        <v>388</v>
      </c>
      <c r="FR6" s="74" t="s">
        <v>389</v>
      </c>
      <c r="FS6" s="74" t="s">
        <v>390</v>
      </c>
      <c r="FT6" s="74" t="s">
        <v>391</v>
      </c>
      <c r="FU6" s="74" t="s">
        <v>392</v>
      </c>
      <c r="FV6" s="74" t="s">
        <v>393</v>
      </c>
      <c r="FW6" s="74" t="s">
        <v>394</v>
      </c>
      <c r="FX6" s="74" t="s">
        <v>395</v>
      </c>
      <c r="FY6" s="74" t="s">
        <v>396</v>
      </c>
      <c r="FZ6" s="74" t="s">
        <v>397</v>
      </c>
      <c r="GA6" s="74" t="s">
        <v>398</v>
      </c>
      <c r="GB6" s="74" t="s">
        <v>399</v>
      </c>
      <c r="GC6" s="74" t="s">
        <v>400</v>
      </c>
      <c r="GD6" s="74" t="s">
        <v>401</v>
      </c>
      <c r="GE6" s="74" t="s">
        <v>402</v>
      </c>
      <c r="GF6" s="74" t="s">
        <v>403</v>
      </c>
      <c r="GG6" s="74" t="s">
        <v>404</v>
      </c>
      <c r="GH6" s="74" t="s">
        <v>405</v>
      </c>
      <c r="GI6" s="74" t="s">
        <v>406</v>
      </c>
      <c r="GJ6" s="74" t="s">
        <v>407</v>
      </c>
      <c r="GK6" s="74" t="s">
        <v>408</v>
      </c>
      <c r="GL6" s="74" t="s">
        <v>409</v>
      </c>
      <c r="GM6" s="67">
        <v>43101</v>
      </c>
      <c r="GN6" s="67">
        <v>43132</v>
      </c>
      <c r="GO6" s="67">
        <v>43160</v>
      </c>
      <c r="GP6" s="67">
        <v>43191</v>
      </c>
      <c r="GQ6" s="67">
        <v>43221</v>
      </c>
      <c r="GR6" s="67">
        <v>43252</v>
      </c>
      <c r="GS6" s="67">
        <v>43282</v>
      </c>
      <c r="GT6" s="67">
        <v>43313</v>
      </c>
      <c r="GU6" s="67">
        <v>43344</v>
      </c>
      <c r="GV6" s="67">
        <v>43374</v>
      </c>
      <c r="GW6" s="67">
        <v>43405</v>
      </c>
      <c r="GX6" s="67">
        <v>43435</v>
      </c>
    </row>
    <row r="8" spans="1:206" x14ac:dyDescent="0.25">
      <c r="B8" s="140" t="s">
        <v>455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39">
        <v>1000</v>
      </c>
      <c r="BE8" s="139">
        <v>1000</v>
      </c>
      <c r="BF8" s="139">
        <v>1000</v>
      </c>
      <c r="BG8" s="139">
        <v>1000</v>
      </c>
      <c r="BH8" s="139">
        <v>1000</v>
      </c>
      <c r="BI8" s="139">
        <v>1000</v>
      </c>
      <c r="BJ8" s="139">
        <v>1000</v>
      </c>
      <c r="BK8" s="88">
        <f>C8*'Costo reactivo'!FO17</f>
        <v>0</v>
      </c>
      <c r="BL8" s="88">
        <f>D8*'Costo reactivo'!FP17</f>
        <v>0</v>
      </c>
      <c r="BM8" s="88">
        <f>E8*'Costo reactivo'!FQ17</f>
        <v>0</v>
      </c>
      <c r="BN8" s="88">
        <f>F8*'Costo reactivo'!FR17</f>
        <v>0</v>
      </c>
      <c r="BO8" s="88">
        <f>G8*'Costo reactivo'!FS17</f>
        <v>0</v>
      </c>
      <c r="BP8" s="88">
        <f>H8*'Costo reactivo'!FT17</f>
        <v>0</v>
      </c>
      <c r="BQ8" s="88">
        <f>I8*'Costo reactivo'!FU17</f>
        <v>0</v>
      </c>
      <c r="BR8" s="88">
        <f>J8*'Costo reactivo'!FV17</f>
        <v>0</v>
      </c>
      <c r="BS8" s="88">
        <f>K8*'Costo reactivo'!FW17</f>
        <v>0</v>
      </c>
      <c r="BT8" s="88">
        <f>L8*'Costo reactivo'!FX17</f>
        <v>0</v>
      </c>
      <c r="BU8" s="88">
        <f>M8*'Costo reactivo'!FY17</f>
        <v>0</v>
      </c>
      <c r="BV8" s="88">
        <f>N8*'Costo reactivo'!FZ17</f>
        <v>0</v>
      </c>
      <c r="BW8" s="88">
        <f>O8*'Costo reactivo'!GA17</f>
        <v>0</v>
      </c>
      <c r="BX8" s="88">
        <f>P8*'Costo reactivo'!GB17</f>
        <v>0</v>
      </c>
      <c r="BY8" s="88">
        <f>Q8*'Costo reactivo'!GC17</f>
        <v>0</v>
      </c>
      <c r="BZ8" s="88">
        <f>R8*'Costo reactivo'!GD17</f>
        <v>0</v>
      </c>
      <c r="CA8" s="88">
        <f>S8*'Costo reactivo'!GE17</f>
        <v>0</v>
      </c>
      <c r="CB8" s="88">
        <f>T8*'Costo reactivo'!GF17</f>
        <v>0</v>
      </c>
      <c r="CC8" s="88">
        <f>U8*'Costo reactivo'!GG17</f>
        <v>0</v>
      </c>
      <c r="CD8" s="88">
        <f>V8*'Costo reactivo'!GH17</f>
        <v>0</v>
      </c>
      <c r="CE8" s="88">
        <f>W8*'Costo reactivo'!GI17</f>
        <v>0</v>
      </c>
      <c r="CF8" s="88">
        <f>X8*'Costo reactivo'!GJ17</f>
        <v>0</v>
      </c>
      <c r="CG8" s="88">
        <f>Y8*'Costo reactivo'!GK17</f>
        <v>0</v>
      </c>
      <c r="CH8" s="88">
        <f>Z8*'Costo reactivo'!GL17</f>
        <v>0</v>
      </c>
      <c r="CI8" s="88">
        <f>AA8*'Costo reactivo'!GM17</f>
        <v>0</v>
      </c>
      <c r="CJ8" s="88">
        <f>AB8*'Costo reactivo'!GN17</f>
        <v>0</v>
      </c>
      <c r="CK8" s="88">
        <f>AC8*'Costo reactivo'!GO17</f>
        <v>0</v>
      </c>
      <c r="CL8" s="88">
        <f>AD8*'Costo reactivo'!GP17</f>
        <v>0</v>
      </c>
      <c r="CM8" s="88">
        <f>AE8*'Costo reactivo'!GQ17</f>
        <v>0</v>
      </c>
      <c r="CN8" s="88">
        <f>AF8*'Costo reactivo'!GR17</f>
        <v>0</v>
      </c>
      <c r="CO8" s="88">
        <f>AG8*'Costo reactivo'!GS17</f>
        <v>0</v>
      </c>
      <c r="CP8" s="88">
        <f>AH8*'Costo reactivo'!GT17</f>
        <v>0</v>
      </c>
      <c r="CQ8" s="88">
        <f>AI8*'Costo reactivo'!GU17</f>
        <v>0</v>
      </c>
      <c r="CR8" s="88">
        <f>AJ8*'Costo reactivo'!GV17</f>
        <v>0</v>
      </c>
      <c r="CS8" s="88">
        <f>AK8*'Costo reactivo'!GW17</f>
        <v>0</v>
      </c>
      <c r="CT8" s="88">
        <f>AL8*'Costo reactivo'!GX17</f>
        <v>0</v>
      </c>
      <c r="CU8" s="88">
        <f>AM8*'Costo reactivo'!GY17</f>
        <v>0</v>
      </c>
      <c r="CV8" s="88">
        <f>AN8*'Costo reactivo'!GZ17</f>
        <v>0</v>
      </c>
      <c r="CW8" s="88">
        <f>AO8*'Costo reactivo'!HA17</f>
        <v>0</v>
      </c>
      <c r="CX8" s="88">
        <f>AP8*'Costo reactivo'!HB17</f>
        <v>0</v>
      </c>
      <c r="CY8" s="88">
        <f>AQ8*'Costo reactivo'!HC17</f>
        <v>0</v>
      </c>
      <c r="CZ8" s="88">
        <f>AR8*'Costo reactivo'!HD17</f>
        <v>0</v>
      </c>
      <c r="DA8" s="88">
        <f>AS8*'Costo reactivo'!HE17</f>
        <v>0</v>
      </c>
      <c r="DB8" s="88">
        <f>AT8*'Costo reactivo'!HF17</f>
        <v>0</v>
      </c>
      <c r="DC8" s="88">
        <f>AU8*'Costo reactivo'!HG17</f>
        <v>0</v>
      </c>
      <c r="DD8" s="88">
        <f>AV8*'Costo reactivo'!HH17</f>
        <v>0</v>
      </c>
      <c r="DE8" s="88">
        <f>AW8*'Costo reactivo'!HI17</f>
        <v>0</v>
      </c>
      <c r="DF8" s="88">
        <f>AX8*'Costo reactivo'!HJ17</f>
        <v>0</v>
      </c>
      <c r="DG8" s="88">
        <f>AY8*'Costo reactivo'!HK17</f>
        <v>0</v>
      </c>
      <c r="DH8" s="88">
        <f>AZ8*'Costo reactivo'!HL17</f>
        <v>0</v>
      </c>
      <c r="DI8" s="88">
        <f>BA8*'Costo reactivo'!HM17</f>
        <v>0</v>
      </c>
      <c r="DJ8" s="88">
        <f>BB8*'Costo reactivo'!HN17</f>
        <v>0</v>
      </c>
      <c r="DK8" s="88">
        <f>BC8*'Costo reactivo'!HO17</f>
        <v>0</v>
      </c>
      <c r="DL8" s="88">
        <f>BD8*'Costo reactivo'!HP17</f>
        <v>4308.7152411762572</v>
      </c>
      <c r="DM8" s="88">
        <f>BE8*'Costo reactivo'!HQ17</f>
        <v>4419.0264317624924</v>
      </c>
      <c r="DN8" s="88">
        <f>BF8*'Costo reactivo'!HR17</f>
        <v>4367.0366620073282</v>
      </c>
      <c r="DO8" s="88">
        <f>BG8*'Costo reactivo'!HS17</f>
        <v>5880.918902595884</v>
      </c>
      <c r="DP8" s="88">
        <f>BH8*'Costo reactivo'!HT17</f>
        <v>3754.3703826286278</v>
      </c>
      <c r="DQ8" s="88">
        <f>BI8*'Costo reactivo'!HU17</f>
        <v>4367.8023721387026</v>
      </c>
      <c r="DR8" s="88">
        <f>BJ8*'Costo reactivo'!HV17</f>
        <v>4904.6005841172937</v>
      </c>
      <c r="DS8" s="137">
        <f>SUMIF($BK$5:$BV$5,$B$5,BK8:BV8)</f>
        <v>0</v>
      </c>
      <c r="DT8" s="137">
        <f>SUMIF($DG$6:$DR$6,$B$5,DG8:DR8)</f>
        <v>0</v>
      </c>
      <c r="DU8" s="136">
        <f>DT8-DS8</f>
        <v>0</v>
      </c>
      <c r="DV8" s="137">
        <f>SUMIF($BW$5:$CH$5,$B$5,BW8:CH8)</f>
        <v>0</v>
      </c>
      <c r="DW8" s="137">
        <f>SUMIF($DG$5:$DR$5,$B$5,DG8:DR8)</f>
        <v>0</v>
      </c>
      <c r="DX8" s="136">
        <f>DW8-DV8</f>
        <v>0</v>
      </c>
      <c r="DY8" s="137">
        <f>SUMIF($CI$5:$CT$5,$B$5,CI8:CT8)</f>
        <v>0</v>
      </c>
      <c r="DZ8" s="137">
        <f>SUMIF($DG$5:$DR$5,$B$5,DG8:DR8)</f>
        <v>0</v>
      </c>
      <c r="EA8" s="136">
        <f>DZ8-DY8</f>
        <v>0</v>
      </c>
      <c r="EB8" s="137">
        <f>SUMIF($CU$5:$DF$5,$B$5,CU8:DF8)</f>
        <v>0</v>
      </c>
      <c r="EC8" s="137">
        <f>SUMIF($DG$6:$DR$6,$B$5,DG8:DR8)</f>
        <v>0</v>
      </c>
      <c r="ED8" s="136">
        <f>EC8-EB8</f>
        <v>0</v>
      </c>
      <c r="EE8" s="137">
        <f ca="1">SUM(OFFSET(BK8,0,0,1,$B$5))</f>
        <v>0</v>
      </c>
      <c r="EF8" s="137">
        <f ca="1">SUM(OFFSET(DG8,0,0,1,$B$5))</f>
        <v>0</v>
      </c>
      <c r="EG8" s="136">
        <f ca="1">EF8-EE8</f>
        <v>0</v>
      </c>
      <c r="EH8" s="137">
        <f ca="1">SUM(OFFSET(BW8,0,0,1,$B$5))</f>
        <v>0</v>
      </c>
      <c r="EI8" s="137">
        <f ca="1">SUM(OFFSET(DG8,0,0,1,$B$5))</f>
        <v>0</v>
      </c>
      <c r="EJ8" s="136">
        <f ca="1">EI8-EH8</f>
        <v>0</v>
      </c>
      <c r="EK8" s="137">
        <f ca="1">SUM(OFFSET(CI8,0,0,1,$B$5))</f>
        <v>0</v>
      </c>
      <c r="EL8" s="137">
        <f ca="1">SUM(OFFSET(DG8,0,0,1,$B$5))</f>
        <v>0</v>
      </c>
      <c r="EM8" s="136">
        <f ca="1">EL8-EK8</f>
        <v>0</v>
      </c>
      <c r="EN8" s="137">
        <f ca="1">SUM(OFFSET(CU8,0,0,1,$B$5))</f>
        <v>0</v>
      </c>
      <c r="EO8" s="137">
        <f ca="1">SUM(OFFSET(DG8,0,0,1,$B$5))</f>
        <v>0</v>
      </c>
      <c r="EP8" s="136">
        <f ca="1">EO8-EN8</f>
        <v>0</v>
      </c>
      <c r="EQ8" s="215">
        <f>IFERROR(BK8/C8,0)</f>
        <v>0</v>
      </c>
      <c r="ER8" s="215">
        <f t="shared" ref="ER8:GX10" si="0">IFERROR(BL8/D8,0)</f>
        <v>0</v>
      </c>
      <c r="ES8" s="215">
        <f t="shared" si="0"/>
        <v>0</v>
      </c>
      <c r="ET8" s="215">
        <f t="shared" si="0"/>
        <v>0</v>
      </c>
      <c r="EU8" s="215">
        <f t="shared" si="0"/>
        <v>0</v>
      </c>
      <c r="EV8" s="215">
        <f t="shared" si="0"/>
        <v>0</v>
      </c>
      <c r="EW8" s="215">
        <f t="shared" si="0"/>
        <v>0</v>
      </c>
      <c r="EX8" s="215">
        <f t="shared" si="0"/>
        <v>0</v>
      </c>
      <c r="EY8" s="215">
        <f t="shared" si="0"/>
        <v>0</v>
      </c>
      <c r="EZ8" s="215">
        <f t="shared" si="0"/>
        <v>0</v>
      </c>
      <c r="FA8" s="215">
        <f t="shared" si="0"/>
        <v>0</v>
      </c>
      <c r="FB8" s="215">
        <f t="shared" si="0"/>
        <v>0</v>
      </c>
      <c r="FC8" s="215">
        <f t="shared" si="0"/>
        <v>0</v>
      </c>
      <c r="FD8" s="215">
        <f t="shared" si="0"/>
        <v>0</v>
      </c>
      <c r="FE8" s="215">
        <f t="shared" si="0"/>
        <v>0</v>
      </c>
      <c r="FF8" s="215">
        <f t="shared" si="0"/>
        <v>0</v>
      </c>
      <c r="FG8" s="215">
        <f t="shared" si="0"/>
        <v>0</v>
      </c>
      <c r="FH8" s="215">
        <f t="shared" si="0"/>
        <v>0</v>
      </c>
      <c r="FI8" s="215">
        <f t="shared" si="0"/>
        <v>0</v>
      </c>
      <c r="FJ8" s="215">
        <f t="shared" si="0"/>
        <v>0</v>
      </c>
      <c r="FK8" s="215">
        <f t="shared" si="0"/>
        <v>0</v>
      </c>
      <c r="FL8" s="215">
        <f t="shared" si="0"/>
        <v>0</v>
      </c>
      <c r="FM8" s="215">
        <f t="shared" si="0"/>
        <v>0</v>
      </c>
      <c r="FN8" s="215">
        <f t="shared" si="0"/>
        <v>0</v>
      </c>
      <c r="FO8" s="215">
        <f t="shared" si="0"/>
        <v>0</v>
      </c>
      <c r="FP8" s="215">
        <f t="shared" si="0"/>
        <v>0</v>
      </c>
      <c r="FQ8" s="215">
        <f t="shared" si="0"/>
        <v>0</v>
      </c>
      <c r="FR8" s="215">
        <f t="shared" si="0"/>
        <v>0</v>
      </c>
      <c r="FS8" s="215">
        <f t="shared" si="0"/>
        <v>0</v>
      </c>
      <c r="FT8" s="215">
        <f t="shared" si="0"/>
        <v>0</v>
      </c>
      <c r="FU8" s="215">
        <f t="shared" si="0"/>
        <v>0</v>
      </c>
      <c r="FV8" s="215">
        <f t="shared" si="0"/>
        <v>0</v>
      </c>
      <c r="FW8" s="215">
        <f t="shared" si="0"/>
        <v>0</v>
      </c>
      <c r="FX8" s="215">
        <f t="shared" si="0"/>
        <v>0</v>
      </c>
      <c r="FY8" s="215">
        <f t="shared" si="0"/>
        <v>0</v>
      </c>
      <c r="FZ8" s="215">
        <f t="shared" si="0"/>
        <v>0</v>
      </c>
      <c r="GA8" s="215">
        <f t="shared" si="0"/>
        <v>0</v>
      </c>
      <c r="GB8" s="215">
        <f t="shared" si="0"/>
        <v>0</v>
      </c>
      <c r="GC8" s="215">
        <f t="shared" si="0"/>
        <v>0</v>
      </c>
      <c r="GD8" s="215">
        <f t="shared" si="0"/>
        <v>0</v>
      </c>
      <c r="GE8" s="215">
        <f t="shared" si="0"/>
        <v>0</v>
      </c>
      <c r="GF8" s="215">
        <f t="shared" si="0"/>
        <v>0</v>
      </c>
      <c r="GG8" s="215">
        <f t="shared" si="0"/>
        <v>0</v>
      </c>
      <c r="GH8" s="215">
        <f t="shared" si="0"/>
        <v>0</v>
      </c>
      <c r="GI8" s="215">
        <f t="shared" si="0"/>
        <v>0</v>
      </c>
      <c r="GJ8" s="215">
        <f t="shared" si="0"/>
        <v>0</v>
      </c>
      <c r="GK8" s="215">
        <f t="shared" si="0"/>
        <v>0</v>
      </c>
      <c r="GL8" s="215">
        <f t="shared" si="0"/>
        <v>0</v>
      </c>
      <c r="GM8" s="215">
        <f t="shared" si="0"/>
        <v>0</v>
      </c>
      <c r="GN8" s="215">
        <f t="shared" si="0"/>
        <v>0</v>
      </c>
      <c r="GO8" s="215">
        <f t="shared" si="0"/>
        <v>0</v>
      </c>
      <c r="GP8" s="215">
        <f t="shared" si="0"/>
        <v>0</v>
      </c>
      <c r="GQ8" s="215">
        <f t="shared" si="0"/>
        <v>0</v>
      </c>
      <c r="GR8" s="215">
        <f t="shared" si="0"/>
        <v>4.308715241176257</v>
      </c>
      <c r="GS8" s="215">
        <f t="shared" si="0"/>
        <v>4.4190264317624921</v>
      </c>
      <c r="GT8" s="215">
        <f t="shared" si="0"/>
        <v>4.3670366620073287</v>
      </c>
      <c r="GU8" s="215">
        <f t="shared" si="0"/>
        <v>5.8809189025958837</v>
      </c>
      <c r="GV8" s="215">
        <f t="shared" si="0"/>
        <v>3.7543703826286277</v>
      </c>
      <c r="GW8" s="215">
        <f t="shared" si="0"/>
        <v>4.3678023721387023</v>
      </c>
      <c r="GX8" s="215">
        <f t="shared" si="0"/>
        <v>4.9046005841172935</v>
      </c>
    </row>
    <row r="9" spans="1:206" x14ac:dyDescent="0.25">
      <c r="B9" s="140" t="s">
        <v>456</v>
      </c>
      <c r="C9" s="39">
        <f>CIMEDIC!F4</f>
        <v>0</v>
      </c>
      <c r="D9" s="39">
        <f>CIMEDIC!G4</f>
        <v>0</v>
      </c>
      <c r="E9" s="39">
        <f>CIMEDIC!H4</f>
        <v>0</v>
      </c>
      <c r="F9" s="39">
        <f>CIMEDIC!I4</f>
        <v>0</v>
      </c>
      <c r="G9" s="39">
        <f>CIMEDIC!J4</f>
        <v>0</v>
      </c>
      <c r="H9" s="39">
        <f>CIMEDIC!K4</f>
        <v>0</v>
      </c>
      <c r="I9" s="39">
        <f>CIMEDIC!L4</f>
        <v>0</v>
      </c>
      <c r="J9" s="39">
        <f>CIMEDIC!M4</f>
        <v>0</v>
      </c>
      <c r="K9" s="39">
        <f>CIMEDIC!N4</f>
        <v>0</v>
      </c>
      <c r="L9" s="39">
        <f>CIMEDIC!O4</f>
        <v>0</v>
      </c>
      <c r="M9" s="39">
        <f>CIMEDIC!P4</f>
        <v>0</v>
      </c>
      <c r="N9" s="39">
        <f>CIMEDIC!Q4</f>
        <v>0</v>
      </c>
      <c r="O9" s="39">
        <f>CIMEDIC!R4</f>
        <v>0</v>
      </c>
      <c r="P9" s="39">
        <f>CIMEDIC!S4</f>
        <v>0</v>
      </c>
      <c r="Q9" s="39">
        <f>CIMEDIC!T4</f>
        <v>0</v>
      </c>
      <c r="R9" s="39">
        <f>CIMEDIC!U4</f>
        <v>0</v>
      </c>
      <c r="S9" s="39">
        <f>CIMEDIC!V4</f>
        <v>0</v>
      </c>
      <c r="T9" s="39">
        <f>CIMEDIC!W4</f>
        <v>0</v>
      </c>
      <c r="U9" s="39">
        <f>CIMEDIC!X4</f>
        <v>0</v>
      </c>
      <c r="V9" s="39">
        <f>CIMEDIC!Y4</f>
        <v>0</v>
      </c>
      <c r="W9" s="39">
        <f>CIMEDIC!Z4</f>
        <v>0</v>
      </c>
      <c r="X9" s="39">
        <f>CIMEDIC!AA4</f>
        <v>0</v>
      </c>
      <c r="Y9" s="39">
        <f>CIMEDIC!AB4</f>
        <v>0</v>
      </c>
      <c r="Z9" s="39">
        <f>CIMEDIC!AC4</f>
        <v>0</v>
      </c>
      <c r="AA9" s="39">
        <f>CIMEDIC!AD4</f>
        <v>0</v>
      </c>
      <c r="AB9" s="39">
        <f>CIMEDIC!AE4</f>
        <v>0</v>
      </c>
      <c r="AC9" s="39">
        <f>CIMEDIC!AF4</f>
        <v>0</v>
      </c>
      <c r="AD9" s="39">
        <f>CIMEDIC!AG4</f>
        <v>0</v>
      </c>
      <c r="AE9" s="39">
        <f>CIMEDIC!AH4</f>
        <v>0</v>
      </c>
      <c r="AF9" s="39">
        <f>CIMEDIC!AI4</f>
        <v>0</v>
      </c>
      <c r="AG9" s="39">
        <f>CIMEDIC!AJ4</f>
        <v>0</v>
      </c>
      <c r="AH9" s="39">
        <f>CIMEDIC!AK4</f>
        <v>0</v>
      </c>
      <c r="AI9" s="39">
        <f>CIMEDIC!AL4</f>
        <v>0</v>
      </c>
      <c r="AJ9" s="39">
        <f>CIMEDIC!AM4</f>
        <v>0</v>
      </c>
      <c r="AK9" s="39">
        <f>CIMEDIC!AN4</f>
        <v>0</v>
      </c>
      <c r="AL9" s="39">
        <f>CIMEDIC!AO4</f>
        <v>0</v>
      </c>
      <c r="AM9" s="39">
        <f>CIMEDIC!AP4</f>
        <v>0</v>
      </c>
      <c r="AN9" s="39">
        <f>CIMEDIC!AQ4</f>
        <v>0</v>
      </c>
      <c r="AO9" s="39">
        <f>CIMEDIC!AR4</f>
        <v>0</v>
      </c>
      <c r="AP9" s="39">
        <f>CIMEDIC!AS4</f>
        <v>0</v>
      </c>
      <c r="AQ9" s="39">
        <f>CIMEDIC!AT4</f>
        <v>0</v>
      </c>
      <c r="AR9" s="39">
        <f>CIMEDIC!AU4</f>
        <v>0</v>
      </c>
      <c r="AS9" s="39">
        <f>CIMEDIC!AV4</f>
        <v>0</v>
      </c>
      <c r="AT9" s="39">
        <f>CIMEDIC!AW4</f>
        <v>0</v>
      </c>
      <c r="AU9" s="39">
        <f>CIMEDIC!AX4</f>
        <v>0</v>
      </c>
      <c r="AV9" s="39">
        <f>CIMEDIC!AY4</f>
        <v>0</v>
      </c>
      <c r="AW9" s="39">
        <f>CIMEDIC!AZ4</f>
        <v>0</v>
      </c>
      <c r="AX9" s="39">
        <f>CIMEDIC!BA4</f>
        <v>0</v>
      </c>
      <c r="AY9" s="39">
        <f>CIMEDIC!BB4</f>
        <v>0</v>
      </c>
      <c r="AZ9" s="39">
        <f>CIMEDIC!BC4</f>
        <v>0</v>
      </c>
      <c r="BA9" s="39">
        <f>CIMEDIC!BD4</f>
        <v>0</v>
      </c>
      <c r="BB9" s="39">
        <f>CIMEDIC!BE4</f>
        <v>0</v>
      </c>
      <c r="BC9" s="39">
        <f>CIMEDIC!BF4</f>
        <v>0</v>
      </c>
      <c r="BD9" s="39">
        <f>CIMEDIC!BG4</f>
        <v>0</v>
      </c>
      <c r="BE9" s="39">
        <f>CIMEDIC!BH4</f>
        <v>0</v>
      </c>
      <c r="BF9" s="39">
        <f>CIMEDIC!BI4</f>
        <v>0</v>
      </c>
      <c r="BG9" s="39">
        <f>CIMEDIC!BJ4</f>
        <v>15</v>
      </c>
      <c r="BH9" s="39">
        <f>CIMEDIC!BK4</f>
        <v>23</v>
      </c>
      <c r="BI9" s="39">
        <f>CIMEDIC!BL4</f>
        <v>12</v>
      </c>
      <c r="BJ9" s="39">
        <f>CIMEDIC!BM4</f>
        <v>11</v>
      </c>
      <c r="BK9" s="39">
        <f>CIMEDIC!BN4</f>
        <v>0</v>
      </c>
      <c r="BL9" s="39">
        <f>CIMEDIC!BO4</f>
        <v>0</v>
      </c>
      <c r="BM9" s="39">
        <f>CIMEDIC!BP4</f>
        <v>0</v>
      </c>
      <c r="BN9" s="39">
        <f>CIMEDIC!BQ4</f>
        <v>0</v>
      </c>
      <c r="BO9" s="39">
        <f>CIMEDIC!BR4</f>
        <v>0</v>
      </c>
      <c r="BP9" s="39">
        <f>CIMEDIC!BS4</f>
        <v>0</v>
      </c>
      <c r="BQ9" s="39">
        <f>CIMEDIC!BT4</f>
        <v>0</v>
      </c>
      <c r="BR9" s="39">
        <f>CIMEDIC!BU4</f>
        <v>0</v>
      </c>
      <c r="BS9" s="39">
        <f>CIMEDIC!BV4</f>
        <v>0</v>
      </c>
      <c r="BT9" s="39">
        <f>CIMEDIC!BW4</f>
        <v>0</v>
      </c>
      <c r="BU9" s="39">
        <f>CIMEDIC!BX4</f>
        <v>0</v>
      </c>
      <c r="BV9" s="39">
        <f>CIMEDIC!BY4</f>
        <v>0</v>
      </c>
      <c r="BW9" s="39">
        <f>CIMEDIC!BZ4</f>
        <v>0</v>
      </c>
      <c r="BX9" s="39">
        <f>CIMEDIC!CA4</f>
        <v>0</v>
      </c>
      <c r="BY9" s="39">
        <f>CIMEDIC!CB4</f>
        <v>0</v>
      </c>
      <c r="BZ9" s="39">
        <f>CIMEDIC!CC4</f>
        <v>0</v>
      </c>
      <c r="CA9" s="39">
        <f>CIMEDIC!CD4</f>
        <v>0</v>
      </c>
      <c r="CB9" s="39">
        <f>CIMEDIC!CE4</f>
        <v>0</v>
      </c>
      <c r="CC9" s="39">
        <f>CIMEDIC!CF4</f>
        <v>0</v>
      </c>
      <c r="CD9" s="39">
        <f>CIMEDIC!CG4</f>
        <v>0</v>
      </c>
      <c r="CE9" s="39">
        <f>CIMEDIC!CH4</f>
        <v>0</v>
      </c>
      <c r="CF9" s="39">
        <f>CIMEDIC!CI4</f>
        <v>0</v>
      </c>
      <c r="CG9" s="39">
        <f>CIMEDIC!CJ4</f>
        <v>0</v>
      </c>
      <c r="CH9" s="39">
        <f>CIMEDIC!CK4</f>
        <v>0</v>
      </c>
      <c r="CI9" s="39">
        <f>CIMEDIC!CL4</f>
        <v>0</v>
      </c>
      <c r="CJ9" s="39">
        <f>CIMEDIC!CM4</f>
        <v>0</v>
      </c>
      <c r="CK9" s="39">
        <f>CIMEDIC!CN4</f>
        <v>0</v>
      </c>
      <c r="CL9" s="39">
        <f>CIMEDIC!CO4</f>
        <v>0</v>
      </c>
      <c r="CM9" s="39">
        <f>CIMEDIC!CP4</f>
        <v>0</v>
      </c>
      <c r="CN9" s="39">
        <f>CIMEDIC!CQ4</f>
        <v>0</v>
      </c>
      <c r="CO9" s="39">
        <f>CIMEDIC!CR4</f>
        <v>0</v>
      </c>
      <c r="CP9" s="39">
        <f>CIMEDIC!CS4</f>
        <v>0</v>
      </c>
      <c r="CQ9" s="39">
        <f>CIMEDIC!CT4</f>
        <v>0</v>
      </c>
      <c r="CR9" s="39">
        <f>CIMEDIC!CU4</f>
        <v>0</v>
      </c>
      <c r="CS9" s="39">
        <f>CIMEDIC!CV4</f>
        <v>0</v>
      </c>
      <c r="CT9" s="39">
        <f>CIMEDIC!CW4</f>
        <v>0</v>
      </c>
      <c r="CU9" s="39">
        <f>CIMEDIC!CX4</f>
        <v>0</v>
      </c>
      <c r="CV9" s="39">
        <f>CIMEDIC!CY4</f>
        <v>0</v>
      </c>
      <c r="CW9" s="39">
        <f>CIMEDIC!CZ4</f>
        <v>0</v>
      </c>
      <c r="CX9" s="39">
        <f>CIMEDIC!DA4</f>
        <v>0</v>
      </c>
      <c r="CY9" s="39">
        <f>CIMEDIC!DB4</f>
        <v>0</v>
      </c>
      <c r="CZ9" s="39">
        <f>CIMEDIC!DC4</f>
        <v>0</v>
      </c>
      <c r="DA9" s="39">
        <f>CIMEDIC!DD4</f>
        <v>0</v>
      </c>
      <c r="DB9" s="39">
        <f>CIMEDIC!DE4</f>
        <v>0</v>
      </c>
      <c r="DC9" s="39">
        <f>CIMEDIC!DF4</f>
        <v>0</v>
      </c>
      <c r="DD9" s="39">
        <f>CIMEDIC!DG4</f>
        <v>0</v>
      </c>
      <c r="DE9" s="39">
        <f>CIMEDIC!DH4</f>
        <v>0</v>
      </c>
      <c r="DF9" s="39">
        <f>CIMEDIC!DI4</f>
        <v>0</v>
      </c>
      <c r="DG9" s="39">
        <f>CIMEDIC!DJ4</f>
        <v>0</v>
      </c>
      <c r="DH9" s="39">
        <f>CIMEDIC!DK4</f>
        <v>0</v>
      </c>
      <c r="DI9" s="39">
        <f>CIMEDIC!DL4</f>
        <v>0</v>
      </c>
      <c r="DJ9" s="39">
        <f>CIMEDIC!DM4</f>
        <v>0</v>
      </c>
      <c r="DK9" s="39">
        <f>CIMEDIC!DN4</f>
        <v>0</v>
      </c>
      <c r="DL9" s="39">
        <f>CIMEDIC!DO4</f>
        <v>0</v>
      </c>
      <c r="DM9" s="39">
        <f>CIMEDIC!DP4</f>
        <v>0</v>
      </c>
      <c r="DN9" s="39">
        <f>CIMEDIC!DQ4</f>
        <v>0</v>
      </c>
      <c r="DO9" s="39">
        <f>CIMEDIC!DR4</f>
        <v>872.98796610169484</v>
      </c>
      <c r="DP9" s="39">
        <f>CIMEDIC!DS4</f>
        <v>1172.9197118644067</v>
      </c>
      <c r="DQ9" s="39">
        <f>CIMEDIC!DT4</f>
        <v>520.36840677966097</v>
      </c>
      <c r="DR9" s="39">
        <f>CIMEDIC!DU4</f>
        <v>537.05610169491524</v>
      </c>
      <c r="DS9" s="137">
        <f t="shared" ref="DS9:DS10" si="1">SUMIF($BK$5:$BV$5,$B$5,BK9:BV9)</f>
        <v>0</v>
      </c>
      <c r="DT9" s="137">
        <f t="shared" ref="DT9:DT10" si="2">SUMIF($DG$6:$DR$6,$B$5,DG9:DR9)</f>
        <v>0</v>
      </c>
      <c r="DU9" s="136">
        <f t="shared" ref="DU9:DU10" si="3">DT9-DS9</f>
        <v>0</v>
      </c>
      <c r="DV9" s="137">
        <f t="shared" ref="DV9:DV10" si="4">SUMIF($BW$5:$CH$5,$B$5,BW9:CH9)</f>
        <v>0</v>
      </c>
      <c r="DW9" s="137">
        <f t="shared" ref="DW9:DW10" si="5">SUMIF($DG$5:$DR$5,$B$5,DG9:DR9)</f>
        <v>0</v>
      </c>
      <c r="DX9" s="136">
        <f t="shared" ref="DX9:DX10" si="6">DW9-DV9</f>
        <v>0</v>
      </c>
      <c r="DY9" s="137">
        <f t="shared" ref="DY9:DY10" si="7">SUMIF($CI$5:$CT$5,$B$5,CI9:CT9)</f>
        <v>0</v>
      </c>
      <c r="DZ9" s="137">
        <f t="shared" ref="DZ9:DZ10" si="8">SUMIF($DG$5:$DR$5,$B$5,DG9:DR9)</f>
        <v>0</v>
      </c>
      <c r="EA9" s="136">
        <f t="shared" ref="EA9:EA10" si="9">DZ9-DY9</f>
        <v>0</v>
      </c>
      <c r="EB9" s="137">
        <f t="shared" ref="EB9:EB10" si="10">SUMIF($CU$5:$DF$5,$B$5,CU9:DF9)</f>
        <v>0</v>
      </c>
      <c r="EC9" s="137">
        <f t="shared" ref="EC9:EC10" si="11">SUMIF($DG$6:$DR$6,$B$5,DG9:DR9)</f>
        <v>0</v>
      </c>
      <c r="ED9" s="136">
        <f t="shared" ref="ED9:ED10" si="12">EC9-EB9</f>
        <v>0</v>
      </c>
      <c r="EE9" s="137">
        <f t="shared" ref="EE9:EE10" ca="1" si="13">SUM(OFFSET(BK9,0,0,1,$B$5))</f>
        <v>0</v>
      </c>
      <c r="EF9" s="137">
        <f t="shared" ref="EF9:EF10" ca="1" si="14">SUM(OFFSET(DG9,0,0,1,$B$5))</f>
        <v>0</v>
      </c>
      <c r="EG9" s="136">
        <f t="shared" ref="EG9:EG10" ca="1" si="15">EF9-EE9</f>
        <v>0</v>
      </c>
      <c r="EH9" s="137">
        <f t="shared" ref="EH9:EH10" ca="1" si="16">SUM(OFFSET(BW9,0,0,1,$B$5))</f>
        <v>0</v>
      </c>
      <c r="EI9" s="137">
        <f t="shared" ref="EI9:EI10" ca="1" si="17">SUM(OFFSET(DG9,0,0,1,$B$5))</f>
        <v>0</v>
      </c>
      <c r="EJ9" s="136">
        <f t="shared" ref="EJ9:EJ10" ca="1" si="18">EI9-EH9</f>
        <v>0</v>
      </c>
      <c r="EK9" s="137">
        <f t="shared" ref="EK9:EK10" ca="1" si="19">SUM(OFFSET(CI9,0,0,1,$B$5))</f>
        <v>0</v>
      </c>
      <c r="EL9" s="137">
        <f t="shared" ref="EL9:EL10" ca="1" si="20">SUM(OFFSET(DG9,0,0,1,$B$5))</f>
        <v>0</v>
      </c>
      <c r="EM9" s="136">
        <f t="shared" ref="EM9:EM10" ca="1" si="21">EL9-EK9</f>
        <v>0</v>
      </c>
      <c r="EN9" s="137">
        <f t="shared" ref="EN9:EN10" ca="1" si="22">SUM(OFFSET(CU9,0,0,1,$B$5))</f>
        <v>0</v>
      </c>
      <c r="EO9" s="137">
        <f t="shared" ref="EO9:EO10" ca="1" si="23">SUM(OFFSET(DG9,0,0,1,$B$5))</f>
        <v>0</v>
      </c>
      <c r="EP9" s="136">
        <f t="shared" ref="EP9:EP10" ca="1" si="24">EO9-EN9</f>
        <v>0</v>
      </c>
      <c r="EQ9" s="215">
        <f t="shared" ref="EQ9:EQ10" si="25">IFERROR(BK9/C9,0)</f>
        <v>0</v>
      </c>
      <c r="ER9" s="215">
        <f t="shared" si="0"/>
        <v>0</v>
      </c>
      <c r="ES9" s="215">
        <f t="shared" si="0"/>
        <v>0</v>
      </c>
      <c r="ET9" s="215">
        <f t="shared" si="0"/>
        <v>0</v>
      </c>
      <c r="EU9" s="215">
        <f t="shared" si="0"/>
        <v>0</v>
      </c>
      <c r="EV9" s="215">
        <f t="shared" si="0"/>
        <v>0</v>
      </c>
      <c r="EW9" s="215">
        <f t="shared" si="0"/>
        <v>0</v>
      </c>
      <c r="EX9" s="215">
        <f t="shared" si="0"/>
        <v>0</v>
      </c>
      <c r="EY9" s="215">
        <f t="shared" si="0"/>
        <v>0</v>
      </c>
      <c r="EZ9" s="215">
        <f t="shared" si="0"/>
        <v>0</v>
      </c>
      <c r="FA9" s="215">
        <f t="shared" si="0"/>
        <v>0</v>
      </c>
      <c r="FB9" s="215">
        <f t="shared" si="0"/>
        <v>0</v>
      </c>
      <c r="FC9" s="215">
        <f t="shared" si="0"/>
        <v>0</v>
      </c>
      <c r="FD9" s="215">
        <f t="shared" si="0"/>
        <v>0</v>
      </c>
      <c r="FE9" s="215">
        <f t="shared" si="0"/>
        <v>0</v>
      </c>
      <c r="FF9" s="215">
        <f t="shared" si="0"/>
        <v>0</v>
      </c>
      <c r="FG9" s="215">
        <f t="shared" si="0"/>
        <v>0</v>
      </c>
      <c r="FH9" s="215">
        <f t="shared" si="0"/>
        <v>0</v>
      </c>
      <c r="FI9" s="215">
        <f t="shared" si="0"/>
        <v>0</v>
      </c>
      <c r="FJ9" s="215">
        <f t="shared" si="0"/>
        <v>0</v>
      </c>
      <c r="FK9" s="215">
        <f t="shared" si="0"/>
        <v>0</v>
      </c>
      <c r="FL9" s="215">
        <f t="shared" si="0"/>
        <v>0</v>
      </c>
      <c r="FM9" s="215">
        <f t="shared" si="0"/>
        <v>0</v>
      </c>
      <c r="FN9" s="215">
        <f t="shared" si="0"/>
        <v>0</v>
      </c>
      <c r="FO9" s="215">
        <f t="shared" si="0"/>
        <v>0</v>
      </c>
      <c r="FP9" s="215">
        <f t="shared" si="0"/>
        <v>0</v>
      </c>
      <c r="FQ9" s="215">
        <f t="shared" si="0"/>
        <v>0</v>
      </c>
      <c r="FR9" s="215">
        <f t="shared" si="0"/>
        <v>0</v>
      </c>
      <c r="FS9" s="215">
        <f t="shared" si="0"/>
        <v>0</v>
      </c>
      <c r="FT9" s="215">
        <f t="shared" si="0"/>
        <v>0</v>
      </c>
      <c r="FU9" s="215">
        <f t="shared" si="0"/>
        <v>0</v>
      </c>
      <c r="FV9" s="215">
        <f t="shared" si="0"/>
        <v>0</v>
      </c>
      <c r="FW9" s="215">
        <f t="shared" si="0"/>
        <v>0</v>
      </c>
      <c r="FX9" s="215">
        <f t="shared" si="0"/>
        <v>0</v>
      </c>
      <c r="FY9" s="215">
        <f t="shared" si="0"/>
        <v>0</v>
      </c>
      <c r="FZ9" s="215">
        <f t="shared" si="0"/>
        <v>0</v>
      </c>
      <c r="GA9" s="215">
        <f t="shared" si="0"/>
        <v>0</v>
      </c>
      <c r="GB9" s="215">
        <f t="shared" si="0"/>
        <v>0</v>
      </c>
      <c r="GC9" s="215">
        <f t="shared" si="0"/>
        <v>0</v>
      </c>
      <c r="GD9" s="215">
        <f t="shared" si="0"/>
        <v>0</v>
      </c>
      <c r="GE9" s="215">
        <f t="shared" si="0"/>
        <v>0</v>
      </c>
      <c r="GF9" s="215">
        <f t="shared" si="0"/>
        <v>0</v>
      </c>
      <c r="GG9" s="215">
        <f t="shared" si="0"/>
        <v>0</v>
      </c>
      <c r="GH9" s="215">
        <f t="shared" si="0"/>
        <v>0</v>
      </c>
      <c r="GI9" s="215">
        <f t="shared" si="0"/>
        <v>0</v>
      </c>
      <c r="GJ9" s="215">
        <f t="shared" si="0"/>
        <v>0</v>
      </c>
      <c r="GK9" s="215">
        <f t="shared" si="0"/>
        <v>0</v>
      </c>
      <c r="GL9" s="215">
        <f t="shared" si="0"/>
        <v>0</v>
      </c>
      <c r="GM9" s="215">
        <f t="shared" si="0"/>
        <v>0</v>
      </c>
      <c r="GN9" s="215">
        <f t="shared" si="0"/>
        <v>0</v>
      </c>
      <c r="GO9" s="215">
        <f t="shared" si="0"/>
        <v>0</v>
      </c>
      <c r="GP9" s="215">
        <f t="shared" si="0"/>
        <v>0</v>
      </c>
      <c r="GQ9" s="215">
        <f t="shared" si="0"/>
        <v>0</v>
      </c>
      <c r="GR9" s="215">
        <f t="shared" si="0"/>
        <v>0</v>
      </c>
      <c r="GS9" s="215">
        <f t="shared" si="0"/>
        <v>0</v>
      </c>
      <c r="GT9" s="215">
        <f>IFERROR(DN9/BF9,0)</f>
        <v>0</v>
      </c>
      <c r="GU9" s="215">
        <f t="shared" si="0"/>
        <v>58.199197740112986</v>
      </c>
      <c r="GV9" s="215">
        <f t="shared" si="0"/>
        <v>50.996509211495948</v>
      </c>
      <c r="GW9" s="215">
        <f t="shared" si="0"/>
        <v>43.364033898305081</v>
      </c>
      <c r="GX9" s="215">
        <f>IFERROR(DR9/BJ9,0)</f>
        <v>48.823281972265022</v>
      </c>
    </row>
    <row r="10" spans="1:206" x14ac:dyDescent="0.25">
      <c r="B10" s="140" t="s">
        <v>361</v>
      </c>
      <c r="C10" s="39">
        <f t="shared" ref="C10:BN10" si="26">SUM(C8:C9)</f>
        <v>0</v>
      </c>
      <c r="D10" s="39">
        <f t="shared" si="26"/>
        <v>0</v>
      </c>
      <c r="E10" s="39">
        <f t="shared" si="26"/>
        <v>0</v>
      </c>
      <c r="F10" s="39">
        <f t="shared" si="26"/>
        <v>0</v>
      </c>
      <c r="G10" s="39">
        <f t="shared" si="26"/>
        <v>0</v>
      </c>
      <c r="H10" s="39">
        <f t="shared" si="26"/>
        <v>0</v>
      </c>
      <c r="I10" s="39">
        <f t="shared" si="26"/>
        <v>0</v>
      </c>
      <c r="J10" s="39">
        <f t="shared" si="26"/>
        <v>0</v>
      </c>
      <c r="K10" s="39">
        <f t="shared" si="26"/>
        <v>0</v>
      </c>
      <c r="L10" s="39">
        <f t="shared" si="26"/>
        <v>0</v>
      </c>
      <c r="M10" s="39">
        <f t="shared" si="26"/>
        <v>0</v>
      </c>
      <c r="N10" s="39">
        <f t="shared" si="26"/>
        <v>0</v>
      </c>
      <c r="O10" s="39">
        <f t="shared" si="26"/>
        <v>0</v>
      </c>
      <c r="P10" s="39">
        <f t="shared" si="26"/>
        <v>0</v>
      </c>
      <c r="Q10" s="39">
        <f t="shared" si="26"/>
        <v>0</v>
      </c>
      <c r="R10" s="39">
        <f t="shared" si="26"/>
        <v>0</v>
      </c>
      <c r="S10" s="39">
        <f t="shared" si="26"/>
        <v>0</v>
      </c>
      <c r="T10" s="39">
        <f t="shared" si="26"/>
        <v>0</v>
      </c>
      <c r="U10" s="39">
        <f t="shared" si="26"/>
        <v>0</v>
      </c>
      <c r="V10" s="39">
        <f t="shared" si="26"/>
        <v>0</v>
      </c>
      <c r="W10" s="39">
        <f t="shared" si="26"/>
        <v>0</v>
      </c>
      <c r="X10" s="39">
        <f t="shared" si="26"/>
        <v>0</v>
      </c>
      <c r="Y10" s="39">
        <f t="shared" si="26"/>
        <v>0</v>
      </c>
      <c r="Z10" s="39">
        <f t="shared" si="26"/>
        <v>0</v>
      </c>
      <c r="AA10" s="39">
        <f t="shared" si="26"/>
        <v>0</v>
      </c>
      <c r="AB10" s="39">
        <f t="shared" si="26"/>
        <v>0</v>
      </c>
      <c r="AC10" s="39">
        <f t="shared" si="26"/>
        <v>0</v>
      </c>
      <c r="AD10" s="39">
        <f t="shared" si="26"/>
        <v>0</v>
      </c>
      <c r="AE10" s="39">
        <f t="shared" si="26"/>
        <v>0</v>
      </c>
      <c r="AF10" s="39">
        <f t="shared" si="26"/>
        <v>0</v>
      </c>
      <c r="AG10" s="39">
        <f t="shared" si="26"/>
        <v>0</v>
      </c>
      <c r="AH10" s="39">
        <f t="shared" si="26"/>
        <v>0</v>
      </c>
      <c r="AI10" s="39">
        <f t="shared" si="26"/>
        <v>0</v>
      </c>
      <c r="AJ10" s="39">
        <f t="shared" si="26"/>
        <v>0</v>
      </c>
      <c r="AK10" s="39">
        <f t="shared" si="26"/>
        <v>0</v>
      </c>
      <c r="AL10" s="39">
        <f t="shared" si="26"/>
        <v>0</v>
      </c>
      <c r="AM10" s="39">
        <f t="shared" si="26"/>
        <v>0</v>
      </c>
      <c r="AN10" s="39">
        <f t="shared" si="26"/>
        <v>0</v>
      </c>
      <c r="AO10" s="39">
        <f t="shared" si="26"/>
        <v>0</v>
      </c>
      <c r="AP10" s="39">
        <f t="shared" si="26"/>
        <v>0</v>
      </c>
      <c r="AQ10" s="39">
        <f t="shared" si="26"/>
        <v>0</v>
      </c>
      <c r="AR10" s="39">
        <f t="shared" si="26"/>
        <v>0</v>
      </c>
      <c r="AS10" s="39">
        <f t="shared" si="26"/>
        <v>0</v>
      </c>
      <c r="AT10" s="39">
        <f t="shared" si="26"/>
        <v>0</v>
      </c>
      <c r="AU10" s="39">
        <f t="shared" si="26"/>
        <v>0</v>
      </c>
      <c r="AV10" s="39">
        <f t="shared" si="26"/>
        <v>0</v>
      </c>
      <c r="AW10" s="39">
        <f t="shared" si="26"/>
        <v>0</v>
      </c>
      <c r="AX10" s="39">
        <f t="shared" si="26"/>
        <v>0</v>
      </c>
      <c r="AY10" s="39">
        <f t="shared" si="26"/>
        <v>0</v>
      </c>
      <c r="AZ10" s="39">
        <f t="shared" si="26"/>
        <v>0</v>
      </c>
      <c r="BA10" s="39">
        <f t="shared" si="26"/>
        <v>0</v>
      </c>
      <c r="BB10" s="39">
        <f t="shared" si="26"/>
        <v>0</v>
      </c>
      <c r="BC10" s="39">
        <f t="shared" si="26"/>
        <v>0</v>
      </c>
      <c r="BD10" s="39">
        <f t="shared" si="26"/>
        <v>1000</v>
      </c>
      <c r="BE10" s="39">
        <f t="shared" si="26"/>
        <v>1000</v>
      </c>
      <c r="BF10" s="39">
        <f t="shared" si="26"/>
        <v>1000</v>
      </c>
      <c r="BG10" s="39">
        <f t="shared" si="26"/>
        <v>1015</v>
      </c>
      <c r="BH10" s="39">
        <f t="shared" si="26"/>
        <v>1023</v>
      </c>
      <c r="BI10" s="39">
        <f t="shared" si="26"/>
        <v>1012</v>
      </c>
      <c r="BJ10" s="39">
        <f t="shared" si="26"/>
        <v>1011</v>
      </c>
      <c r="BK10" s="88">
        <f t="shared" si="26"/>
        <v>0</v>
      </c>
      <c r="BL10" s="88">
        <f t="shared" si="26"/>
        <v>0</v>
      </c>
      <c r="BM10" s="88">
        <f t="shared" si="26"/>
        <v>0</v>
      </c>
      <c r="BN10" s="88">
        <f t="shared" si="26"/>
        <v>0</v>
      </c>
      <c r="BO10" s="88">
        <f t="shared" ref="BO10:DQ10" si="27">SUM(BO8:BO9)</f>
        <v>0</v>
      </c>
      <c r="BP10" s="88">
        <f t="shared" si="27"/>
        <v>0</v>
      </c>
      <c r="BQ10" s="88">
        <f t="shared" si="27"/>
        <v>0</v>
      </c>
      <c r="BR10" s="88">
        <f t="shared" si="27"/>
        <v>0</v>
      </c>
      <c r="BS10" s="88">
        <f t="shared" si="27"/>
        <v>0</v>
      </c>
      <c r="BT10" s="88">
        <f t="shared" si="27"/>
        <v>0</v>
      </c>
      <c r="BU10" s="88">
        <f t="shared" si="27"/>
        <v>0</v>
      </c>
      <c r="BV10" s="88">
        <f t="shared" si="27"/>
        <v>0</v>
      </c>
      <c r="BW10" s="88">
        <f t="shared" si="27"/>
        <v>0</v>
      </c>
      <c r="BX10" s="88">
        <f t="shared" si="27"/>
        <v>0</v>
      </c>
      <c r="BY10" s="88">
        <f t="shared" si="27"/>
        <v>0</v>
      </c>
      <c r="BZ10" s="88">
        <f t="shared" si="27"/>
        <v>0</v>
      </c>
      <c r="CA10" s="88">
        <f t="shared" si="27"/>
        <v>0</v>
      </c>
      <c r="CB10" s="88">
        <f t="shared" si="27"/>
        <v>0</v>
      </c>
      <c r="CC10" s="88">
        <f t="shared" si="27"/>
        <v>0</v>
      </c>
      <c r="CD10" s="88">
        <f t="shared" si="27"/>
        <v>0</v>
      </c>
      <c r="CE10" s="88">
        <f t="shared" si="27"/>
        <v>0</v>
      </c>
      <c r="CF10" s="88">
        <f t="shared" si="27"/>
        <v>0</v>
      </c>
      <c r="CG10" s="88">
        <f t="shared" si="27"/>
        <v>0</v>
      </c>
      <c r="CH10" s="88">
        <f t="shared" si="27"/>
        <v>0</v>
      </c>
      <c r="CI10" s="88">
        <f t="shared" si="27"/>
        <v>0</v>
      </c>
      <c r="CJ10" s="88">
        <f t="shared" si="27"/>
        <v>0</v>
      </c>
      <c r="CK10" s="88">
        <f t="shared" si="27"/>
        <v>0</v>
      </c>
      <c r="CL10" s="88">
        <f t="shared" si="27"/>
        <v>0</v>
      </c>
      <c r="CM10" s="88">
        <f t="shared" si="27"/>
        <v>0</v>
      </c>
      <c r="CN10" s="88">
        <f t="shared" si="27"/>
        <v>0</v>
      </c>
      <c r="CO10" s="88">
        <f t="shared" si="27"/>
        <v>0</v>
      </c>
      <c r="CP10" s="88">
        <f t="shared" si="27"/>
        <v>0</v>
      </c>
      <c r="CQ10" s="88">
        <f t="shared" si="27"/>
        <v>0</v>
      </c>
      <c r="CR10" s="88">
        <f t="shared" si="27"/>
        <v>0</v>
      </c>
      <c r="CS10" s="88">
        <f t="shared" si="27"/>
        <v>0</v>
      </c>
      <c r="CT10" s="88">
        <f t="shared" si="27"/>
        <v>0</v>
      </c>
      <c r="CU10" s="88">
        <f t="shared" si="27"/>
        <v>0</v>
      </c>
      <c r="CV10" s="88">
        <f t="shared" si="27"/>
        <v>0</v>
      </c>
      <c r="CW10" s="88">
        <f t="shared" si="27"/>
        <v>0</v>
      </c>
      <c r="CX10" s="88">
        <f t="shared" si="27"/>
        <v>0</v>
      </c>
      <c r="CY10" s="88">
        <f t="shared" si="27"/>
        <v>0</v>
      </c>
      <c r="CZ10" s="88">
        <f t="shared" si="27"/>
        <v>0</v>
      </c>
      <c r="DA10" s="88">
        <f t="shared" si="27"/>
        <v>0</v>
      </c>
      <c r="DB10" s="88">
        <f t="shared" si="27"/>
        <v>0</v>
      </c>
      <c r="DC10" s="88">
        <f t="shared" si="27"/>
        <v>0</v>
      </c>
      <c r="DD10" s="88">
        <f t="shared" si="27"/>
        <v>0</v>
      </c>
      <c r="DE10" s="88">
        <f t="shared" si="27"/>
        <v>0</v>
      </c>
      <c r="DF10" s="88">
        <f t="shared" si="27"/>
        <v>0</v>
      </c>
      <c r="DG10" s="88">
        <f t="shared" si="27"/>
        <v>0</v>
      </c>
      <c r="DH10" s="88">
        <f t="shared" si="27"/>
        <v>0</v>
      </c>
      <c r="DI10" s="88">
        <f t="shared" si="27"/>
        <v>0</v>
      </c>
      <c r="DJ10" s="88">
        <f t="shared" si="27"/>
        <v>0</v>
      </c>
      <c r="DK10" s="88">
        <f t="shared" si="27"/>
        <v>0</v>
      </c>
      <c r="DL10" s="88">
        <f t="shared" si="27"/>
        <v>4308.7152411762572</v>
      </c>
      <c r="DM10" s="88">
        <f t="shared" si="27"/>
        <v>4419.0264317624924</v>
      </c>
      <c r="DN10" s="88">
        <f t="shared" si="27"/>
        <v>4367.0366620073282</v>
      </c>
      <c r="DO10" s="88">
        <f t="shared" si="27"/>
        <v>6753.9068686975788</v>
      </c>
      <c r="DP10" s="88">
        <f t="shared" si="27"/>
        <v>4927.2900944930343</v>
      </c>
      <c r="DQ10" s="88">
        <f t="shared" si="27"/>
        <v>4888.1707789183638</v>
      </c>
      <c r="DR10" s="88">
        <f>SUM(DR8:DR9)</f>
        <v>5441.6566858122087</v>
      </c>
      <c r="DS10" s="137">
        <f t="shared" si="1"/>
        <v>0</v>
      </c>
      <c r="DT10" s="137">
        <f t="shared" si="2"/>
        <v>0</v>
      </c>
      <c r="DU10" s="136">
        <f t="shared" si="3"/>
        <v>0</v>
      </c>
      <c r="DV10" s="137">
        <f t="shared" si="4"/>
        <v>0</v>
      </c>
      <c r="DW10" s="137">
        <f t="shared" si="5"/>
        <v>0</v>
      </c>
      <c r="DX10" s="136">
        <f t="shared" si="6"/>
        <v>0</v>
      </c>
      <c r="DY10" s="137">
        <f t="shared" si="7"/>
        <v>0</v>
      </c>
      <c r="DZ10" s="137">
        <f t="shared" si="8"/>
        <v>0</v>
      </c>
      <c r="EA10" s="136">
        <f t="shared" si="9"/>
        <v>0</v>
      </c>
      <c r="EB10" s="137">
        <f t="shared" si="10"/>
        <v>0</v>
      </c>
      <c r="EC10" s="137">
        <f t="shared" si="11"/>
        <v>0</v>
      </c>
      <c r="ED10" s="136">
        <f t="shared" si="12"/>
        <v>0</v>
      </c>
      <c r="EE10" s="137">
        <f t="shared" ca="1" si="13"/>
        <v>0</v>
      </c>
      <c r="EF10" s="137">
        <f t="shared" ca="1" si="14"/>
        <v>0</v>
      </c>
      <c r="EG10" s="136">
        <f t="shared" ca="1" si="15"/>
        <v>0</v>
      </c>
      <c r="EH10" s="137">
        <f t="shared" ca="1" si="16"/>
        <v>0</v>
      </c>
      <c r="EI10" s="137">
        <f t="shared" ca="1" si="17"/>
        <v>0</v>
      </c>
      <c r="EJ10" s="136">
        <f t="shared" ca="1" si="18"/>
        <v>0</v>
      </c>
      <c r="EK10" s="137">
        <f t="shared" ca="1" si="19"/>
        <v>0</v>
      </c>
      <c r="EL10" s="137">
        <f t="shared" ca="1" si="20"/>
        <v>0</v>
      </c>
      <c r="EM10" s="136">
        <f t="shared" ca="1" si="21"/>
        <v>0</v>
      </c>
      <c r="EN10" s="137">
        <f t="shared" ca="1" si="22"/>
        <v>0</v>
      </c>
      <c r="EO10" s="137">
        <f t="shared" ca="1" si="23"/>
        <v>0</v>
      </c>
      <c r="EP10" s="136">
        <f t="shared" ca="1" si="24"/>
        <v>0</v>
      </c>
      <c r="EQ10" s="215">
        <f t="shared" si="25"/>
        <v>0</v>
      </c>
      <c r="ER10" s="215">
        <f t="shared" si="0"/>
        <v>0</v>
      </c>
      <c r="ES10" s="215">
        <f t="shared" si="0"/>
        <v>0</v>
      </c>
      <c r="ET10" s="215">
        <f t="shared" si="0"/>
        <v>0</v>
      </c>
      <c r="EU10" s="215">
        <f t="shared" si="0"/>
        <v>0</v>
      </c>
      <c r="EV10" s="215">
        <f t="shared" si="0"/>
        <v>0</v>
      </c>
      <c r="EW10" s="215">
        <f t="shared" si="0"/>
        <v>0</v>
      </c>
      <c r="EX10" s="215">
        <f t="shared" si="0"/>
        <v>0</v>
      </c>
      <c r="EY10" s="215">
        <f t="shared" si="0"/>
        <v>0</v>
      </c>
      <c r="EZ10" s="215">
        <f t="shared" si="0"/>
        <v>0</v>
      </c>
      <c r="FA10" s="215">
        <f t="shared" si="0"/>
        <v>0</v>
      </c>
      <c r="FB10" s="215">
        <f t="shared" si="0"/>
        <v>0</v>
      </c>
      <c r="FC10" s="215">
        <f t="shared" si="0"/>
        <v>0</v>
      </c>
      <c r="FD10" s="215">
        <f t="shared" si="0"/>
        <v>0</v>
      </c>
      <c r="FE10" s="215">
        <f t="shared" si="0"/>
        <v>0</v>
      </c>
      <c r="FF10" s="215">
        <f t="shared" si="0"/>
        <v>0</v>
      </c>
      <c r="FG10" s="215">
        <f t="shared" si="0"/>
        <v>0</v>
      </c>
      <c r="FH10" s="215">
        <f t="shared" si="0"/>
        <v>0</v>
      </c>
      <c r="FI10" s="215">
        <f t="shared" si="0"/>
        <v>0</v>
      </c>
      <c r="FJ10" s="215">
        <f t="shared" si="0"/>
        <v>0</v>
      </c>
      <c r="FK10" s="215">
        <f t="shared" si="0"/>
        <v>0</v>
      </c>
      <c r="FL10" s="215">
        <f t="shared" si="0"/>
        <v>0</v>
      </c>
      <c r="FM10" s="215">
        <f t="shared" si="0"/>
        <v>0</v>
      </c>
      <c r="FN10" s="215">
        <f t="shared" si="0"/>
        <v>0</v>
      </c>
      <c r="FO10" s="215">
        <f t="shared" si="0"/>
        <v>0</v>
      </c>
      <c r="FP10" s="215">
        <f t="shared" si="0"/>
        <v>0</v>
      </c>
      <c r="FQ10" s="215">
        <f t="shared" si="0"/>
        <v>0</v>
      </c>
      <c r="FR10" s="215">
        <f t="shared" si="0"/>
        <v>0</v>
      </c>
      <c r="FS10" s="215">
        <f t="shared" si="0"/>
        <v>0</v>
      </c>
      <c r="FT10" s="215">
        <f t="shared" si="0"/>
        <v>0</v>
      </c>
      <c r="FU10" s="215">
        <f t="shared" si="0"/>
        <v>0</v>
      </c>
      <c r="FV10" s="215">
        <f t="shared" si="0"/>
        <v>0</v>
      </c>
      <c r="FW10" s="215">
        <f t="shared" si="0"/>
        <v>0</v>
      </c>
      <c r="FX10" s="215">
        <f t="shared" si="0"/>
        <v>0</v>
      </c>
      <c r="FY10" s="215">
        <f t="shared" si="0"/>
        <v>0</v>
      </c>
      <c r="FZ10" s="215">
        <f t="shared" si="0"/>
        <v>0</v>
      </c>
      <c r="GA10" s="215">
        <f t="shared" si="0"/>
        <v>0</v>
      </c>
      <c r="GB10" s="215">
        <f t="shared" si="0"/>
        <v>0</v>
      </c>
      <c r="GC10" s="215">
        <f t="shared" si="0"/>
        <v>0</v>
      </c>
      <c r="GD10" s="215">
        <f t="shared" si="0"/>
        <v>0</v>
      </c>
      <c r="GE10" s="215">
        <f t="shared" si="0"/>
        <v>0</v>
      </c>
      <c r="GF10" s="215">
        <f t="shared" si="0"/>
        <v>0</v>
      </c>
      <c r="GG10" s="215">
        <f t="shared" si="0"/>
        <v>0</v>
      </c>
      <c r="GH10" s="215">
        <f t="shared" si="0"/>
        <v>0</v>
      </c>
      <c r="GI10" s="215">
        <f t="shared" si="0"/>
        <v>0</v>
      </c>
      <c r="GJ10" s="215">
        <f t="shared" si="0"/>
        <v>0</v>
      </c>
      <c r="GK10" s="215">
        <f t="shared" si="0"/>
        <v>0</v>
      </c>
      <c r="GL10" s="215">
        <f t="shared" si="0"/>
        <v>0</v>
      </c>
      <c r="GM10" s="215">
        <f t="shared" si="0"/>
        <v>0</v>
      </c>
      <c r="GN10" s="215">
        <f t="shared" si="0"/>
        <v>0</v>
      </c>
      <c r="GO10" s="215">
        <f t="shared" si="0"/>
        <v>0</v>
      </c>
      <c r="GP10" s="215">
        <f t="shared" si="0"/>
        <v>0</v>
      </c>
      <c r="GQ10" s="215">
        <f t="shared" si="0"/>
        <v>0</v>
      </c>
      <c r="GR10" s="215">
        <f t="shared" si="0"/>
        <v>4.308715241176257</v>
      </c>
      <c r="GS10" s="215">
        <f t="shared" si="0"/>
        <v>4.4190264317624921</v>
      </c>
      <c r="GT10" s="215">
        <f>IFERROR(DN10/BF10,0)</f>
        <v>4.3670366620073287</v>
      </c>
      <c r="GU10" s="215">
        <f t="shared" si="0"/>
        <v>6.6540954371404721</v>
      </c>
      <c r="GV10" s="215">
        <f t="shared" si="0"/>
        <v>4.8165103562981759</v>
      </c>
      <c r="GW10" s="215">
        <f t="shared" si="0"/>
        <v>4.8302082795636005</v>
      </c>
      <c r="GX10" s="215">
        <f t="shared" si="0"/>
        <v>5.3824497386866552</v>
      </c>
    </row>
    <row r="11" spans="1:206" x14ac:dyDescent="0.25">
      <c r="C11" s="140"/>
    </row>
  </sheetData>
  <mergeCells count="23">
    <mergeCell ref="EQ3:FB3"/>
    <mergeCell ref="FC3:FN3"/>
    <mergeCell ref="FO3:FZ3"/>
    <mergeCell ref="GA3:GL3"/>
    <mergeCell ref="GM3:GX3"/>
    <mergeCell ref="DY3:EA3"/>
    <mergeCell ref="EB3:ED3"/>
    <mergeCell ref="EE3:EG3"/>
    <mergeCell ref="EH3:EJ3"/>
    <mergeCell ref="EK3:EM3"/>
    <mergeCell ref="EN3:EP3"/>
    <mergeCell ref="BW3:CH3"/>
    <mergeCell ref="CI3:CT3"/>
    <mergeCell ref="CU3:DF3"/>
    <mergeCell ref="DG3:DR3"/>
    <mergeCell ref="DS3:DU3"/>
    <mergeCell ref="DV3:DX3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F775-F79F-456E-ADDA-879C52C4E7A6}">
  <sheetPr codeName="Hoja12">
    <tabColor rgb="FFA489E7"/>
  </sheetPr>
  <dimension ref="A1:JC40"/>
  <sheetViews>
    <sheetView showGridLines="0" workbookViewId="0">
      <pane xSplit="5" ySplit="7" topLeftCell="EB8" activePane="bottomRight" state="frozen"/>
      <selection pane="topRight" activeCell="F1" sqref="F1"/>
      <selection pane="bottomLeft" activeCell="A8" sqref="A8"/>
      <selection pane="bottomRight" activeCell="B5" sqref="B5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447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>
        <f t="shared" si="1"/>
        <v>0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>
        <f t="shared" si="9"/>
        <v>0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K2:EM2"/>
    <mergeCell ref="EN2:EP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</mergeCells>
  <pageMargins left="0.7" right="0.7" top="0.75" bottom="0.75" header="0.3" footer="0.3"/>
  <ignoredErrors>
    <ignoredError sqref="EH4:EM4 BB4:BM5 F5:AC5 F4:AB4 DV4:EA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47FB-0172-4EA5-8293-51BE18702FBE}">
  <sheetPr codeName="Hoja13">
    <tabColor rgb="FFA489E7"/>
  </sheetPr>
  <dimension ref="A1:JC40"/>
  <sheetViews>
    <sheetView showGridLines="0" workbookViewId="0">
      <pane xSplit="5" ySplit="7" topLeftCell="F14" activePane="bottomRight" state="frozen"/>
      <selection pane="topRight" activeCell="F1" sqref="F1"/>
      <selection pane="bottomLeft" activeCell="A8" sqref="A8"/>
      <selection pane="bottomRight" activeCell="B5" sqref="B5"/>
    </sheetView>
  </sheetViews>
  <sheetFormatPr baseColWidth="10" defaultRowHeight="15" x14ac:dyDescent="0.25"/>
  <cols>
    <col min="1" max="1" width="14" style="152" customWidth="1"/>
    <col min="2" max="3" width="11.42578125" style="152"/>
    <col min="4" max="4" width="30.85546875" style="152" customWidth="1"/>
    <col min="5" max="5" width="12.7109375" style="152" bestFit="1" customWidth="1"/>
    <col min="6" max="6" width="7.28515625" style="152" bestFit="1" customWidth="1"/>
    <col min="7" max="7" width="6.85546875" style="152" bestFit="1" customWidth="1"/>
    <col min="8" max="8" width="7.28515625" style="152" bestFit="1" customWidth="1"/>
    <col min="9" max="9" width="6.7109375" style="152" bestFit="1" customWidth="1"/>
    <col min="10" max="10" width="7.5703125" style="152" bestFit="1" customWidth="1"/>
    <col min="11" max="11" width="6.7109375" style="152" bestFit="1" customWidth="1"/>
    <col min="12" max="12" width="6.140625" style="152" bestFit="1" customWidth="1"/>
    <col min="13" max="14" width="7" style="152" bestFit="1" customWidth="1"/>
    <col min="15" max="15" width="6.5703125" style="152" bestFit="1" customWidth="1"/>
    <col min="16" max="16" width="7.140625" style="152" bestFit="1" customWidth="1"/>
    <col min="17" max="17" width="6.42578125" style="152" bestFit="1" customWidth="1"/>
    <col min="18" max="53" width="6.28515625" style="152" customWidth="1"/>
    <col min="54" max="54" width="7.28515625" style="152" bestFit="1" customWidth="1"/>
    <col min="55" max="55" width="6.85546875" style="152" bestFit="1" customWidth="1"/>
    <col min="56" max="56" width="7.28515625" style="152" bestFit="1" customWidth="1"/>
    <col min="57" max="57" width="6.7109375" style="152" bestFit="1" customWidth="1"/>
    <col min="58" max="58" width="7.5703125" style="152" bestFit="1" customWidth="1"/>
    <col min="59" max="59" width="6.7109375" style="152" bestFit="1" customWidth="1"/>
    <col min="60" max="60" width="6.140625" style="152" bestFit="1" customWidth="1"/>
    <col min="61" max="62" width="7" style="152" bestFit="1" customWidth="1"/>
    <col min="63" max="63" width="9.140625" style="152" bestFit="1" customWidth="1"/>
    <col min="64" max="64" width="7.140625" style="152" bestFit="1" customWidth="1"/>
    <col min="65" max="65" width="6.42578125" style="152" bestFit="1" customWidth="1"/>
    <col min="66" max="66" width="7.42578125" style="152" bestFit="1" customWidth="1"/>
    <col min="67" max="67" width="7" style="152" bestFit="1" customWidth="1"/>
    <col min="68" max="68" width="7.42578125" style="152" bestFit="1" customWidth="1"/>
    <col min="69" max="69" width="7" style="152" bestFit="1" customWidth="1"/>
    <col min="70" max="70" width="7.7109375" style="152" bestFit="1" customWidth="1"/>
    <col min="71" max="72" width="7" style="152" bestFit="1" customWidth="1"/>
    <col min="73" max="74" width="7.140625" style="152" bestFit="1" customWidth="1"/>
    <col min="75" max="75" width="7" style="152" bestFit="1" customWidth="1"/>
    <col min="76" max="76" width="7.28515625" style="152" bestFit="1" customWidth="1"/>
    <col min="77" max="77" width="7" style="152" bestFit="1" customWidth="1"/>
    <col min="78" max="113" width="6.85546875" style="152" customWidth="1"/>
    <col min="114" max="120" width="11.5703125" style="152" bestFit="1" customWidth="1"/>
    <col min="121" max="121" width="10.5703125" style="152" customWidth="1"/>
    <col min="122" max="122" width="11.5703125" style="152" bestFit="1" customWidth="1"/>
    <col min="123" max="123" width="8.7109375" style="152" bestFit="1" customWidth="1"/>
    <col min="124" max="124" width="8.7109375" style="152" customWidth="1"/>
    <col min="125" max="125" width="7.140625" style="152" bestFit="1" customWidth="1"/>
    <col min="126" max="131" width="11.5703125" style="152" bestFit="1" customWidth="1"/>
    <col min="132" max="137" width="11.5703125" style="152" customWidth="1"/>
    <col min="138" max="143" width="11.5703125" style="152" bestFit="1" customWidth="1"/>
    <col min="144" max="16384" width="11.42578125" style="152"/>
  </cols>
  <sheetData>
    <row r="1" spans="1:263" s="44" customFormat="1" ht="12" x14ac:dyDescent="0.2">
      <c r="GU1" s="45"/>
      <c r="GV1" s="45"/>
      <c r="GW1" s="45"/>
      <c r="GX1" s="45"/>
      <c r="GY1" s="45"/>
      <c r="GZ1" s="45"/>
      <c r="HA1" s="45"/>
      <c r="HB1" s="45"/>
      <c r="HC1" s="45"/>
      <c r="HD1" s="45"/>
    </row>
    <row r="2" spans="1:263" s="52" customFormat="1" ht="18.75" x14ac:dyDescent="0.3">
      <c r="B2" s="50" t="s">
        <v>448</v>
      </c>
      <c r="F2" s="187" t="s">
        <v>417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87" t="s">
        <v>418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7" t="s">
        <v>419</v>
      </c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9"/>
      <c r="AP2" s="187" t="s">
        <v>420</v>
      </c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9"/>
      <c r="BB2" s="187" t="s">
        <v>421</v>
      </c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9"/>
      <c r="BN2" s="187" t="s">
        <v>412</v>
      </c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9"/>
      <c r="BZ2" s="187" t="s">
        <v>413</v>
      </c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9"/>
      <c r="CL2" s="187" t="s">
        <v>414</v>
      </c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9"/>
      <c r="CX2" s="187" t="s">
        <v>415</v>
      </c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9"/>
      <c r="DJ2" s="187" t="s">
        <v>416</v>
      </c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9"/>
      <c r="DV2" s="190" t="s">
        <v>323</v>
      </c>
      <c r="DW2" s="191"/>
      <c r="DX2" s="192"/>
      <c r="DY2" s="190" t="s">
        <v>324</v>
      </c>
      <c r="DZ2" s="191"/>
      <c r="EA2" s="192"/>
      <c r="EB2" s="190" t="s">
        <v>385</v>
      </c>
      <c r="EC2" s="191"/>
      <c r="ED2" s="192"/>
      <c r="EE2" s="190" t="s">
        <v>442</v>
      </c>
      <c r="EF2" s="191"/>
      <c r="EG2" s="192"/>
      <c r="EH2" s="190" t="s">
        <v>325</v>
      </c>
      <c r="EI2" s="191"/>
      <c r="EJ2" s="192"/>
      <c r="EK2" s="190" t="s">
        <v>326</v>
      </c>
      <c r="EL2" s="191"/>
      <c r="EM2" s="192"/>
      <c r="EN2" s="190" t="s">
        <v>443</v>
      </c>
      <c r="EO2" s="191"/>
      <c r="EP2" s="192"/>
      <c r="EQ2" s="190" t="s">
        <v>384</v>
      </c>
      <c r="ER2" s="191"/>
      <c r="ES2" s="192"/>
      <c r="EX2" s="51"/>
      <c r="EY2" s="51"/>
      <c r="EZ2" s="51"/>
      <c r="FA2" s="51"/>
      <c r="FB2" s="51"/>
      <c r="FC2" s="51"/>
      <c r="FD2" s="51"/>
      <c r="FE2" s="51">
        <f>SUM(FE28:FE32)</f>
        <v>0</v>
      </c>
      <c r="FF2" s="51">
        <f>SUM(FF28:FF32)</f>
        <v>0</v>
      </c>
      <c r="FG2" s="51">
        <f>SUM(FG28:FG32)</f>
        <v>0</v>
      </c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1"/>
      <c r="GW2" s="51"/>
      <c r="GX2" s="51"/>
      <c r="GY2" s="50"/>
      <c r="GZ2" s="51"/>
      <c r="HA2" s="51"/>
      <c r="HB2" s="51"/>
      <c r="HC2" s="51"/>
      <c r="HD2" s="51"/>
      <c r="IV2" s="50"/>
    </row>
    <row r="3" spans="1:263" s="62" customFormat="1" ht="12.6" customHeight="1" x14ac:dyDescent="0.3">
      <c r="B3" s="63"/>
      <c r="EM3" s="64"/>
      <c r="FD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4"/>
      <c r="GV3" s="64"/>
      <c r="GW3" s="64"/>
      <c r="GX3" s="64"/>
      <c r="GY3" s="63"/>
      <c r="GZ3" s="64"/>
      <c r="HA3" s="64"/>
      <c r="HB3" s="64"/>
      <c r="HC3" s="64"/>
      <c r="HD3" s="64"/>
      <c r="IV3" s="63"/>
    </row>
    <row r="4" spans="1:263" s="62" customFormat="1" ht="18.75" x14ac:dyDescent="0.3">
      <c r="B4" s="63" t="s">
        <v>160</v>
      </c>
      <c r="C4" s="95"/>
      <c r="D4" s="95"/>
      <c r="E4" s="95"/>
      <c r="F4" s="179">
        <f>SUM(F8:F1048576)</f>
        <v>0</v>
      </c>
      <c r="G4" s="179">
        <f t="shared" ref="G4:BM4" si="0">SUM(G8:G1048576)</f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179">
        <f t="shared" si="0"/>
        <v>0</v>
      </c>
      <c r="N4" s="179">
        <f t="shared" si="0"/>
        <v>0</v>
      </c>
      <c r="O4" s="179">
        <f t="shared" si="0"/>
        <v>0</v>
      </c>
      <c r="P4" s="179">
        <f t="shared" si="0"/>
        <v>0</v>
      </c>
      <c r="Q4" s="179">
        <f t="shared" si="0"/>
        <v>0</v>
      </c>
      <c r="R4" s="179">
        <f t="shared" si="0"/>
        <v>0</v>
      </c>
      <c r="S4" s="179">
        <f t="shared" si="0"/>
        <v>0</v>
      </c>
      <c r="T4" s="179">
        <f t="shared" si="0"/>
        <v>0</v>
      </c>
      <c r="U4" s="179">
        <f t="shared" si="0"/>
        <v>0</v>
      </c>
      <c r="V4" s="179">
        <f t="shared" si="0"/>
        <v>0</v>
      </c>
      <c r="W4" s="179">
        <f t="shared" si="0"/>
        <v>0</v>
      </c>
      <c r="X4" s="179">
        <f t="shared" si="0"/>
        <v>0</v>
      </c>
      <c r="Y4" s="179">
        <f t="shared" si="0"/>
        <v>0</v>
      </c>
      <c r="Z4" s="179">
        <f t="shared" si="0"/>
        <v>0</v>
      </c>
      <c r="AA4" s="179">
        <f t="shared" si="0"/>
        <v>0</v>
      </c>
      <c r="AB4" s="179">
        <f t="shared" si="0"/>
        <v>0</v>
      </c>
      <c r="AC4" s="179">
        <f t="shared" si="0"/>
        <v>0</v>
      </c>
      <c r="AD4" s="179">
        <f t="shared" si="0"/>
        <v>0</v>
      </c>
      <c r="AE4" s="179">
        <f t="shared" si="0"/>
        <v>0</v>
      </c>
      <c r="AF4" s="179">
        <f t="shared" si="0"/>
        <v>0</v>
      </c>
      <c r="AG4" s="179">
        <f t="shared" si="0"/>
        <v>0</v>
      </c>
      <c r="AH4" s="179">
        <f t="shared" si="0"/>
        <v>0</v>
      </c>
      <c r="AI4" s="179">
        <f t="shared" si="0"/>
        <v>0</v>
      </c>
      <c r="AJ4" s="179">
        <f t="shared" si="0"/>
        <v>0</v>
      </c>
      <c r="AK4" s="179">
        <f t="shared" si="0"/>
        <v>0</v>
      </c>
      <c r="AL4" s="179">
        <f t="shared" si="0"/>
        <v>0</v>
      </c>
      <c r="AM4" s="179">
        <f t="shared" si="0"/>
        <v>0</v>
      </c>
      <c r="AN4" s="179">
        <f t="shared" si="0"/>
        <v>0</v>
      </c>
      <c r="AO4" s="179">
        <f t="shared" si="0"/>
        <v>0</v>
      </c>
      <c r="AP4" s="179">
        <f t="shared" si="0"/>
        <v>0</v>
      </c>
      <c r="AQ4" s="179">
        <f t="shared" si="0"/>
        <v>0</v>
      </c>
      <c r="AR4" s="179">
        <f t="shared" si="0"/>
        <v>0</v>
      </c>
      <c r="AS4" s="179">
        <f t="shared" si="0"/>
        <v>0</v>
      </c>
      <c r="AT4" s="179">
        <f t="shared" si="0"/>
        <v>0</v>
      </c>
      <c r="AU4" s="179">
        <f t="shared" si="0"/>
        <v>0</v>
      </c>
      <c r="AV4" s="179">
        <f t="shared" si="0"/>
        <v>0</v>
      </c>
      <c r="AW4" s="179">
        <f t="shared" si="0"/>
        <v>0</v>
      </c>
      <c r="AX4" s="179">
        <f t="shared" si="0"/>
        <v>0</v>
      </c>
      <c r="AY4" s="179">
        <f t="shared" si="0"/>
        <v>0</v>
      </c>
      <c r="AZ4" s="179">
        <f t="shared" si="0"/>
        <v>0</v>
      </c>
      <c r="BA4" s="179">
        <f t="shared" si="0"/>
        <v>0</v>
      </c>
      <c r="BB4" s="179">
        <f t="shared" si="0"/>
        <v>0</v>
      </c>
      <c r="BC4" s="179">
        <f t="shared" si="0"/>
        <v>0</v>
      </c>
      <c r="BD4" s="179">
        <f t="shared" si="0"/>
        <v>0</v>
      </c>
      <c r="BE4" s="179">
        <f t="shared" si="0"/>
        <v>0</v>
      </c>
      <c r="BF4" s="179">
        <f t="shared" si="0"/>
        <v>0</v>
      </c>
      <c r="BG4" s="179">
        <f t="shared" si="0"/>
        <v>0</v>
      </c>
      <c r="BH4" s="179">
        <f t="shared" si="0"/>
        <v>0</v>
      </c>
      <c r="BI4" s="179">
        <f t="shared" si="0"/>
        <v>0</v>
      </c>
      <c r="BJ4" s="179">
        <f t="shared" si="0"/>
        <v>15</v>
      </c>
      <c r="BK4" s="179">
        <f t="shared" si="0"/>
        <v>23</v>
      </c>
      <c r="BL4" s="179">
        <f t="shared" si="0"/>
        <v>12</v>
      </c>
      <c r="BM4" s="179">
        <f t="shared" si="0"/>
        <v>11</v>
      </c>
      <c r="BN4" s="88">
        <f>SUM(BN8:BN1048576)</f>
        <v>0</v>
      </c>
      <c r="BO4" s="88">
        <f t="shared" ref="BO4:DU4" si="1">SUM(BO8:BO1048576)</f>
        <v>0</v>
      </c>
      <c r="BP4" s="88">
        <f t="shared" si="1"/>
        <v>0</v>
      </c>
      <c r="BQ4" s="88">
        <f t="shared" si="1"/>
        <v>0</v>
      </c>
      <c r="BR4" s="88">
        <f t="shared" si="1"/>
        <v>0</v>
      </c>
      <c r="BS4" s="88">
        <f t="shared" si="1"/>
        <v>0</v>
      </c>
      <c r="BT4" s="88">
        <f t="shared" si="1"/>
        <v>0</v>
      </c>
      <c r="BU4" s="88">
        <f t="shared" si="1"/>
        <v>0</v>
      </c>
      <c r="BV4" s="88">
        <f t="shared" si="1"/>
        <v>0</v>
      </c>
      <c r="BW4" s="88">
        <f t="shared" si="1"/>
        <v>0</v>
      </c>
      <c r="BX4" s="88">
        <f t="shared" si="1"/>
        <v>0</v>
      </c>
      <c r="BY4" s="88">
        <f t="shared" si="1"/>
        <v>0</v>
      </c>
      <c r="BZ4" s="88">
        <f t="shared" si="1"/>
        <v>0</v>
      </c>
      <c r="CA4" s="88">
        <f t="shared" si="1"/>
        <v>0</v>
      </c>
      <c r="CB4" s="88">
        <f t="shared" si="1"/>
        <v>0</v>
      </c>
      <c r="CC4" s="88">
        <f t="shared" si="1"/>
        <v>0</v>
      </c>
      <c r="CD4" s="88">
        <f t="shared" si="1"/>
        <v>0</v>
      </c>
      <c r="CE4" s="88">
        <f t="shared" si="1"/>
        <v>0</v>
      </c>
      <c r="CF4" s="88">
        <f t="shared" si="1"/>
        <v>0</v>
      </c>
      <c r="CG4" s="88">
        <f t="shared" si="1"/>
        <v>0</v>
      </c>
      <c r="CH4" s="88">
        <f t="shared" si="1"/>
        <v>0</v>
      </c>
      <c r="CI4" s="88">
        <f t="shared" si="1"/>
        <v>0</v>
      </c>
      <c r="CJ4" s="88">
        <f t="shared" si="1"/>
        <v>0</v>
      </c>
      <c r="CK4" s="88">
        <f t="shared" si="1"/>
        <v>0</v>
      </c>
      <c r="CL4" s="88">
        <f t="shared" si="1"/>
        <v>0</v>
      </c>
      <c r="CM4" s="88">
        <f t="shared" si="1"/>
        <v>0</v>
      </c>
      <c r="CN4" s="88">
        <f t="shared" si="1"/>
        <v>0</v>
      </c>
      <c r="CO4" s="88">
        <f t="shared" si="1"/>
        <v>0</v>
      </c>
      <c r="CP4" s="88">
        <f t="shared" si="1"/>
        <v>0</v>
      </c>
      <c r="CQ4" s="88">
        <f t="shared" si="1"/>
        <v>0</v>
      </c>
      <c r="CR4" s="88">
        <f t="shared" si="1"/>
        <v>0</v>
      </c>
      <c r="CS4" s="88">
        <f t="shared" si="1"/>
        <v>0</v>
      </c>
      <c r="CT4" s="88">
        <f t="shared" si="1"/>
        <v>0</v>
      </c>
      <c r="CU4" s="88">
        <f t="shared" si="1"/>
        <v>0</v>
      </c>
      <c r="CV4" s="88">
        <f t="shared" si="1"/>
        <v>0</v>
      </c>
      <c r="CW4" s="88">
        <f t="shared" si="1"/>
        <v>0</v>
      </c>
      <c r="CX4" s="88">
        <f t="shared" si="1"/>
        <v>0</v>
      </c>
      <c r="CY4" s="88">
        <f t="shared" si="1"/>
        <v>0</v>
      </c>
      <c r="CZ4" s="88">
        <f t="shared" si="1"/>
        <v>0</v>
      </c>
      <c r="DA4" s="88">
        <f t="shared" si="1"/>
        <v>0</v>
      </c>
      <c r="DB4" s="88">
        <f t="shared" si="1"/>
        <v>0</v>
      </c>
      <c r="DC4" s="88">
        <f t="shared" si="1"/>
        <v>0</v>
      </c>
      <c r="DD4" s="88">
        <f t="shared" si="1"/>
        <v>0</v>
      </c>
      <c r="DE4" s="88">
        <f t="shared" si="1"/>
        <v>0</v>
      </c>
      <c r="DF4" s="88">
        <f t="shared" si="1"/>
        <v>0</v>
      </c>
      <c r="DG4" s="88">
        <f t="shared" si="1"/>
        <v>0</v>
      </c>
      <c r="DH4" s="88">
        <f t="shared" si="1"/>
        <v>0</v>
      </c>
      <c r="DI4" s="88">
        <f t="shared" si="1"/>
        <v>0</v>
      </c>
      <c r="DJ4" s="88">
        <f t="shared" si="1"/>
        <v>0</v>
      </c>
      <c r="DK4" s="88">
        <f t="shared" si="1"/>
        <v>0</v>
      </c>
      <c r="DL4" s="88">
        <f t="shared" si="1"/>
        <v>0</v>
      </c>
      <c r="DM4" s="88">
        <f t="shared" si="1"/>
        <v>0</v>
      </c>
      <c r="DN4" s="88">
        <f t="shared" si="1"/>
        <v>0</v>
      </c>
      <c r="DO4" s="88">
        <f t="shared" si="1"/>
        <v>0</v>
      </c>
      <c r="DP4" s="88">
        <f t="shared" si="1"/>
        <v>0</v>
      </c>
      <c r="DQ4" s="88">
        <f t="shared" si="1"/>
        <v>0</v>
      </c>
      <c r="DR4" s="88">
        <f t="shared" si="1"/>
        <v>872.98796610169484</v>
      </c>
      <c r="DS4" s="88">
        <f t="shared" si="1"/>
        <v>1172.9197118644067</v>
      </c>
      <c r="DT4" s="88">
        <f t="shared" si="1"/>
        <v>520.36840677966097</v>
      </c>
      <c r="DU4" s="88">
        <f t="shared" si="1"/>
        <v>537.05610169491524</v>
      </c>
      <c r="DV4" s="137">
        <f>SUMIF($BN$6:$BY$6,$B$5,BN4:BY4)</f>
        <v>0</v>
      </c>
      <c r="DW4" s="137">
        <f>SUMIF($DJ$6:$DU$6,$B$5,DJ4:DU4)</f>
        <v>0</v>
      </c>
      <c r="DX4" s="136">
        <f>DW4-DV4</f>
        <v>0</v>
      </c>
      <c r="DY4" s="137">
        <f>SUMIF($BZ$6:$CK$6,$B$5,BZ4:CK4)</f>
        <v>0</v>
      </c>
      <c r="DZ4" s="137">
        <f>SUMIF($DJ$6:$DU$6,$B$5,DJ4:DU4)</f>
        <v>0</v>
      </c>
      <c r="EA4" s="136">
        <f>DZ4-DY4</f>
        <v>0</v>
      </c>
      <c r="EB4" s="137">
        <f>SUMIF($CL$6:$CW$6,$B$5,CL4:CW4)</f>
        <v>0</v>
      </c>
      <c r="EC4" s="137">
        <f>SUMIF($DJ$6:$DU$6,$B$5,DJ4:DU4)</f>
        <v>0</v>
      </c>
      <c r="ED4" s="136">
        <f>EC4-EB4</f>
        <v>0</v>
      </c>
      <c r="EE4" s="137">
        <f>SUMIF($CX$6:$DI$6,$B$5,CX4:DI4)</f>
        <v>0</v>
      </c>
      <c r="EF4" s="137">
        <f>SUMIF($DJ$6:$DU$6,$B$5,DJ4:DU4)</f>
        <v>0</v>
      </c>
      <c r="EG4" s="136">
        <f>EF4-EE4</f>
        <v>0</v>
      </c>
      <c r="EH4" s="137">
        <f ca="1">SUM(OFFSET(BN4,0,0,1,$B$5))</f>
        <v>0</v>
      </c>
      <c r="EI4" s="137">
        <f ca="1">SUM(OFFSET(DJ4,0,0,1,$B$5))</f>
        <v>0</v>
      </c>
      <c r="EJ4" s="136">
        <f ca="1">EI4-EH4</f>
        <v>0</v>
      </c>
      <c r="EK4" s="137">
        <f ca="1">SUM(OFFSET(BZ4,0,0,1,$B$5))</f>
        <v>0</v>
      </c>
      <c r="EL4" s="137">
        <f ca="1">SUM(OFFSET(DJ4,0,0,1,$B$5))</f>
        <v>0</v>
      </c>
      <c r="EM4" s="136">
        <f ca="1">EL4-EK4</f>
        <v>0</v>
      </c>
      <c r="EN4" s="137">
        <f ca="1">SUM(OFFSET(CL4,0,0,1,$B$5))</f>
        <v>0</v>
      </c>
      <c r="EO4" s="137">
        <f ca="1">SUM(OFFSET(DJ4,0,0,1,$B$5))</f>
        <v>0</v>
      </c>
      <c r="EP4" s="136">
        <f ca="1">EO4-EN4</f>
        <v>0</v>
      </c>
      <c r="EQ4" s="137">
        <f ca="1">SUM(OFFSET(CX4,0,0,1,$B$5))</f>
        <v>0</v>
      </c>
      <c r="ER4" s="137">
        <f ca="1">SUM(OFFSET(DJ4,0,0,1,$B$5))</f>
        <v>0</v>
      </c>
      <c r="ES4" s="136">
        <f ca="1">ER4-EQ4</f>
        <v>0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W4" s="95" t="s">
        <v>186</v>
      </c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 t="s">
        <v>263</v>
      </c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 t="s">
        <v>264</v>
      </c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J4" s="64"/>
      <c r="HK4" s="64"/>
      <c r="HL4" s="64">
        <f>SUM(HL28:HL32)+SUM(HL51:HL57)</f>
        <v>0</v>
      </c>
      <c r="HO4" s="64">
        <f>SUM(HO28:HO32)+SUM(HO51:HO57)</f>
        <v>0</v>
      </c>
      <c r="HP4" s="64"/>
      <c r="HQ4" s="64"/>
      <c r="HR4" s="64">
        <f>SUM(HR28:HR32)+SUM(HR51:HR57)</f>
        <v>0</v>
      </c>
      <c r="HT4" s="95" t="s">
        <v>265</v>
      </c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 t="s">
        <v>266</v>
      </c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 t="s">
        <v>267</v>
      </c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</row>
    <row r="5" spans="1:263" s="44" customFormat="1" ht="12" x14ac:dyDescent="0.2">
      <c r="B5" s="100">
        <f>'Bridge Costo '!A1</f>
        <v>2</v>
      </c>
      <c r="EJ5" s="45"/>
      <c r="FG5" s="46"/>
      <c r="FW5" s="45">
        <f t="shared" ref="FW5:GE5" si="2">FW36</f>
        <v>0</v>
      </c>
      <c r="FX5" s="45">
        <f t="shared" si="2"/>
        <v>0</v>
      </c>
      <c r="FY5" s="45">
        <f t="shared" si="2"/>
        <v>0</v>
      </c>
      <c r="FZ5" s="45">
        <f t="shared" si="2"/>
        <v>0</v>
      </c>
      <c r="GA5" s="45">
        <f t="shared" si="2"/>
        <v>0</v>
      </c>
      <c r="GB5" s="45">
        <f t="shared" si="2"/>
        <v>0</v>
      </c>
      <c r="GC5" s="45">
        <f t="shared" si="2"/>
        <v>0</v>
      </c>
      <c r="GD5" s="45">
        <f t="shared" si="2"/>
        <v>0</v>
      </c>
      <c r="GE5" s="45">
        <f t="shared" si="2"/>
        <v>0</v>
      </c>
      <c r="GF5" s="45">
        <f>GF36</f>
        <v>0</v>
      </c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73"/>
    </row>
    <row r="6" spans="1:263" s="44" customFormat="1" x14ac:dyDescent="0.25">
      <c r="B6" s="65"/>
      <c r="F6" s="152">
        <v>1</v>
      </c>
      <c r="G6" s="152">
        <v>2</v>
      </c>
      <c r="H6" s="152">
        <v>3</v>
      </c>
      <c r="I6" s="152">
        <v>4</v>
      </c>
      <c r="J6" s="152">
        <v>5</v>
      </c>
      <c r="K6" s="152">
        <v>6</v>
      </c>
      <c r="L6" s="152">
        <v>7</v>
      </c>
      <c r="M6" s="152">
        <v>8</v>
      </c>
      <c r="N6" s="152">
        <v>9</v>
      </c>
      <c r="O6" s="152">
        <v>10</v>
      </c>
      <c r="P6" s="152">
        <v>11</v>
      </c>
      <c r="Q6" s="152">
        <v>12</v>
      </c>
      <c r="R6" s="152">
        <v>1</v>
      </c>
      <c r="S6" s="152">
        <v>2</v>
      </c>
      <c r="T6" s="152">
        <v>3</v>
      </c>
      <c r="U6" s="152">
        <v>4</v>
      </c>
      <c r="V6" s="152">
        <v>5</v>
      </c>
      <c r="W6" s="152">
        <v>6</v>
      </c>
      <c r="X6" s="152">
        <v>7</v>
      </c>
      <c r="Y6" s="152">
        <v>8</v>
      </c>
      <c r="Z6" s="152">
        <v>9</v>
      </c>
      <c r="AA6" s="152">
        <v>10</v>
      </c>
      <c r="AB6" s="152">
        <v>11</v>
      </c>
      <c r="AC6" s="152">
        <v>12</v>
      </c>
      <c r="AD6" s="152">
        <v>1</v>
      </c>
      <c r="AE6" s="152">
        <v>2</v>
      </c>
      <c r="AF6" s="152">
        <v>3</v>
      </c>
      <c r="AG6" s="152">
        <v>4</v>
      </c>
      <c r="AH6" s="152">
        <v>5</v>
      </c>
      <c r="AI6" s="152">
        <v>6</v>
      </c>
      <c r="AJ6" s="152">
        <v>7</v>
      </c>
      <c r="AK6" s="152">
        <v>8</v>
      </c>
      <c r="AL6" s="152">
        <v>9</v>
      </c>
      <c r="AM6" s="152">
        <v>10</v>
      </c>
      <c r="AN6" s="152">
        <v>11</v>
      </c>
      <c r="AO6" s="152">
        <v>12</v>
      </c>
      <c r="AP6" s="152">
        <v>1</v>
      </c>
      <c r="AQ6" s="152">
        <v>2</v>
      </c>
      <c r="AR6" s="152">
        <v>3</v>
      </c>
      <c r="AS6" s="152">
        <v>4</v>
      </c>
      <c r="AT6" s="152">
        <v>5</v>
      </c>
      <c r="AU6" s="152">
        <v>6</v>
      </c>
      <c r="AV6" s="152">
        <v>7</v>
      </c>
      <c r="AW6" s="152">
        <v>8</v>
      </c>
      <c r="AX6" s="152">
        <v>9</v>
      </c>
      <c r="AY6" s="152">
        <v>10</v>
      </c>
      <c r="AZ6" s="152">
        <v>11</v>
      </c>
      <c r="BA6" s="152">
        <v>12</v>
      </c>
      <c r="BB6" s="152">
        <v>1</v>
      </c>
      <c r="BC6" s="152">
        <v>2</v>
      </c>
      <c r="BD6" s="152">
        <v>3</v>
      </c>
      <c r="BE6" s="152">
        <v>4</v>
      </c>
      <c r="BF6" s="152">
        <v>5</v>
      </c>
      <c r="BG6" s="152">
        <v>6</v>
      </c>
      <c r="BH6" s="152">
        <v>7</v>
      </c>
      <c r="BI6" s="152">
        <v>8</v>
      </c>
      <c r="BJ6" s="152">
        <v>9</v>
      </c>
      <c r="BK6" s="152">
        <v>10</v>
      </c>
      <c r="BL6" s="152">
        <v>11</v>
      </c>
      <c r="BM6" s="152">
        <v>12</v>
      </c>
      <c r="BN6" s="152">
        <v>1</v>
      </c>
      <c r="BO6" s="152">
        <v>2</v>
      </c>
      <c r="BP6" s="152">
        <v>3</v>
      </c>
      <c r="BQ6" s="152">
        <v>4</v>
      </c>
      <c r="BR6" s="152">
        <v>5</v>
      </c>
      <c r="BS6" s="152">
        <v>6</v>
      </c>
      <c r="BT6" s="152">
        <v>7</v>
      </c>
      <c r="BU6" s="152">
        <v>8</v>
      </c>
      <c r="BV6" s="152">
        <v>9</v>
      </c>
      <c r="BW6" s="152">
        <v>10</v>
      </c>
      <c r="BX6" s="152">
        <v>11</v>
      </c>
      <c r="BY6" s="152">
        <v>12</v>
      </c>
      <c r="BZ6" s="152">
        <v>1</v>
      </c>
      <c r="CA6" s="152">
        <v>2</v>
      </c>
      <c r="CB6" s="152">
        <v>3</v>
      </c>
      <c r="CC6" s="152">
        <v>4</v>
      </c>
      <c r="CD6" s="152">
        <v>5</v>
      </c>
      <c r="CE6" s="152">
        <v>6</v>
      </c>
      <c r="CF6" s="152">
        <v>7</v>
      </c>
      <c r="CG6" s="152">
        <v>8</v>
      </c>
      <c r="CH6" s="152">
        <v>9</v>
      </c>
      <c r="CI6" s="152">
        <v>10</v>
      </c>
      <c r="CJ6" s="152">
        <v>11</v>
      </c>
      <c r="CK6" s="152">
        <v>12</v>
      </c>
      <c r="CL6" s="152">
        <v>1</v>
      </c>
      <c r="CM6" s="152">
        <v>2</v>
      </c>
      <c r="CN6" s="152">
        <v>3</v>
      </c>
      <c r="CO6" s="152">
        <v>4</v>
      </c>
      <c r="CP6" s="152">
        <v>5</v>
      </c>
      <c r="CQ6" s="152">
        <v>6</v>
      </c>
      <c r="CR6" s="152">
        <v>7</v>
      </c>
      <c r="CS6" s="152">
        <v>8</v>
      </c>
      <c r="CT6" s="152">
        <v>9</v>
      </c>
      <c r="CU6" s="152">
        <v>10</v>
      </c>
      <c r="CV6" s="152">
        <v>11</v>
      </c>
      <c r="CW6" s="152">
        <v>12</v>
      </c>
      <c r="CX6" s="152">
        <v>1</v>
      </c>
      <c r="CY6" s="152">
        <v>2</v>
      </c>
      <c r="CZ6" s="152">
        <v>3</v>
      </c>
      <c r="DA6" s="152">
        <v>4</v>
      </c>
      <c r="DB6" s="152">
        <v>5</v>
      </c>
      <c r="DC6" s="152">
        <v>6</v>
      </c>
      <c r="DD6" s="152">
        <v>7</v>
      </c>
      <c r="DE6" s="152">
        <v>8</v>
      </c>
      <c r="DF6" s="152">
        <v>9</v>
      </c>
      <c r="DG6" s="152">
        <v>10</v>
      </c>
      <c r="DH6" s="152">
        <v>11</v>
      </c>
      <c r="DI6" s="152">
        <v>12</v>
      </c>
      <c r="DJ6" s="152">
        <v>1</v>
      </c>
      <c r="DK6" s="152">
        <v>2</v>
      </c>
      <c r="DL6" s="152">
        <v>3</v>
      </c>
      <c r="DM6" s="152">
        <v>4</v>
      </c>
      <c r="DN6" s="152">
        <v>5</v>
      </c>
      <c r="DO6" s="152">
        <v>6</v>
      </c>
      <c r="DP6" s="152">
        <v>7</v>
      </c>
      <c r="DQ6" s="152">
        <v>8</v>
      </c>
      <c r="DR6" s="152">
        <v>9</v>
      </c>
      <c r="DS6" s="152">
        <v>10</v>
      </c>
      <c r="DT6" s="152">
        <v>11</v>
      </c>
      <c r="DU6" s="152">
        <v>12</v>
      </c>
      <c r="EJ6" s="45"/>
      <c r="FG6" s="46"/>
      <c r="FW6" s="45"/>
      <c r="FX6" s="45"/>
      <c r="FY6" s="45"/>
      <c r="FZ6" s="45"/>
      <c r="GA6" s="45"/>
      <c r="GB6" s="45"/>
      <c r="GC6" s="45"/>
      <c r="GD6" s="45"/>
      <c r="GE6" s="45"/>
      <c r="GF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73"/>
    </row>
    <row r="7" spans="1:263" ht="24" x14ac:dyDescent="0.25">
      <c r="A7" s="91" t="s">
        <v>187</v>
      </c>
      <c r="B7" s="91" t="s">
        <v>188</v>
      </c>
      <c r="C7" s="91" t="s">
        <v>189</v>
      </c>
      <c r="D7" s="91" t="s">
        <v>190</v>
      </c>
      <c r="E7" s="92" t="s">
        <v>445</v>
      </c>
      <c r="F7" s="92">
        <v>42736</v>
      </c>
      <c r="G7" s="92">
        <v>42767</v>
      </c>
      <c r="H7" s="92">
        <v>42795</v>
      </c>
      <c r="I7" s="92">
        <v>42826</v>
      </c>
      <c r="J7" s="92">
        <v>42856</v>
      </c>
      <c r="K7" s="92">
        <v>42887</v>
      </c>
      <c r="L7" s="92">
        <v>42917</v>
      </c>
      <c r="M7" s="92">
        <v>42948</v>
      </c>
      <c r="N7" s="92">
        <v>42979</v>
      </c>
      <c r="O7" s="92">
        <v>43009</v>
      </c>
      <c r="P7" s="92">
        <v>43040</v>
      </c>
      <c r="Q7" s="92">
        <v>43070</v>
      </c>
      <c r="R7" s="74" t="s">
        <v>169</v>
      </c>
      <c r="S7" s="74" t="s">
        <v>170</v>
      </c>
      <c r="T7" s="74" t="s">
        <v>171</v>
      </c>
      <c r="U7" s="74" t="s">
        <v>172</v>
      </c>
      <c r="V7" s="74" t="s">
        <v>173</v>
      </c>
      <c r="W7" s="74" t="s">
        <v>174</v>
      </c>
      <c r="X7" s="74" t="s">
        <v>175</v>
      </c>
      <c r="Y7" s="74" t="s">
        <v>176</v>
      </c>
      <c r="Z7" s="74" t="s">
        <v>177</v>
      </c>
      <c r="AA7" s="74" t="s">
        <v>178</v>
      </c>
      <c r="AB7" s="74" t="s">
        <v>179</v>
      </c>
      <c r="AC7" s="74" t="s">
        <v>180</v>
      </c>
      <c r="AD7" s="74" t="s">
        <v>386</v>
      </c>
      <c r="AE7" s="74" t="s">
        <v>387</v>
      </c>
      <c r="AF7" s="74" t="s">
        <v>388</v>
      </c>
      <c r="AG7" s="74" t="s">
        <v>389</v>
      </c>
      <c r="AH7" s="74" t="s">
        <v>390</v>
      </c>
      <c r="AI7" s="74" t="s">
        <v>391</v>
      </c>
      <c r="AJ7" s="74" t="s">
        <v>392</v>
      </c>
      <c r="AK7" s="74" t="s">
        <v>393</v>
      </c>
      <c r="AL7" s="74" t="s">
        <v>394</v>
      </c>
      <c r="AM7" s="74" t="s">
        <v>395</v>
      </c>
      <c r="AN7" s="74" t="s">
        <v>396</v>
      </c>
      <c r="AO7" s="74" t="s">
        <v>397</v>
      </c>
      <c r="AP7" s="74" t="s">
        <v>398</v>
      </c>
      <c r="AQ7" s="74" t="s">
        <v>399</v>
      </c>
      <c r="AR7" s="74" t="s">
        <v>400</v>
      </c>
      <c r="AS7" s="74" t="s">
        <v>401</v>
      </c>
      <c r="AT7" s="74" t="s">
        <v>402</v>
      </c>
      <c r="AU7" s="74" t="s">
        <v>403</v>
      </c>
      <c r="AV7" s="74" t="s">
        <v>404</v>
      </c>
      <c r="AW7" s="74" t="s">
        <v>405</v>
      </c>
      <c r="AX7" s="74" t="s">
        <v>406</v>
      </c>
      <c r="AY7" s="74" t="s">
        <v>407</v>
      </c>
      <c r="AZ7" s="74" t="s">
        <v>408</v>
      </c>
      <c r="BA7" s="74" t="s">
        <v>409</v>
      </c>
      <c r="BB7" s="92">
        <v>43101</v>
      </c>
      <c r="BC7" s="92">
        <v>43132</v>
      </c>
      <c r="BD7" s="92">
        <v>43160</v>
      </c>
      <c r="BE7" s="92">
        <v>43191</v>
      </c>
      <c r="BF7" s="92">
        <v>43221</v>
      </c>
      <c r="BG7" s="92">
        <v>43252</v>
      </c>
      <c r="BH7" s="92">
        <v>43282</v>
      </c>
      <c r="BI7" s="92">
        <v>43313</v>
      </c>
      <c r="BJ7" s="92">
        <v>43344</v>
      </c>
      <c r="BK7" s="92">
        <v>43374</v>
      </c>
      <c r="BL7" s="92">
        <v>43405</v>
      </c>
      <c r="BM7" s="92">
        <v>43435</v>
      </c>
      <c r="BN7" s="87">
        <v>42736</v>
      </c>
      <c r="BO7" s="87">
        <v>42767</v>
      </c>
      <c r="BP7" s="87">
        <v>42795</v>
      </c>
      <c r="BQ7" s="87">
        <v>42826</v>
      </c>
      <c r="BR7" s="87">
        <v>42856</v>
      </c>
      <c r="BS7" s="87">
        <v>42887</v>
      </c>
      <c r="BT7" s="87">
        <v>42917</v>
      </c>
      <c r="BU7" s="87">
        <v>42948</v>
      </c>
      <c r="BV7" s="87">
        <v>42979</v>
      </c>
      <c r="BW7" s="87">
        <v>43009</v>
      </c>
      <c r="BX7" s="87">
        <v>43040</v>
      </c>
      <c r="BY7" s="87">
        <v>43070</v>
      </c>
      <c r="BZ7" s="74" t="s">
        <v>169</v>
      </c>
      <c r="CA7" s="74" t="s">
        <v>170</v>
      </c>
      <c r="CB7" s="74" t="s">
        <v>171</v>
      </c>
      <c r="CC7" s="74" t="s">
        <v>172</v>
      </c>
      <c r="CD7" s="74" t="s">
        <v>173</v>
      </c>
      <c r="CE7" s="74" t="s">
        <v>174</v>
      </c>
      <c r="CF7" s="74" t="s">
        <v>175</v>
      </c>
      <c r="CG7" s="74" t="s">
        <v>176</v>
      </c>
      <c r="CH7" s="74" t="s">
        <v>177</v>
      </c>
      <c r="CI7" s="74" t="s">
        <v>178</v>
      </c>
      <c r="CJ7" s="74" t="s">
        <v>179</v>
      </c>
      <c r="CK7" s="74" t="s">
        <v>180</v>
      </c>
      <c r="CL7" s="74" t="s">
        <v>386</v>
      </c>
      <c r="CM7" s="74" t="s">
        <v>387</v>
      </c>
      <c r="CN7" s="74" t="s">
        <v>388</v>
      </c>
      <c r="CO7" s="74" t="s">
        <v>389</v>
      </c>
      <c r="CP7" s="74" t="s">
        <v>390</v>
      </c>
      <c r="CQ7" s="74" t="s">
        <v>391</v>
      </c>
      <c r="CR7" s="74" t="s">
        <v>392</v>
      </c>
      <c r="CS7" s="74" t="s">
        <v>393</v>
      </c>
      <c r="CT7" s="74" t="s">
        <v>394</v>
      </c>
      <c r="CU7" s="74" t="s">
        <v>395</v>
      </c>
      <c r="CV7" s="74" t="s">
        <v>396</v>
      </c>
      <c r="CW7" s="74" t="s">
        <v>397</v>
      </c>
      <c r="CX7" s="74" t="s">
        <v>398</v>
      </c>
      <c r="CY7" s="74" t="s">
        <v>399</v>
      </c>
      <c r="CZ7" s="74" t="s">
        <v>400</v>
      </c>
      <c r="DA7" s="74" t="s">
        <v>401</v>
      </c>
      <c r="DB7" s="74" t="s">
        <v>402</v>
      </c>
      <c r="DC7" s="74" t="s">
        <v>403</v>
      </c>
      <c r="DD7" s="74" t="s">
        <v>404</v>
      </c>
      <c r="DE7" s="74" t="s">
        <v>405</v>
      </c>
      <c r="DF7" s="74" t="s">
        <v>406</v>
      </c>
      <c r="DG7" s="74" t="s">
        <v>407</v>
      </c>
      <c r="DH7" s="74" t="s">
        <v>408</v>
      </c>
      <c r="DI7" s="74" t="s">
        <v>409</v>
      </c>
      <c r="DJ7" s="87">
        <v>43101</v>
      </c>
      <c r="DK7" s="87">
        <v>43132</v>
      </c>
      <c r="DL7" s="87">
        <v>43160</v>
      </c>
      <c r="DM7" s="87">
        <v>43191</v>
      </c>
      <c r="DN7" s="87">
        <v>43221</v>
      </c>
      <c r="DO7" s="87">
        <v>43252</v>
      </c>
      <c r="DP7" s="87">
        <v>43282</v>
      </c>
      <c r="DQ7" s="87">
        <v>43313</v>
      </c>
      <c r="DR7" s="87">
        <v>43344</v>
      </c>
      <c r="DS7" s="87">
        <v>43374</v>
      </c>
      <c r="DT7" s="87">
        <v>43405</v>
      </c>
      <c r="DU7" s="87">
        <v>43435</v>
      </c>
      <c r="DV7" s="69" t="s">
        <v>161</v>
      </c>
      <c r="DW7" s="69" t="s">
        <v>162</v>
      </c>
      <c r="DX7" s="69" t="s">
        <v>163</v>
      </c>
      <c r="DY7" s="74" t="s">
        <v>181</v>
      </c>
      <c r="DZ7" s="74" t="s">
        <v>182</v>
      </c>
      <c r="EA7" s="74" t="s">
        <v>163</v>
      </c>
      <c r="EB7" s="74" t="s">
        <v>410</v>
      </c>
      <c r="EC7" s="74" t="s">
        <v>182</v>
      </c>
      <c r="ED7" s="74" t="s">
        <v>163</v>
      </c>
      <c r="EE7" s="74" t="s">
        <v>411</v>
      </c>
      <c r="EF7" s="74" t="s">
        <v>182</v>
      </c>
      <c r="EG7" s="74" t="s">
        <v>163</v>
      </c>
      <c r="EH7" s="69" t="s">
        <v>164</v>
      </c>
      <c r="EI7" s="69" t="s">
        <v>165</v>
      </c>
      <c r="EJ7" s="69" t="s">
        <v>166</v>
      </c>
      <c r="EK7" s="74" t="s">
        <v>183</v>
      </c>
      <c r="EL7" s="74" t="s">
        <v>184</v>
      </c>
      <c r="EM7" s="74" t="s">
        <v>166</v>
      </c>
      <c r="EN7" s="74" t="s">
        <v>423</v>
      </c>
      <c r="EO7" s="74" t="s">
        <v>184</v>
      </c>
      <c r="EP7" s="74" t="s">
        <v>166</v>
      </c>
      <c r="EQ7" s="74" t="s">
        <v>424</v>
      </c>
      <c r="ER7" s="74" t="s">
        <v>184</v>
      </c>
      <c r="ES7" s="74" t="s">
        <v>166</v>
      </c>
    </row>
    <row r="8" spans="1:263" x14ac:dyDescent="0.25">
      <c r="A8" s="152" t="s">
        <v>195</v>
      </c>
      <c r="B8" s="154" t="s">
        <v>158</v>
      </c>
      <c r="C8" s="154" t="s">
        <v>196</v>
      </c>
      <c r="D8" s="152" t="s">
        <v>226</v>
      </c>
      <c r="E8" s="89">
        <v>34.799999999999997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53"/>
      <c r="BC8" s="153"/>
      <c r="BD8" s="153"/>
      <c r="BE8" s="153"/>
      <c r="BF8" s="153"/>
      <c r="BG8" s="153"/>
      <c r="BH8" s="153"/>
      <c r="BI8" s="153"/>
      <c r="BJ8" s="153"/>
      <c r="BK8" s="153">
        <v>1</v>
      </c>
      <c r="BL8" s="153"/>
      <c r="BM8" s="153">
        <v>0</v>
      </c>
      <c r="BN8" s="88">
        <f t="shared" ref="BN8:BN31" si="3">F8*$E8</f>
        <v>0</v>
      </c>
      <c r="BO8" s="88">
        <f t="shared" ref="BO8:BO31" si="4">G8*$E8</f>
        <v>0</v>
      </c>
      <c r="BP8" s="88">
        <f t="shared" ref="BP8:BP31" si="5">H8*$E8</f>
        <v>0</v>
      </c>
      <c r="BQ8" s="88">
        <f t="shared" ref="BQ8:BQ31" si="6">I8*$E8</f>
        <v>0</v>
      </c>
      <c r="BR8" s="88">
        <f t="shared" ref="BR8:BR31" si="7">J8*$E8</f>
        <v>0</v>
      </c>
      <c r="BS8" s="88">
        <f t="shared" ref="BS8:BS31" si="8">K8*$E8</f>
        <v>0</v>
      </c>
      <c r="BT8" s="88">
        <f t="shared" ref="BT8:BT31" si="9">L8*$E8</f>
        <v>0</v>
      </c>
      <c r="BU8" s="88">
        <f t="shared" ref="BU8:BU31" si="10">M8*$E8</f>
        <v>0</v>
      </c>
      <c r="BV8" s="88">
        <f t="shared" ref="BV8:BV31" si="11">N8*$E8</f>
        <v>0</v>
      </c>
      <c r="BW8" s="88">
        <f t="shared" ref="BW8:BW31" si="12">O8*$E8</f>
        <v>0</v>
      </c>
      <c r="BX8" s="88">
        <f t="shared" ref="BX8:BX31" si="13">P8*$E8</f>
        <v>0</v>
      </c>
      <c r="BY8" s="88">
        <f t="shared" ref="BY8:BY31" si="14">Q8*$E8</f>
        <v>0</v>
      </c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>
        <f t="shared" ref="DJ8:DJ28" si="15">BB8*$E8</f>
        <v>0</v>
      </c>
      <c r="DK8" s="88">
        <f t="shared" ref="DK8:DK28" si="16">BC8*$E8</f>
        <v>0</v>
      </c>
      <c r="DL8" s="88">
        <f t="shared" ref="DL8:DL28" si="17">BD8*$E8</f>
        <v>0</v>
      </c>
      <c r="DM8" s="88">
        <f t="shared" ref="DM8:DM28" si="18">BE8*$E8</f>
        <v>0</v>
      </c>
      <c r="DN8" s="88">
        <f t="shared" ref="DN8:DN28" si="19">BF8*$E8</f>
        <v>0</v>
      </c>
      <c r="DO8" s="88">
        <f t="shared" ref="DO8:DO28" si="20">BG8*$E8</f>
        <v>0</v>
      </c>
      <c r="DP8" s="88">
        <f t="shared" ref="DP8:DP28" si="21">BH8*$E8</f>
        <v>0</v>
      </c>
      <c r="DQ8" s="88">
        <f t="shared" ref="DQ8:DQ28" si="22">BI8*$E8</f>
        <v>0</v>
      </c>
      <c r="DR8" s="88">
        <f t="shared" ref="DR8:DR28" si="23">BJ8*$E8</f>
        <v>0</v>
      </c>
      <c r="DS8" s="88">
        <f t="shared" ref="DS8:DS28" si="24">BK8*$E8</f>
        <v>34.799999999999997</v>
      </c>
      <c r="DT8" s="88">
        <f t="shared" ref="DT8:DT28" si="25">BL8*$E8</f>
        <v>0</v>
      </c>
      <c r="DU8" s="88">
        <f t="shared" ref="DU8:DU28" si="26">BM8*$E8</f>
        <v>0</v>
      </c>
      <c r="DV8" s="89">
        <f>SUMIF($BN$6:$BY$6,$B$5,BN8:BY8)</f>
        <v>0</v>
      </c>
      <c r="DW8" s="90">
        <f>SUMIF($DJ$6:$DU$6,$B$5,DJ8:DU8)</f>
        <v>0</v>
      </c>
      <c r="DX8" s="89">
        <f>DW8-DV8</f>
        <v>0</v>
      </c>
      <c r="DY8" s="89"/>
      <c r="DZ8" s="89"/>
      <c r="EA8" s="89"/>
      <c r="EB8" s="89"/>
      <c r="EC8" s="89"/>
      <c r="ED8" s="89"/>
      <c r="EE8" s="89"/>
      <c r="EF8" s="89"/>
      <c r="EG8" s="89"/>
      <c r="EH8" s="90">
        <f ca="1">SUM(OFFSET(BN8,0,0,1,$B$5))</f>
        <v>0</v>
      </c>
      <c r="EI8" s="46">
        <f ca="1">SUM(OFFSET(DJ8,0,0,1,$B$5))</f>
        <v>0</v>
      </c>
      <c r="EJ8" s="54">
        <f ca="1">EI8-EH8</f>
        <v>0</v>
      </c>
    </row>
    <row r="9" spans="1:263" x14ac:dyDescent="0.25">
      <c r="A9" s="152" t="s">
        <v>197</v>
      </c>
      <c r="B9" s="154" t="s">
        <v>158</v>
      </c>
      <c r="C9" s="154" t="s">
        <v>198</v>
      </c>
      <c r="D9" s="152" t="s">
        <v>227</v>
      </c>
      <c r="E9" s="89">
        <v>119.39999999999999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153"/>
      <c r="BC9" s="153"/>
      <c r="BD9" s="153"/>
      <c r="BE9" s="153"/>
      <c r="BF9" s="153"/>
      <c r="BG9" s="153"/>
      <c r="BH9" s="153"/>
      <c r="BI9" s="153"/>
      <c r="BJ9" s="153">
        <v>3</v>
      </c>
      <c r="BK9" s="153">
        <v>1</v>
      </c>
      <c r="BL9" s="153"/>
      <c r="BM9" s="153">
        <v>0</v>
      </c>
      <c r="BN9" s="88">
        <f t="shared" si="3"/>
        <v>0</v>
      </c>
      <c r="BO9" s="88">
        <f t="shared" si="4"/>
        <v>0</v>
      </c>
      <c r="BP9" s="88">
        <f t="shared" si="5"/>
        <v>0</v>
      </c>
      <c r="BQ9" s="88">
        <f t="shared" si="6"/>
        <v>0</v>
      </c>
      <c r="BR9" s="88">
        <f t="shared" si="7"/>
        <v>0</v>
      </c>
      <c r="BS9" s="88">
        <f t="shared" si="8"/>
        <v>0</v>
      </c>
      <c r="BT9" s="88">
        <f t="shared" si="9"/>
        <v>0</v>
      </c>
      <c r="BU9" s="88">
        <f t="shared" si="10"/>
        <v>0</v>
      </c>
      <c r="BV9" s="88">
        <f t="shared" si="11"/>
        <v>0</v>
      </c>
      <c r="BW9" s="88">
        <f t="shared" si="12"/>
        <v>0</v>
      </c>
      <c r="BX9" s="88">
        <f t="shared" si="13"/>
        <v>0</v>
      </c>
      <c r="BY9" s="88">
        <f t="shared" si="14"/>
        <v>0</v>
      </c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>
        <f t="shared" si="15"/>
        <v>0</v>
      </c>
      <c r="DK9" s="88">
        <f t="shared" si="16"/>
        <v>0</v>
      </c>
      <c r="DL9" s="88">
        <f t="shared" si="17"/>
        <v>0</v>
      </c>
      <c r="DM9" s="88">
        <f t="shared" si="18"/>
        <v>0</v>
      </c>
      <c r="DN9" s="88">
        <f t="shared" si="19"/>
        <v>0</v>
      </c>
      <c r="DO9" s="88">
        <f t="shared" si="20"/>
        <v>0</v>
      </c>
      <c r="DP9" s="88">
        <f t="shared" si="21"/>
        <v>0</v>
      </c>
      <c r="DQ9" s="88">
        <f t="shared" si="22"/>
        <v>0</v>
      </c>
      <c r="DR9" s="88">
        <f t="shared" si="23"/>
        <v>358.2</v>
      </c>
      <c r="DS9" s="88">
        <f t="shared" si="24"/>
        <v>119.39999999999999</v>
      </c>
      <c r="DT9" s="88">
        <f t="shared" si="25"/>
        <v>0</v>
      </c>
      <c r="DU9" s="88">
        <f t="shared" si="26"/>
        <v>0</v>
      </c>
      <c r="DV9" s="89">
        <f t="shared" ref="DV9:DV33" si="27">SUMIF($BN$6:$BY$6,$B$5,BN9:BY9)</f>
        <v>0</v>
      </c>
      <c r="DW9" s="90">
        <f t="shared" ref="DW9:DW33" si="28">SUMIF($DJ$6:$DU$6,$B$5,DJ9:DU9)</f>
        <v>0</v>
      </c>
      <c r="DX9" s="89">
        <f t="shared" ref="DX9:DX33" si="29">DW9-DV9</f>
        <v>0</v>
      </c>
      <c r="DY9" s="89"/>
      <c r="DZ9" s="89"/>
      <c r="EA9" s="89"/>
      <c r="EB9" s="89"/>
      <c r="EC9" s="89"/>
      <c r="ED9" s="89"/>
      <c r="EE9" s="89"/>
      <c r="EF9" s="89"/>
      <c r="EG9" s="89"/>
      <c r="EH9" s="90">
        <f t="shared" ref="EH9:EH33" ca="1" si="30">SUM(OFFSET(BN9,0,0,1,$B$5))</f>
        <v>0</v>
      </c>
      <c r="EI9" s="46">
        <f t="shared" ref="EI9:EI33" ca="1" si="31">SUM(OFFSET(DJ9,0,0,1,$B$5))</f>
        <v>0</v>
      </c>
      <c r="EJ9" s="54">
        <f t="shared" ref="EJ9:EJ33" ca="1" si="32">EI9-EH9</f>
        <v>0</v>
      </c>
    </row>
    <row r="10" spans="1:263" x14ac:dyDescent="0.25">
      <c r="A10" s="152" t="s">
        <v>199</v>
      </c>
      <c r="B10" s="154" t="s">
        <v>158</v>
      </c>
      <c r="C10" s="154" t="s">
        <v>200</v>
      </c>
      <c r="D10" s="152" t="s">
        <v>228</v>
      </c>
      <c r="E10" s="89">
        <v>168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>
        <v>1</v>
      </c>
      <c r="BL10" s="153"/>
      <c r="BM10" s="153">
        <v>0</v>
      </c>
      <c r="BN10" s="88">
        <f t="shared" si="3"/>
        <v>0</v>
      </c>
      <c r="BO10" s="88">
        <f t="shared" si="4"/>
        <v>0</v>
      </c>
      <c r="BP10" s="88">
        <f t="shared" si="5"/>
        <v>0</v>
      </c>
      <c r="BQ10" s="88">
        <f t="shared" si="6"/>
        <v>0</v>
      </c>
      <c r="BR10" s="88">
        <f t="shared" si="7"/>
        <v>0</v>
      </c>
      <c r="BS10" s="88">
        <f t="shared" si="8"/>
        <v>0</v>
      </c>
      <c r="BT10" s="88">
        <f t="shared" si="9"/>
        <v>0</v>
      </c>
      <c r="BU10" s="88">
        <f t="shared" si="10"/>
        <v>0</v>
      </c>
      <c r="BV10" s="88">
        <f t="shared" si="11"/>
        <v>0</v>
      </c>
      <c r="BW10" s="88">
        <f t="shared" si="12"/>
        <v>0</v>
      </c>
      <c r="BX10" s="88">
        <f t="shared" si="13"/>
        <v>0</v>
      </c>
      <c r="BY10" s="88">
        <f t="shared" si="14"/>
        <v>0</v>
      </c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>
        <f t="shared" si="15"/>
        <v>0</v>
      </c>
      <c r="DK10" s="88">
        <f t="shared" si="16"/>
        <v>0</v>
      </c>
      <c r="DL10" s="88">
        <f t="shared" si="17"/>
        <v>0</v>
      </c>
      <c r="DM10" s="88">
        <f t="shared" si="18"/>
        <v>0</v>
      </c>
      <c r="DN10" s="88">
        <f t="shared" si="19"/>
        <v>0</v>
      </c>
      <c r="DO10" s="88">
        <f t="shared" si="20"/>
        <v>0</v>
      </c>
      <c r="DP10" s="88">
        <f t="shared" si="21"/>
        <v>0</v>
      </c>
      <c r="DQ10" s="88">
        <f t="shared" si="22"/>
        <v>0</v>
      </c>
      <c r="DR10" s="88">
        <f t="shared" si="23"/>
        <v>0</v>
      </c>
      <c r="DS10" s="88">
        <f t="shared" si="24"/>
        <v>168</v>
      </c>
      <c r="DT10" s="88">
        <f t="shared" si="25"/>
        <v>0</v>
      </c>
      <c r="DU10" s="88">
        <f t="shared" si="26"/>
        <v>0</v>
      </c>
      <c r="DV10" s="89">
        <f>SUMIF($BN$6:$BY$6,$B$5,BN10:BY10)</f>
        <v>0</v>
      </c>
      <c r="DW10" s="90">
        <f t="shared" si="28"/>
        <v>0</v>
      </c>
      <c r="DX10" s="89">
        <f t="shared" si="29"/>
        <v>0</v>
      </c>
      <c r="DY10" s="89"/>
      <c r="DZ10" s="89"/>
      <c r="EA10" s="89"/>
      <c r="EB10" s="89"/>
      <c r="EC10" s="89"/>
      <c r="ED10" s="89"/>
      <c r="EE10" s="89"/>
      <c r="EF10" s="89"/>
      <c r="EG10" s="89"/>
      <c r="EH10" s="90">
        <f t="shared" ca="1" si="30"/>
        <v>0</v>
      </c>
      <c r="EI10" s="46">
        <f t="shared" ca="1" si="31"/>
        <v>0</v>
      </c>
      <c r="EJ10" s="54">
        <f t="shared" ca="1" si="32"/>
        <v>0</v>
      </c>
    </row>
    <row r="11" spans="1:263" x14ac:dyDescent="0.25">
      <c r="A11" s="152" t="s">
        <v>201</v>
      </c>
      <c r="B11" s="154" t="s">
        <v>158</v>
      </c>
      <c r="C11" s="154" t="s">
        <v>202</v>
      </c>
      <c r="D11" s="152" t="s">
        <v>229</v>
      </c>
      <c r="E11" s="89">
        <v>35.685000000000002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>
        <v>1</v>
      </c>
      <c r="BL11" s="153"/>
      <c r="BM11" s="153">
        <v>0</v>
      </c>
      <c r="BN11" s="88">
        <f t="shared" si="3"/>
        <v>0</v>
      </c>
      <c r="BO11" s="88">
        <f t="shared" si="4"/>
        <v>0</v>
      </c>
      <c r="BP11" s="88">
        <f t="shared" si="5"/>
        <v>0</v>
      </c>
      <c r="BQ11" s="88">
        <f t="shared" si="6"/>
        <v>0</v>
      </c>
      <c r="BR11" s="88">
        <f t="shared" si="7"/>
        <v>0</v>
      </c>
      <c r="BS11" s="88">
        <f t="shared" si="8"/>
        <v>0</v>
      </c>
      <c r="BT11" s="88">
        <f t="shared" si="9"/>
        <v>0</v>
      </c>
      <c r="BU11" s="88">
        <f t="shared" si="10"/>
        <v>0</v>
      </c>
      <c r="BV11" s="88">
        <f t="shared" si="11"/>
        <v>0</v>
      </c>
      <c r="BW11" s="88">
        <f t="shared" si="12"/>
        <v>0</v>
      </c>
      <c r="BX11" s="88">
        <f t="shared" si="13"/>
        <v>0</v>
      </c>
      <c r="BY11" s="88">
        <f t="shared" si="14"/>
        <v>0</v>
      </c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>
        <f t="shared" si="15"/>
        <v>0</v>
      </c>
      <c r="DK11" s="88">
        <f t="shared" si="16"/>
        <v>0</v>
      </c>
      <c r="DL11" s="88">
        <f t="shared" si="17"/>
        <v>0</v>
      </c>
      <c r="DM11" s="88">
        <f t="shared" si="18"/>
        <v>0</v>
      </c>
      <c r="DN11" s="88">
        <f t="shared" si="19"/>
        <v>0</v>
      </c>
      <c r="DO11" s="88">
        <f t="shared" si="20"/>
        <v>0</v>
      </c>
      <c r="DP11" s="88">
        <f t="shared" si="21"/>
        <v>0</v>
      </c>
      <c r="DQ11" s="88">
        <f t="shared" si="22"/>
        <v>0</v>
      </c>
      <c r="DR11" s="88">
        <f t="shared" si="23"/>
        <v>0</v>
      </c>
      <c r="DS11" s="88">
        <f t="shared" si="24"/>
        <v>35.685000000000002</v>
      </c>
      <c r="DT11" s="88">
        <f t="shared" si="25"/>
        <v>0</v>
      </c>
      <c r="DU11" s="88">
        <f t="shared" si="26"/>
        <v>0</v>
      </c>
      <c r="DV11" s="89">
        <f t="shared" si="27"/>
        <v>0</v>
      </c>
      <c r="DW11" s="90">
        <f>SUMIF($DJ$6:$DU$6,$B$5,DJ11:DU11)</f>
        <v>0</v>
      </c>
      <c r="DX11" s="89">
        <f t="shared" si="29"/>
        <v>0</v>
      </c>
      <c r="DY11" s="89"/>
      <c r="DZ11" s="89"/>
      <c r="EA11" s="89"/>
      <c r="EB11" s="89"/>
      <c r="EC11" s="89"/>
      <c r="ED11" s="89"/>
      <c r="EE11" s="89"/>
      <c r="EF11" s="89"/>
      <c r="EG11" s="89"/>
      <c r="EH11" s="90">
        <f t="shared" ca="1" si="30"/>
        <v>0</v>
      </c>
      <c r="EI11" s="46">
        <f t="shared" ca="1" si="31"/>
        <v>0</v>
      </c>
      <c r="EJ11" s="54">
        <f t="shared" ca="1" si="32"/>
        <v>0</v>
      </c>
    </row>
    <row r="12" spans="1:263" x14ac:dyDescent="0.25">
      <c r="A12" s="152" t="s">
        <v>230</v>
      </c>
      <c r="B12" s="154" t="s">
        <v>158</v>
      </c>
      <c r="C12" s="154" t="s">
        <v>231</v>
      </c>
      <c r="D12" s="152" t="s">
        <v>232</v>
      </c>
      <c r="E12" s="89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>
        <v>1</v>
      </c>
      <c r="BL12" s="153"/>
      <c r="BM12" s="153">
        <v>0</v>
      </c>
      <c r="BN12" s="88">
        <f t="shared" si="3"/>
        <v>0</v>
      </c>
      <c r="BO12" s="88">
        <f t="shared" si="4"/>
        <v>0</v>
      </c>
      <c r="BP12" s="88">
        <f t="shared" si="5"/>
        <v>0</v>
      </c>
      <c r="BQ12" s="88">
        <f t="shared" si="6"/>
        <v>0</v>
      </c>
      <c r="BR12" s="88">
        <f t="shared" si="7"/>
        <v>0</v>
      </c>
      <c r="BS12" s="88">
        <f t="shared" si="8"/>
        <v>0</v>
      </c>
      <c r="BT12" s="88">
        <f t="shared" si="9"/>
        <v>0</v>
      </c>
      <c r="BU12" s="88">
        <f t="shared" si="10"/>
        <v>0</v>
      </c>
      <c r="BV12" s="88">
        <f t="shared" si="11"/>
        <v>0</v>
      </c>
      <c r="BW12" s="88">
        <f t="shared" si="12"/>
        <v>0</v>
      </c>
      <c r="BX12" s="88">
        <f t="shared" si="13"/>
        <v>0</v>
      </c>
      <c r="BY12" s="88">
        <f t="shared" si="14"/>
        <v>0</v>
      </c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>
        <f t="shared" si="15"/>
        <v>0</v>
      </c>
      <c r="DK12" s="88">
        <f t="shared" si="16"/>
        <v>0</v>
      </c>
      <c r="DL12" s="88">
        <f t="shared" si="17"/>
        <v>0</v>
      </c>
      <c r="DM12" s="88">
        <f t="shared" si="18"/>
        <v>0</v>
      </c>
      <c r="DN12" s="88">
        <f t="shared" si="19"/>
        <v>0</v>
      </c>
      <c r="DO12" s="88">
        <f t="shared" si="20"/>
        <v>0</v>
      </c>
      <c r="DP12" s="88">
        <f t="shared" si="21"/>
        <v>0</v>
      </c>
      <c r="DQ12" s="88">
        <f t="shared" si="22"/>
        <v>0</v>
      </c>
      <c r="DR12" s="88">
        <f t="shared" si="23"/>
        <v>0</v>
      </c>
      <c r="DS12" s="88">
        <f t="shared" si="24"/>
        <v>0</v>
      </c>
      <c r="DT12" s="88">
        <f t="shared" si="25"/>
        <v>0</v>
      </c>
      <c r="DU12" s="88">
        <f t="shared" si="26"/>
        <v>0</v>
      </c>
      <c r="DV12" s="89">
        <f t="shared" si="27"/>
        <v>0</v>
      </c>
      <c r="DW12" s="90">
        <f t="shared" si="28"/>
        <v>0</v>
      </c>
      <c r="DX12" s="89">
        <f t="shared" si="29"/>
        <v>0</v>
      </c>
      <c r="DY12" s="89"/>
      <c r="DZ12" s="89"/>
      <c r="EA12" s="89"/>
      <c r="EB12" s="89"/>
      <c r="EC12" s="89"/>
      <c r="ED12" s="89"/>
      <c r="EE12" s="89"/>
      <c r="EF12" s="89"/>
      <c r="EG12" s="89"/>
      <c r="EH12" s="90">
        <f t="shared" ca="1" si="30"/>
        <v>0</v>
      </c>
      <c r="EI12" s="46">
        <f t="shared" ca="1" si="31"/>
        <v>0</v>
      </c>
      <c r="EJ12" s="54">
        <f t="shared" ca="1" si="32"/>
        <v>0</v>
      </c>
    </row>
    <row r="13" spans="1:263" x14ac:dyDescent="0.25">
      <c r="A13" s="152" t="s">
        <v>233</v>
      </c>
      <c r="B13" s="154" t="s">
        <v>158</v>
      </c>
      <c r="C13" s="154" t="s">
        <v>234</v>
      </c>
      <c r="D13" s="152" t="s">
        <v>235</v>
      </c>
      <c r="E13" s="89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>
        <v>2</v>
      </c>
      <c r="BL13" s="153"/>
      <c r="BM13" s="153">
        <v>0</v>
      </c>
      <c r="BN13" s="88">
        <f t="shared" si="3"/>
        <v>0</v>
      </c>
      <c r="BO13" s="88">
        <f t="shared" si="4"/>
        <v>0</v>
      </c>
      <c r="BP13" s="88">
        <f t="shared" si="5"/>
        <v>0</v>
      </c>
      <c r="BQ13" s="88">
        <f t="shared" si="6"/>
        <v>0</v>
      </c>
      <c r="BR13" s="88">
        <f t="shared" si="7"/>
        <v>0</v>
      </c>
      <c r="BS13" s="88">
        <f t="shared" si="8"/>
        <v>0</v>
      </c>
      <c r="BT13" s="88">
        <f t="shared" si="9"/>
        <v>0</v>
      </c>
      <c r="BU13" s="88">
        <f t="shared" si="10"/>
        <v>0</v>
      </c>
      <c r="BV13" s="88">
        <f t="shared" si="11"/>
        <v>0</v>
      </c>
      <c r="BW13" s="88">
        <f t="shared" si="12"/>
        <v>0</v>
      </c>
      <c r="BX13" s="88">
        <f t="shared" si="13"/>
        <v>0</v>
      </c>
      <c r="BY13" s="88">
        <f t="shared" si="14"/>
        <v>0</v>
      </c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>
        <f t="shared" si="15"/>
        <v>0</v>
      </c>
      <c r="DK13" s="88">
        <f t="shared" si="16"/>
        <v>0</v>
      </c>
      <c r="DL13" s="88">
        <f t="shared" si="17"/>
        <v>0</v>
      </c>
      <c r="DM13" s="88">
        <f t="shared" si="18"/>
        <v>0</v>
      </c>
      <c r="DN13" s="88">
        <f t="shared" si="19"/>
        <v>0</v>
      </c>
      <c r="DO13" s="88">
        <f t="shared" si="20"/>
        <v>0</v>
      </c>
      <c r="DP13" s="88">
        <f t="shared" si="21"/>
        <v>0</v>
      </c>
      <c r="DQ13" s="88">
        <f t="shared" si="22"/>
        <v>0</v>
      </c>
      <c r="DR13" s="88">
        <f t="shared" si="23"/>
        <v>0</v>
      </c>
      <c r="DS13" s="88">
        <f t="shared" si="24"/>
        <v>0</v>
      </c>
      <c r="DT13" s="88">
        <f t="shared" si="25"/>
        <v>0</v>
      </c>
      <c r="DU13" s="88">
        <f t="shared" si="26"/>
        <v>0</v>
      </c>
      <c r="DV13" s="89">
        <f t="shared" si="27"/>
        <v>0</v>
      </c>
      <c r="DW13" s="90">
        <f t="shared" si="28"/>
        <v>0</v>
      </c>
      <c r="DX13" s="89">
        <f t="shared" si="29"/>
        <v>0</v>
      </c>
      <c r="DY13" s="89"/>
      <c r="DZ13" s="89"/>
      <c r="EA13" s="89"/>
      <c r="EB13" s="89"/>
      <c r="EC13" s="89"/>
      <c r="ED13" s="89"/>
      <c r="EE13" s="89"/>
      <c r="EF13" s="89"/>
      <c r="EG13" s="89"/>
      <c r="EH13" s="90">
        <f t="shared" ca="1" si="30"/>
        <v>0</v>
      </c>
      <c r="EI13" s="46">
        <f t="shared" ca="1" si="31"/>
        <v>0</v>
      </c>
      <c r="EJ13" s="54">
        <f t="shared" ca="1" si="32"/>
        <v>0</v>
      </c>
    </row>
    <row r="14" spans="1:263" x14ac:dyDescent="0.25">
      <c r="A14" s="152" t="s">
        <v>204</v>
      </c>
      <c r="B14" s="154" t="s">
        <v>158</v>
      </c>
      <c r="C14" s="154" t="s">
        <v>205</v>
      </c>
      <c r="D14" s="152" t="s">
        <v>236</v>
      </c>
      <c r="E14" s="89">
        <v>90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153"/>
      <c r="BC14" s="153"/>
      <c r="BD14" s="153"/>
      <c r="BE14" s="153"/>
      <c r="BF14" s="153"/>
      <c r="BG14" s="153"/>
      <c r="BH14" s="153"/>
      <c r="BI14" s="153"/>
      <c r="BJ14" s="153">
        <v>1</v>
      </c>
      <c r="BK14" s="153">
        <v>1</v>
      </c>
      <c r="BL14" s="153"/>
      <c r="BM14" s="153">
        <v>0</v>
      </c>
      <c r="BN14" s="88">
        <f t="shared" si="3"/>
        <v>0</v>
      </c>
      <c r="BO14" s="88">
        <f t="shared" si="4"/>
        <v>0</v>
      </c>
      <c r="BP14" s="88">
        <f t="shared" si="5"/>
        <v>0</v>
      </c>
      <c r="BQ14" s="88">
        <f t="shared" si="6"/>
        <v>0</v>
      </c>
      <c r="BR14" s="88">
        <f t="shared" si="7"/>
        <v>0</v>
      </c>
      <c r="BS14" s="88">
        <f t="shared" si="8"/>
        <v>0</v>
      </c>
      <c r="BT14" s="88">
        <f t="shared" si="9"/>
        <v>0</v>
      </c>
      <c r="BU14" s="88">
        <f t="shared" si="10"/>
        <v>0</v>
      </c>
      <c r="BV14" s="88">
        <f t="shared" si="11"/>
        <v>0</v>
      </c>
      <c r="BW14" s="88">
        <f t="shared" si="12"/>
        <v>0</v>
      </c>
      <c r="BX14" s="88">
        <f t="shared" si="13"/>
        <v>0</v>
      </c>
      <c r="BY14" s="88">
        <f t="shared" si="14"/>
        <v>0</v>
      </c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>
        <f t="shared" si="15"/>
        <v>0</v>
      </c>
      <c r="DK14" s="88">
        <f t="shared" si="16"/>
        <v>0</v>
      </c>
      <c r="DL14" s="88">
        <f t="shared" si="17"/>
        <v>0</v>
      </c>
      <c r="DM14" s="88">
        <f t="shared" si="18"/>
        <v>0</v>
      </c>
      <c r="DN14" s="88">
        <f t="shared" si="19"/>
        <v>0</v>
      </c>
      <c r="DO14" s="88">
        <f t="shared" si="20"/>
        <v>0</v>
      </c>
      <c r="DP14" s="88">
        <f t="shared" si="21"/>
        <v>0</v>
      </c>
      <c r="DQ14" s="88">
        <f t="shared" si="22"/>
        <v>0</v>
      </c>
      <c r="DR14" s="88">
        <f t="shared" si="23"/>
        <v>90</v>
      </c>
      <c r="DS14" s="88">
        <f t="shared" si="24"/>
        <v>90</v>
      </c>
      <c r="DT14" s="88">
        <f t="shared" si="25"/>
        <v>0</v>
      </c>
      <c r="DU14" s="88">
        <f t="shared" si="26"/>
        <v>0</v>
      </c>
      <c r="DV14" s="89">
        <f t="shared" si="27"/>
        <v>0</v>
      </c>
      <c r="DW14" s="90">
        <f t="shared" si="28"/>
        <v>0</v>
      </c>
      <c r="DX14" s="89">
        <f t="shared" si="29"/>
        <v>0</v>
      </c>
      <c r="DY14" s="89"/>
      <c r="DZ14" s="89"/>
      <c r="EA14" s="89"/>
      <c r="EB14" s="89"/>
      <c r="EC14" s="89"/>
      <c r="ED14" s="89"/>
      <c r="EE14" s="89"/>
      <c r="EF14" s="89"/>
      <c r="EG14" s="89"/>
      <c r="EH14" s="90">
        <f t="shared" ca="1" si="30"/>
        <v>0</v>
      </c>
      <c r="EI14" s="46">
        <f t="shared" ca="1" si="31"/>
        <v>0</v>
      </c>
      <c r="EJ14" s="54">
        <f t="shared" ca="1" si="32"/>
        <v>0</v>
      </c>
    </row>
    <row r="15" spans="1:263" x14ac:dyDescent="0.25">
      <c r="A15" s="152" t="s">
        <v>206</v>
      </c>
      <c r="B15" s="154" t="s">
        <v>158</v>
      </c>
      <c r="C15" s="154" t="s">
        <v>207</v>
      </c>
      <c r="D15" s="152" t="s">
        <v>237</v>
      </c>
      <c r="E15" s="89">
        <v>25.02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153"/>
      <c r="BC15" s="153"/>
      <c r="BD15" s="153"/>
      <c r="BE15" s="153"/>
      <c r="BF15" s="153"/>
      <c r="BG15" s="153"/>
      <c r="BH15" s="153"/>
      <c r="BI15" s="153"/>
      <c r="BJ15" s="153">
        <v>1</v>
      </c>
      <c r="BK15" s="153">
        <v>1</v>
      </c>
      <c r="BL15" s="153"/>
      <c r="BM15" s="153">
        <v>0</v>
      </c>
      <c r="BN15" s="88">
        <f t="shared" si="3"/>
        <v>0</v>
      </c>
      <c r="BO15" s="88">
        <f t="shared" si="4"/>
        <v>0</v>
      </c>
      <c r="BP15" s="88">
        <f t="shared" si="5"/>
        <v>0</v>
      </c>
      <c r="BQ15" s="88">
        <f t="shared" si="6"/>
        <v>0</v>
      </c>
      <c r="BR15" s="88">
        <f t="shared" si="7"/>
        <v>0</v>
      </c>
      <c r="BS15" s="88">
        <f t="shared" si="8"/>
        <v>0</v>
      </c>
      <c r="BT15" s="88">
        <f t="shared" si="9"/>
        <v>0</v>
      </c>
      <c r="BU15" s="88">
        <f t="shared" si="10"/>
        <v>0</v>
      </c>
      <c r="BV15" s="88">
        <f t="shared" si="11"/>
        <v>0</v>
      </c>
      <c r="BW15" s="88">
        <f t="shared" si="12"/>
        <v>0</v>
      </c>
      <c r="BX15" s="88">
        <f t="shared" si="13"/>
        <v>0</v>
      </c>
      <c r="BY15" s="88">
        <f t="shared" si="14"/>
        <v>0</v>
      </c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>
        <f t="shared" si="15"/>
        <v>0</v>
      </c>
      <c r="DK15" s="88">
        <f t="shared" si="16"/>
        <v>0</v>
      </c>
      <c r="DL15" s="88">
        <f t="shared" si="17"/>
        <v>0</v>
      </c>
      <c r="DM15" s="88">
        <f t="shared" si="18"/>
        <v>0</v>
      </c>
      <c r="DN15" s="88">
        <f t="shared" si="19"/>
        <v>0</v>
      </c>
      <c r="DO15" s="88">
        <f t="shared" si="20"/>
        <v>0</v>
      </c>
      <c r="DP15" s="88">
        <f t="shared" si="21"/>
        <v>0</v>
      </c>
      <c r="DQ15" s="88">
        <f t="shared" si="22"/>
        <v>0</v>
      </c>
      <c r="DR15" s="88">
        <f t="shared" si="23"/>
        <v>25.02</v>
      </c>
      <c r="DS15" s="88">
        <f t="shared" si="24"/>
        <v>25.02</v>
      </c>
      <c r="DT15" s="88">
        <f t="shared" si="25"/>
        <v>0</v>
      </c>
      <c r="DU15" s="88">
        <f t="shared" si="26"/>
        <v>0</v>
      </c>
      <c r="DV15" s="89">
        <f t="shared" si="27"/>
        <v>0</v>
      </c>
      <c r="DW15" s="90">
        <f t="shared" si="28"/>
        <v>0</v>
      </c>
      <c r="DX15" s="89">
        <f t="shared" si="29"/>
        <v>0</v>
      </c>
      <c r="DY15" s="89"/>
      <c r="DZ15" s="89"/>
      <c r="EA15" s="89"/>
      <c r="EB15" s="89"/>
      <c r="EC15" s="89"/>
      <c r="ED15" s="89"/>
      <c r="EE15" s="89"/>
      <c r="EF15" s="89"/>
      <c r="EG15" s="89"/>
      <c r="EH15" s="90">
        <f t="shared" ca="1" si="30"/>
        <v>0</v>
      </c>
      <c r="EI15" s="46">
        <f t="shared" ca="1" si="31"/>
        <v>0</v>
      </c>
      <c r="EJ15" s="54">
        <f t="shared" ca="1" si="32"/>
        <v>0</v>
      </c>
    </row>
    <row r="16" spans="1:263" x14ac:dyDescent="0.25">
      <c r="A16" s="152" t="s">
        <v>208</v>
      </c>
      <c r="B16" s="154" t="s">
        <v>158</v>
      </c>
      <c r="C16" s="154" t="s">
        <v>209</v>
      </c>
      <c r="D16" s="152" t="s">
        <v>238</v>
      </c>
      <c r="E16" s="89">
        <v>54.252000000000002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>
        <v>1</v>
      </c>
      <c r="BL16" s="153">
        <v>2</v>
      </c>
      <c r="BM16" s="153">
        <v>0</v>
      </c>
      <c r="BN16" s="88">
        <f t="shared" si="3"/>
        <v>0</v>
      </c>
      <c r="BO16" s="88">
        <f t="shared" si="4"/>
        <v>0</v>
      </c>
      <c r="BP16" s="88">
        <f t="shared" si="5"/>
        <v>0</v>
      </c>
      <c r="BQ16" s="88">
        <f t="shared" si="6"/>
        <v>0</v>
      </c>
      <c r="BR16" s="88">
        <f t="shared" si="7"/>
        <v>0</v>
      </c>
      <c r="BS16" s="88">
        <f t="shared" si="8"/>
        <v>0</v>
      </c>
      <c r="BT16" s="88">
        <f t="shared" si="9"/>
        <v>0</v>
      </c>
      <c r="BU16" s="88">
        <f t="shared" si="10"/>
        <v>0</v>
      </c>
      <c r="BV16" s="88">
        <f t="shared" si="11"/>
        <v>0</v>
      </c>
      <c r="BW16" s="88">
        <f t="shared" si="12"/>
        <v>0</v>
      </c>
      <c r="BX16" s="88">
        <f t="shared" si="13"/>
        <v>0</v>
      </c>
      <c r="BY16" s="88">
        <f t="shared" si="14"/>
        <v>0</v>
      </c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>
        <f t="shared" si="15"/>
        <v>0</v>
      </c>
      <c r="DK16" s="88">
        <f t="shared" si="16"/>
        <v>0</v>
      </c>
      <c r="DL16" s="88">
        <f t="shared" si="17"/>
        <v>0</v>
      </c>
      <c r="DM16" s="88">
        <f t="shared" si="18"/>
        <v>0</v>
      </c>
      <c r="DN16" s="88">
        <f t="shared" si="19"/>
        <v>0</v>
      </c>
      <c r="DO16" s="88">
        <f t="shared" si="20"/>
        <v>0</v>
      </c>
      <c r="DP16" s="88">
        <f t="shared" si="21"/>
        <v>0</v>
      </c>
      <c r="DQ16" s="88">
        <f t="shared" si="22"/>
        <v>0</v>
      </c>
      <c r="DR16" s="88">
        <f t="shared" si="23"/>
        <v>0</v>
      </c>
      <c r="DS16" s="88">
        <f t="shared" si="24"/>
        <v>54.252000000000002</v>
      </c>
      <c r="DT16" s="88">
        <f t="shared" si="25"/>
        <v>108.504</v>
      </c>
      <c r="DU16" s="88">
        <f t="shared" si="26"/>
        <v>0</v>
      </c>
      <c r="DV16" s="89">
        <f t="shared" si="27"/>
        <v>0</v>
      </c>
      <c r="DW16" s="90">
        <f t="shared" si="28"/>
        <v>0</v>
      </c>
      <c r="DX16" s="89">
        <f t="shared" si="29"/>
        <v>0</v>
      </c>
      <c r="DY16" s="89"/>
      <c r="DZ16" s="89"/>
      <c r="EA16" s="89"/>
      <c r="EB16" s="89"/>
      <c r="EC16" s="89"/>
      <c r="ED16" s="89"/>
      <c r="EE16" s="89"/>
      <c r="EF16" s="89"/>
      <c r="EG16" s="89"/>
      <c r="EH16" s="90">
        <f t="shared" ca="1" si="30"/>
        <v>0</v>
      </c>
      <c r="EI16" s="46">
        <f ca="1">SUM(OFFSET(DJ16,0,0,1,$B$5))</f>
        <v>0</v>
      </c>
      <c r="EJ16" s="54">
        <f t="shared" ca="1" si="32"/>
        <v>0</v>
      </c>
    </row>
    <row r="17" spans="1:140" x14ac:dyDescent="0.25">
      <c r="A17" s="152" t="s">
        <v>210</v>
      </c>
      <c r="B17" s="154" t="s">
        <v>158</v>
      </c>
      <c r="C17" s="154" t="s">
        <v>211</v>
      </c>
      <c r="D17" s="152" t="s">
        <v>239</v>
      </c>
      <c r="E17" s="89">
        <v>9.09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153"/>
      <c r="BC17" s="153"/>
      <c r="BD17" s="153"/>
      <c r="BE17" s="153"/>
      <c r="BF17" s="153"/>
      <c r="BG17" s="153"/>
      <c r="BH17" s="153"/>
      <c r="BI17" s="153"/>
      <c r="BJ17" s="153">
        <v>1</v>
      </c>
      <c r="BK17" s="153"/>
      <c r="BL17" s="153"/>
      <c r="BM17" s="153">
        <v>1</v>
      </c>
      <c r="BN17" s="88">
        <f t="shared" si="3"/>
        <v>0</v>
      </c>
      <c r="BO17" s="88">
        <f t="shared" si="4"/>
        <v>0</v>
      </c>
      <c r="BP17" s="88">
        <f t="shared" si="5"/>
        <v>0</v>
      </c>
      <c r="BQ17" s="88">
        <f t="shared" si="6"/>
        <v>0</v>
      </c>
      <c r="BR17" s="88">
        <f t="shared" si="7"/>
        <v>0</v>
      </c>
      <c r="BS17" s="88">
        <f t="shared" si="8"/>
        <v>0</v>
      </c>
      <c r="BT17" s="88">
        <f t="shared" si="9"/>
        <v>0</v>
      </c>
      <c r="BU17" s="88">
        <f t="shared" si="10"/>
        <v>0</v>
      </c>
      <c r="BV17" s="88">
        <f t="shared" si="11"/>
        <v>0</v>
      </c>
      <c r="BW17" s="88">
        <f t="shared" si="12"/>
        <v>0</v>
      </c>
      <c r="BX17" s="88">
        <f t="shared" si="13"/>
        <v>0</v>
      </c>
      <c r="BY17" s="88">
        <f t="shared" si="14"/>
        <v>0</v>
      </c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>
        <f t="shared" si="15"/>
        <v>0</v>
      </c>
      <c r="DK17" s="88">
        <f t="shared" si="16"/>
        <v>0</v>
      </c>
      <c r="DL17" s="88">
        <f t="shared" si="17"/>
        <v>0</v>
      </c>
      <c r="DM17" s="88">
        <f t="shared" si="18"/>
        <v>0</v>
      </c>
      <c r="DN17" s="88">
        <f t="shared" si="19"/>
        <v>0</v>
      </c>
      <c r="DO17" s="88">
        <f t="shared" si="20"/>
        <v>0</v>
      </c>
      <c r="DP17" s="88">
        <f t="shared" si="21"/>
        <v>0</v>
      </c>
      <c r="DQ17" s="88">
        <f t="shared" si="22"/>
        <v>0</v>
      </c>
      <c r="DR17" s="88">
        <f t="shared" si="23"/>
        <v>9.09</v>
      </c>
      <c r="DS17" s="88">
        <f t="shared" si="24"/>
        <v>0</v>
      </c>
      <c r="DT17" s="88">
        <f t="shared" si="25"/>
        <v>0</v>
      </c>
      <c r="DU17" s="88">
        <f t="shared" si="26"/>
        <v>9.09</v>
      </c>
      <c r="DV17" s="89">
        <f t="shared" si="27"/>
        <v>0</v>
      </c>
      <c r="DW17" s="90">
        <f t="shared" si="28"/>
        <v>0</v>
      </c>
      <c r="DX17" s="89">
        <f t="shared" si="29"/>
        <v>0</v>
      </c>
      <c r="DY17" s="89"/>
      <c r="DZ17" s="89"/>
      <c r="EA17" s="89"/>
      <c r="EB17" s="89"/>
      <c r="EC17" s="89"/>
      <c r="ED17" s="89"/>
      <c r="EE17" s="89"/>
      <c r="EF17" s="89"/>
      <c r="EG17" s="89"/>
      <c r="EH17" s="90">
        <f t="shared" ca="1" si="30"/>
        <v>0</v>
      </c>
      <c r="EI17" s="46">
        <f t="shared" ca="1" si="31"/>
        <v>0</v>
      </c>
      <c r="EJ17" s="54">
        <f t="shared" ca="1" si="32"/>
        <v>0</v>
      </c>
    </row>
    <row r="18" spans="1:140" x14ac:dyDescent="0.25">
      <c r="A18" s="152" t="s">
        <v>240</v>
      </c>
      <c r="B18" s="154" t="s">
        <v>158</v>
      </c>
      <c r="C18" s="154" t="s">
        <v>241</v>
      </c>
      <c r="D18" s="152" t="s">
        <v>242</v>
      </c>
      <c r="E18" s="89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>
        <v>1</v>
      </c>
      <c r="BL18" s="153"/>
      <c r="BM18" s="153">
        <v>0</v>
      </c>
      <c r="BN18" s="88">
        <f t="shared" si="3"/>
        <v>0</v>
      </c>
      <c r="BO18" s="88">
        <f t="shared" si="4"/>
        <v>0</v>
      </c>
      <c r="BP18" s="88">
        <f t="shared" si="5"/>
        <v>0</v>
      </c>
      <c r="BQ18" s="88">
        <f t="shared" si="6"/>
        <v>0</v>
      </c>
      <c r="BR18" s="88">
        <f t="shared" si="7"/>
        <v>0</v>
      </c>
      <c r="BS18" s="88">
        <f t="shared" si="8"/>
        <v>0</v>
      </c>
      <c r="BT18" s="88">
        <f t="shared" si="9"/>
        <v>0</v>
      </c>
      <c r="BU18" s="88">
        <f t="shared" si="10"/>
        <v>0</v>
      </c>
      <c r="BV18" s="88">
        <f t="shared" si="11"/>
        <v>0</v>
      </c>
      <c r="BW18" s="88">
        <f t="shared" si="12"/>
        <v>0</v>
      </c>
      <c r="BX18" s="88">
        <f t="shared" si="13"/>
        <v>0</v>
      </c>
      <c r="BY18" s="88">
        <f t="shared" si="14"/>
        <v>0</v>
      </c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>
        <f t="shared" si="15"/>
        <v>0</v>
      </c>
      <c r="DK18" s="88">
        <f t="shared" si="16"/>
        <v>0</v>
      </c>
      <c r="DL18" s="88">
        <f t="shared" si="17"/>
        <v>0</v>
      </c>
      <c r="DM18" s="88">
        <f t="shared" si="18"/>
        <v>0</v>
      </c>
      <c r="DN18" s="88">
        <f t="shared" si="19"/>
        <v>0</v>
      </c>
      <c r="DO18" s="88">
        <f t="shared" si="20"/>
        <v>0</v>
      </c>
      <c r="DP18" s="88">
        <f t="shared" si="21"/>
        <v>0</v>
      </c>
      <c r="DQ18" s="88">
        <f t="shared" si="22"/>
        <v>0</v>
      </c>
      <c r="DR18" s="88">
        <f t="shared" si="23"/>
        <v>0</v>
      </c>
      <c r="DS18" s="88">
        <f t="shared" si="24"/>
        <v>0</v>
      </c>
      <c r="DT18" s="88">
        <f t="shared" si="25"/>
        <v>0</v>
      </c>
      <c r="DU18" s="88">
        <f t="shared" si="26"/>
        <v>0</v>
      </c>
      <c r="DV18" s="89">
        <f t="shared" si="27"/>
        <v>0</v>
      </c>
      <c r="DW18" s="90">
        <f t="shared" si="28"/>
        <v>0</v>
      </c>
      <c r="DX18" s="89">
        <f t="shared" si="29"/>
        <v>0</v>
      </c>
      <c r="DY18" s="89"/>
      <c r="DZ18" s="89"/>
      <c r="EA18" s="89"/>
      <c r="EB18" s="89"/>
      <c r="EC18" s="89"/>
      <c r="ED18" s="89"/>
      <c r="EE18" s="89"/>
      <c r="EF18" s="89"/>
      <c r="EG18" s="89"/>
      <c r="EH18" s="90">
        <f t="shared" ca="1" si="30"/>
        <v>0</v>
      </c>
      <c r="EI18" s="46">
        <f t="shared" ca="1" si="31"/>
        <v>0</v>
      </c>
      <c r="EJ18" s="54">
        <f t="shared" ca="1" si="32"/>
        <v>0</v>
      </c>
    </row>
    <row r="19" spans="1:140" x14ac:dyDescent="0.25">
      <c r="A19" s="152" t="s">
        <v>212</v>
      </c>
      <c r="B19" s="154" t="s">
        <v>159</v>
      </c>
      <c r="C19" s="154" t="s">
        <v>213</v>
      </c>
      <c r="D19" s="152" t="s">
        <v>243</v>
      </c>
      <c r="E19" s="89">
        <v>21.186440677966104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>
        <v>1</v>
      </c>
      <c r="BL19" s="153"/>
      <c r="BM19" s="153">
        <v>0</v>
      </c>
      <c r="BN19" s="88">
        <f t="shared" si="3"/>
        <v>0</v>
      </c>
      <c r="BO19" s="88">
        <f t="shared" si="4"/>
        <v>0</v>
      </c>
      <c r="BP19" s="88">
        <f t="shared" si="5"/>
        <v>0</v>
      </c>
      <c r="BQ19" s="88">
        <f t="shared" si="6"/>
        <v>0</v>
      </c>
      <c r="BR19" s="88">
        <f t="shared" si="7"/>
        <v>0</v>
      </c>
      <c r="BS19" s="88">
        <f t="shared" si="8"/>
        <v>0</v>
      </c>
      <c r="BT19" s="88">
        <f t="shared" si="9"/>
        <v>0</v>
      </c>
      <c r="BU19" s="88">
        <f t="shared" si="10"/>
        <v>0</v>
      </c>
      <c r="BV19" s="88">
        <f t="shared" si="11"/>
        <v>0</v>
      </c>
      <c r="BW19" s="88">
        <f t="shared" si="12"/>
        <v>0</v>
      </c>
      <c r="BX19" s="88">
        <f t="shared" si="13"/>
        <v>0</v>
      </c>
      <c r="BY19" s="88">
        <f t="shared" si="14"/>
        <v>0</v>
      </c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>
        <f t="shared" si="15"/>
        <v>0</v>
      </c>
      <c r="DK19" s="88">
        <f t="shared" si="16"/>
        <v>0</v>
      </c>
      <c r="DL19" s="88">
        <f t="shared" si="17"/>
        <v>0</v>
      </c>
      <c r="DM19" s="88">
        <f t="shared" si="18"/>
        <v>0</v>
      </c>
      <c r="DN19" s="88">
        <f t="shared" si="19"/>
        <v>0</v>
      </c>
      <c r="DO19" s="88">
        <f t="shared" si="20"/>
        <v>0</v>
      </c>
      <c r="DP19" s="88">
        <f t="shared" si="21"/>
        <v>0</v>
      </c>
      <c r="DQ19" s="88">
        <f t="shared" si="22"/>
        <v>0</v>
      </c>
      <c r="DR19" s="88">
        <f t="shared" si="23"/>
        <v>0</v>
      </c>
      <c r="DS19" s="88">
        <f t="shared" si="24"/>
        <v>21.186440677966104</v>
      </c>
      <c r="DT19" s="88">
        <f t="shared" si="25"/>
        <v>0</v>
      </c>
      <c r="DU19" s="88">
        <f t="shared" si="26"/>
        <v>0</v>
      </c>
      <c r="DV19" s="89">
        <f t="shared" si="27"/>
        <v>0</v>
      </c>
      <c r="DW19" s="90">
        <f t="shared" si="28"/>
        <v>0</v>
      </c>
      <c r="DX19" s="89">
        <f t="shared" si="29"/>
        <v>0</v>
      </c>
      <c r="DY19" s="89"/>
      <c r="DZ19" s="89"/>
      <c r="EA19" s="89"/>
      <c r="EB19" s="89"/>
      <c r="EC19" s="89"/>
      <c r="ED19" s="89"/>
      <c r="EE19" s="89"/>
      <c r="EF19" s="89"/>
      <c r="EG19" s="89"/>
      <c r="EH19" s="90">
        <f t="shared" ca="1" si="30"/>
        <v>0</v>
      </c>
      <c r="EI19" s="46">
        <f t="shared" ca="1" si="31"/>
        <v>0</v>
      </c>
      <c r="EJ19" s="54">
        <f t="shared" ca="1" si="32"/>
        <v>0</v>
      </c>
    </row>
    <row r="20" spans="1:140" x14ac:dyDescent="0.25">
      <c r="A20" s="152" t="s">
        <v>214</v>
      </c>
      <c r="B20" s="154" t="s">
        <v>159</v>
      </c>
      <c r="C20" s="154" t="s">
        <v>215</v>
      </c>
      <c r="D20" s="152" t="s">
        <v>244</v>
      </c>
      <c r="E20" s="89">
        <v>61.864406779661017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>
        <v>1</v>
      </c>
      <c r="BL20" s="153"/>
      <c r="BM20" s="153">
        <v>0</v>
      </c>
      <c r="BN20" s="88">
        <f t="shared" si="3"/>
        <v>0</v>
      </c>
      <c r="BO20" s="88">
        <f t="shared" si="4"/>
        <v>0</v>
      </c>
      <c r="BP20" s="88">
        <f t="shared" si="5"/>
        <v>0</v>
      </c>
      <c r="BQ20" s="88">
        <f t="shared" si="6"/>
        <v>0</v>
      </c>
      <c r="BR20" s="88">
        <f t="shared" si="7"/>
        <v>0</v>
      </c>
      <c r="BS20" s="88">
        <f t="shared" si="8"/>
        <v>0</v>
      </c>
      <c r="BT20" s="88">
        <f t="shared" si="9"/>
        <v>0</v>
      </c>
      <c r="BU20" s="88">
        <f t="shared" si="10"/>
        <v>0</v>
      </c>
      <c r="BV20" s="88">
        <f t="shared" si="11"/>
        <v>0</v>
      </c>
      <c r="BW20" s="88">
        <f t="shared" si="12"/>
        <v>0</v>
      </c>
      <c r="BX20" s="88">
        <f t="shared" si="13"/>
        <v>0</v>
      </c>
      <c r="BY20" s="88">
        <f t="shared" si="14"/>
        <v>0</v>
      </c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>
        <f t="shared" si="15"/>
        <v>0</v>
      </c>
      <c r="DK20" s="88">
        <f t="shared" si="16"/>
        <v>0</v>
      </c>
      <c r="DL20" s="88">
        <f t="shared" si="17"/>
        <v>0</v>
      </c>
      <c r="DM20" s="88">
        <f t="shared" si="18"/>
        <v>0</v>
      </c>
      <c r="DN20" s="88">
        <f t="shared" si="19"/>
        <v>0</v>
      </c>
      <c r="DO20" s="88">
        <f t="shared" si="20"/>
        <v>0</v>
      </c>
      <c r="DP20" s="88">
        <f t="shared" si="21"/>
        <v>0</v>
      </c>
      <c r="DQ20" s="88">
        <f t="shared" si="22"/>
        <v>0</v>
      </c>
      <c r="DR20" s="88">
        <f t="shared" si="23"/>
        <v>0</v>
      </c>
      <c r="DS20" s="88">
        <f t="shared" si="24"/>
        <v>61.864406779661017</v>
      </c>
      <c r="DT20" s="88">
        <f t="shared" si="25"/>
        <v>0</v>
      </c>
      <c r="DU20" s="88">
        <f t="shared" si="26"/>
        <v>0</v>
      </c>
      <c r="DV20" s="89">
        <f t="shared" si="27"/>
        <v>0</v>
      </c>
      <c r="DW20" s="90">
        <f t="shared" si="28"/>
        <v>0</v>
      </c>
      <c r="DX20" s="89">
        <f t="shared" si="29"/>
        <v>0</v>
      </c>
      <c r="DY20" s="89"/>
      <c r="DZ20" s="89"/>
      <c r="EA20" s="89"/>
      <c r="EB20" s="89"/>
      <c r="EC20" s="89"/>
      <c r="ED20" s="89"/>
      <c r="EE20" s="89"/>
      <c r="EF20" s="89"/>
      <c r="EG20" s="89"/>
      <c r="EH20" s="90">
        <f t="shared" ca="1" si="30"/>
        <v>0</v>
      </c>
      <c r="EI20" s="46">
        <f t="shared" ca="1" si="31"/>
        <v>0</v>
      </c>
      <c r="EJ20" s="54">
        <f t="shared" ca="1" si="32"/>
        <v>0</v>
      </c>
    </row>
    <row r="21" spans="1:140" x14ac:dyDescent="0.25">
      <c r="A21" s="152" t="s">
        <v>216</v>
      </c>
      <c r="B21" s="154" t="s">
        <v>159</v>
      </c>
      <c r="C21" s="154" t="s">
        <v>217</v>
      </c>
      <c r="D21" s="152" t="s">
        <v>245</v>
      </c>
      <c r="E21" s="89">
        <v>69.491525423728817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>
        <v>1</v>
      </c>
      <c r="BL21" s="153">
        <v>1</v>
      </c>
      <c r="BM21" s="153">
        <v>0</v>
      </c>
      <c r="BN21" s="88">
        <f t="shared" si="3"/>
        <v>0</v>
      </c>
      <c r="BO21" s="88">
        <f t="shared" si="4"/>
        <v>0</v>
      </c>
      <c r="BP21" s="88">
        <f t="shared" si="5"/>
        <v>0</v>
      </c>
      <c r="BQ21" s="88">
        <f t="shared" si="6"/>
        <v>0</v>
      </c>
      <c r="BR21" s="88">
        <f t="shared" si="7"/>
        <v>0</v>
      </c>
      <c r="BS21" s="88">
        <f t="shared" si="8"/>
        <v>0</v>
      </c>
      <c r="BT21" s="88">
        <f t="shared" si="9"/>
        <v>0</v>
      </c>
      <c r="BU21" s="88">
        <f t="shared" si="10"/>
        <v>0</v>
      </c>
      <c r="BV21" s="88">
        <f t="shared" si="11"/>
        <v>0</v>
      </c>
      <c r="BW21" s="88">
        <f t="shared" si="12"/>
        <v>0</v>
      </c>
      <c r="BX21" s="88">
        <f t="shared" si="13"/>
        <v>0</v>
      </c>
      <c r="BY21" s="88">
        <f t="shared" si="14"/>
        <v>0</v>
      </c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>
        <f t="shared" si="15"/>
        <v>0</v>
      </c>
      <c r="DK21" s="88">
        <f t="shared" si="16"/>
        <v>0</v>
      </c>
      <c r="DL21" s="88">
        <f t="shared" si="17"/>
        <v>0</v>
      </c>
      <c r="DM21" s="88">
        <f t="shared" si="18"/>
        <v>0</v>
      </c>
      <c r="DN21" s="88">
        <f t="shared" si="19"/>
        <v>0</v>
      </c>
      <c r="DO21" s="88">
        <f t="shared" si="20"/>
        <v>0</v>
      </c>
      <c r="DP21" s="88">
        <f t="shared" si="21"/>
        <v>0</v>
      </c>
      <c r="DQ21" s="88">
        <f t="shared" si="22"/>
        <v>0</v>
      </c>
      <c r="DR21" s="88">
        <f t="shared" si="23"/>
        <v>0</v>
      </c>
      <c r="DS21" s="88">
        <f t="shared" si="24"/>
        <v>69.491525423728817</v>
      </c>
      <c r="DT21" s="88">
        <f t="shared" si="25"/>
        <v>69.491525423728817</v>
      </c>
      <c r="DU21" s="88">
        <f t="shared" si="26"/>
        <v>0</v>
      </c>
      <c r="DV21" s="89">
        <f t="shared" si="27"/>
        <v>0</v>
      </c>
      <c r="DW21" s="90">
        <f t="shared" si="28"/>
        <v>0</v>
      </c>
      <c r="DX21" s="89">
        <f t="shared" si="29"/>
        <v>0</v>
      </c>
      <c r="DY21" s="89"/>
      <c r="DZ21" s="89"/>
      <c r="EA21" s="89"/>
      <c r="EB21" s="89"/>
      <c r="EC21" s="89"/>
      <c r="ED21" s="89"/>
      <c r="EE21" s="89"/>
      <c r="EF21" s="89"/>
      <c r="EG21" s="89"/>
      <c r="EH21" s="90">
        <f t="shared" ca="1" si="30"/>
        <v>0</v>
      </c>
      <c r="EI21" s="46">
        <f t="shared" ca="1" si="31"/>
        <v>0</v>
      </c>
      <c r="EJ21" s="54">
        <f t="shared" ca="1" si="32"/>
        <v>0</v>
      </c>
    </row>
    <row r="22" spans="1:140" x14ac:dyDescent="0.25">
      <c r="A22" s="152" t="s">
        <v>218</v>
      </c>
      <c r="B22" s="154" t="s">
        <v>159</v>
      </c>
      <c r="C22" s="154" t="s">
        <v>219</v>
      </c>
      <c r="D22" s="152" t="s">
        <v>246</v>
      </c>
      <c r="E22" s="89">
        <v>69.491525423728817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>
        <v>1</v>
      </c>
      <c r="BL22" s="153">
        <v>1</v>
      </c>
      <c r="BM22" s="153">
        <v>0</v>
      </c>
      <c r="BN22" s="88">
        <f t="shared" si="3"/>
        <v>0</v>
      </c>
      <c r="BO22" s="88">
        <f t="shared" si="4"/>
        <v>0</v>
      </c>
      <c r="BP22" s="88">
        <f t="shared" si="5"/>
        <v>0</v>
      </c>
      <c r="BQ22" s="88">
        <f t="shared" si="6"/>
        <v>0</v>
      </c>
      <c r="BR22" s="88">
        <f t="shared" si="7"/>
        <v>0</v>
      </c>
      <c r="BS22" s="88">
        <f t="shared" si="8"/>
        <v>0</v>
      </c>
      <c r="BT22" s="88">
        <f t="shared" si="9"/>
        <v>0</v>
      </c>
      <c r="BU22" s="88">
        <f t="shared" si="10"/>
        <v>0</v>
      </c>
      <c r="BV22" s="88">
        <f t="shared" si="11"/>
        <v>0</v>
      </c>
      <c r="BW22" s="88">
        <f t="shared" si="12"/>
        <v>0</v>
      </c>
      <c r="BX22" s="88">
        <f t="shared" si="13"/>
        <v>0</v>
      </c>
      <c r="BY22" s="88">
        <f t="shared" si="14"/>
        <v>0</v>
      </c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>
        <f t="shared" si="15"/>
        <v>0</v>
      </c>
      <c r="DK22" s="88">
        <f t="shared" si="16"/>
        <v>0</v>
      </c>
      <c r="DL22" s="88">
        <f t="shared" si="17"/>
        <v>0</v>
      </c>
      <c r="DM22" s="88">
        <f t="shared" si="18"/>
        <v>0</v>
      </c>
      <c r="DN22" s="88">
        <f t="shared" si="19"/>
        <v>0</v>
      </c>
      <c r="DO22" s="88">
        <f t="shared" si="20"/>
        <v>0</v>
      </c>
      <c r="DP22" s="88">
        <f t="shared" si="21"/>
        <v>0</v>
      </c>
      <c r="DQ22" s="88">
        <f t="shared" si="22"/>
        <v>0</v>
      </c>
      <c r="DR22" s="88">
        <f t="shared" si="23"/>
        <v>0</v>
      </c>
      <c r="DS22" s="88">
        <f t="shared" si="24"/>
        <v>69.491525423728817</v>
      </c>
      <c r="DT22" s="88">
        <f t="shared" si="25"/>
        <v>69.491525423728817</v>
      </c>
      <c r="DU22" s="88">
        <f t="shared" si="26"/>
        <v>0</v>
      </c>
      <c r="DV22" s="89">
        <f t="shared" si="27"/>
        <v>0</v>
      </c>
      <c r="DW22" s="90">
        <f t="shared" si="28"/>
        <v>0</v>
      </c>
      <c r="DX22" s="89">
        <f t="shared" si="29"/>
        <v>0</v>
      </c>
      <c r="DY22" s="89"/>
      <c r="DZ22" s="89"/>
      <c r="EA22" s="89"/>
      <c r="EB22" s="89"/>
      <c r="EC22" s="89"/>
      <c r="ED22" s="89"/>
      <c r="EE22" s="89"/>
      <c r="EF22" s="89"/>
      <c r="EG22" s="89"/>
      <c r="EH22" s="90">
        <f ca="1">SUM(OFFSET(BN22,0,0,1,$B$5))</f>
        <v>0</v>
      </c>
      <c r="EI22" s="46">
        <f t="shared" ca="1" si="31"/>
        <v>0</v>
      </c>
      <c r="EJ22" s="54">
        <f t="shared" ca="1" si="32"/>
        <v>0</v>
      </c>
    </row>
    <row r="23" spans="1:140" x14ac:dyDescent="0.25">
      <c r="A23" s="152" t="s">
        <v>247</v>
      </c>
      <c r="B23" s="154" t="s">
        <v>159</v>
      </c>
      <c r="C23" s="154" t="s">
        <v>248</v>
      </c>
      <c r="D23" s="152" t="s">
        <v>249</v>
      </c>
      <c r="E23" s="89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53"/>
      <c r="BC23" s="153"/>
      <c r="BD23" s="153"/>
      <c r="BE23" s="153"/>
      <c r="BF23" s="153"/>
      <c r="BG23" s="153"/>
      <c r="BH23" s="153"/>
      <c r="BI23" s="153"/>
      <c r="BJ23" s="153">
        <v>3</v>
      </c>
      <c r="BK23" s="153"/>
      <c r="BL23" s="153"/>
      <c r="BM23" s="153">
        <v>0</v>
      </c>
      <c r="BN23" s="88">
        <f t="shared" si="3"/>
        <v>0</v>
      </c>
      <c r="BO23" s="88">
        <f t="shared" si="4"/>
        <v>0</v>
      </c>
      <c r="BP23" s="88">
        <f t="shared" si="5"/>
        <v>0</v>
      </c>
      <c r="BQ23" s="88">
        <f t="shared" si="6"/>
        <v>0</v>
      </c>
      <c r="BR23" s="88">
        <f t="shared" si="7"/>
        <v>0</v>
      </c>
      <c r="BS23" s="88">
        <f t="shared" si="8"/>
        <v>0</v>
      </c>
      <c r="BT23" s="88">
        <f t="shared" si="9"/>
        <v>0</v>
      </c>
      <c r="BU23" s="88">
        <f t="shared" si="10"/>
        <v>0</v>
      </c>
      <c r="BV23" s="88">
        <f t="shared" si="11"/>
        <v>0</v>
      </c>
      <c r="BW23" s="88">
        <f t="shared" si="12"/>
        <v>0</v>
      </c>
      <c r="BX23" s="88">
        <f t="shared" si="13"/>
        <v>0</v>
      </c>
      <c r="BY23" s="88">
        <f t="shared" si="14"/>
        <v>0</v>
      </c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>
        <f t="shared" si="15"/>
        <v>0</v>
      </c>
      <c r="DK23" s="88">
        <f t="shared" si="16"/>
        <v>0</v>
      </c>
      <c r="DL23" s="88">
        <f t="shared" si="17"/>
        <v>0</v>
      </c>
      <c r="DM23" s="88">
        <f t="shared" si="18"/>
        <v>0</v>
      </c>
      <c r="DN23" s="88">
        <f t="shared" si="19"/>
        <v>0</v>
      </c>
      <c r="DO23" s="88">
        <f t="shared" si="20"/>
        <v>0</v>
      </c>
      <c r="DP23" s="88">
        <f t="shared" si="21"/>
        <v>0</v>
      </c>
      <c r="DQ23" s="88">
        <f t="shared" si="22"/>
        <v>0</v>
      </c>
      <c r="DR23" s="88">
        <f t="shared" si="23"/>
        <v>0</v>
      </c>
      <c r="DS23" s="88">
        <f t="shared" si="24"/>
        <v>0</v>
      </c>
      <c r="DT23" s="88">
        <f t="shared" si="25"/>
        <v>0</v>
      </c>
      <c r="DU23" s="88">
        <f t="shared" si="26"/>
        <v>0</v>
      </c>
      <c r="DV23" s="89">
        <f t="shared" si="27"/>
        <v>0</v>
      </c>
      <c r="DW23" s="90">
        <f t="shared" si="28"/>
        <v>0</v>
      </c>
      <c r="DX23" s="89">
        <f t="shared" si="29"/>
        <v>0</v>
      </c>
      <c r="DY23" s="89"/>
      <c r="DZ23" s="89"/>
      <c r="EA23" s="89"/>
      <c r="EB23" s="89"/>
      <c r="EC23" s="89"/>
      <c r="ED23" s="89"/>
      <c r="EE23" s="89"/>
      <c r="EF23" s="89"/>
      <c r="EG23" s="89"/>
      <c r="EH23" s="90">
        <f t="shared" ca="1" si="30"/>
        <v>0</v>
      </c>
      <c r="EI23" s="46">
        <f t="shared" ca="1" si="31"/>
        <v>0</v>
      </c>
      <c r="EJ23" s="54">
        <f t="shared" ca="1" si="32"/>
        <v>0</v>
      </c>
    </row>
    <row r="24" spans="1:140" x14ac:dyDescent="0.25">
      <c r="A24" s="152" t="s">
        <v>220</v>
      </c>
      <c r="B24" s="154" t="s">
        <v>159</v>
      </c>
      <c r="C24" s="154" t="s">
        <v>221</v>
      </c>
      <c r="D24" s="152" t="s">
        <v>250</v>
      </c>
      <c r="E24" s="89">
        <v>42.372881355932208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153"/>
      <c r="BC24" s="153"/>
      <c r="BD24" s="153"/>
      <c r="BE24" s="153"/>
      <c r="BF24" s="153"/>
      <c r="BG24" s="153"/>
      <c r="BH24" s="153"/>
      <c r="BI24" s="153"/>
      <c r="BJ24" s="153">
        <v>1</v>
      </c>
      <c r="BK24" s="153"/>
      <c r="BL24" s="153"/>
      <c r="BM24" s="153">
        <v>0</v>
      </c>
      <c r="BN24" s="88">
        <f t="shared" si="3"/>
        <v>0</v>
      </c>
      <c r="BO24" s="88">
        <f t="shared" si="4"/>
        <v>0</v>
      </c>
      <c r="BP24" s="88">
        <f t="shared" si="5"/>
        <v>0</v>
      </c>
      <c r="BQ24" s="88">
        <f t="shared" si="6"/>
        <v>0</v>
      </c>
      <c r="BR24" s="88">
        <f t="shared" si="7"/>
        <v>0</v>
      </c>
      <c r="BS24" s="88">
        <f t="shared" si="8"/>
        <v>0</v>
      </c>
      <c r="BT24" s="88">
        <f t="shared" si="9"/>
        <v>0</v>
      </c>
      <c r="BU24" s="88">
        <f t="shared" si="10"/>
        <v>0</v>
      </c>
      <c r="BV24" s="88">
        <f t="shared" si="11"/>
        <v>0</v>
      </c>
      <c r="BW24" s="88">
        <f t="shared" si="12"/>
        <v>0</v>
      </c>
      <c r="BX24" s="88">
        <f t="shared" si="13"/>
        <v>0</v>
      </c>
      <c r="BY24" s="88">
        <f t="shared" si="14"/>
        <v>0</v>
      </c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>
        <f t="shared" si="15"/>
        <v>0</v>
      </c>
      <c r="DK24" s="88">
        <f t="shared" si="16"/>
        <v>0</v>
      </c>
      <c r="DL24" s="88">
        <f t="shared" si="17"/>
        <v>0</v>
      </c>
      <c r="DM24" s="88">
        <f t="shared" si="18"/>
        <v>0</v>
      </c>
      <c r="DN24" s="88">
        <f t="shared" si="19"/>
        <v>0</v>
      </c>
      <c r="DO24" s="88">
        <f t="shared" si="20"/>
        <v>0</v>
      </c>
      <c r="DP24" s="88">
        <f t="shared" si="21"/>
        <v>0</v>
      </c>
      <c r="DQ24" s="88">
        <f t="shared" si="22"/>
        <v>0</v>
      </c>
      <c r="DR24" s="88">
        <f t="shared" si="23"/>
        <v>42.372881355932208</v>
      </c>
      <c r="DS24" s="88">
        <f t="shared" si="24"/>
        <v>0</v>
      </c>
      <c r="DT24" s="88">
        <f t="shared" si="25"/>
        <v>0</v>
      </c>
      <c r="DU24" s="88">
        <f t="shared" si="26"/>
        <v>0</v>
      </c>
      <c r="DV24" s="89">
        <f t="shared" si="27"/>
        <v>0</v>
      </c>
      <c r="DW24" s="90">
        <f t="shared" si="28"/>
        <v>0</v>
      </c>
      <c r="DX24" s="89">
        <f t="shared" si="29"/>
        <v>0</v>
      </c>
      <c r="DY24" s="89"/>
      <c r="DZ24" s="89"/>
      <c r="EA24" s="89"/>
      <c r="EB24" s="89"/>
      <c r="EC24" s="89"/>
      <c r="ED24" s="89"/>
      <c r="EE24" s="89"/>
      <c r="EF24" s="89"/>
      <c r="EG24" s="89"/>
      <c r="EH24" s="90">
        <f t="shared" ca="1" si="30"/>
        <v>0</v>
      </c>
      <c r="EI24" s="46">
        <f t="shared" ca="1" si="31"/>
        <v>0</v>
      </c>
      <c r="EJ24" s="54">
        <f t="shared" ca="1" si="32"/>
        <v>0</v>
      </c>
    </row>
    <row r="25" spans="1:140" x14ac:dyDescent="0.25">
      <c r="A25" s="152" t="s">
        <v>222</v>
      </c>
      <c r="B25" s="154" t="s">
        <v>159</v>
      </c>
      <c r="C25" s="154" t="s">
        <v>223</v>
      </c>
      <c r="D25" s="152" t="s">
        <v>251</v>
      </c>
      <c r="E25" s="89">
        <v>46.610169491525426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153"/>
      <c r="BC25" s="153"/>
      <c r="BD25" s="153"/>
      <c r="BE25" s="153"/>
      <c r="BF25" s="153"/>
      <c r="BG25" s="153"/>
      <c r="BH25" s="153"/>
      <c r="BI25" s="153"/>
      <c r="BJ25" s="153">
        <v>1</v>
      </c>
      <c r="BK25" s="153">
        <v>1</v>
      </c>
      <c r="BL25" s="153">
        <v>1</v>
      </c>
      <c r="BM25" s="153">
        <v>0</v>
      </c>
      <c r="BN25" s="88">
        <f t="shared" si="3"/>
        <v>0</v>
      </c>
      <c r="BO25" s="88">
        <f t="shared" si="4"/>
        <v>0</v>
      </c>
      <c r="BP25" s="88">
        <f t="shared" si="5"/>
        <v>0</v>
      </c>
      <c r="BQ25" s="88">
        <f t="shared" si="6"/>
        <v>0</v>
      </c>
      <c r="BR25" s="88">
        <f t="shared" si="7"/>
        <v>0</v>
      </c>
      <c r="BS25" s="88">
        <f t="shared" si="8"/>
        <v>0</v>
      </c>
      <c r="BT25" s="88">
        <f t="shared" si="9"/>
        <v>0</v>
      </c>
      <c r="BU25" s="88">
        <f t="shared" si="10"/>
        <v>0</v>
      </c>
      <c r="BV25" s="88">
        <f t="shared" si="11"/>
        <v>0</v>
      </c>
      <c r="BW25" s="88">
        <f t="shared" si="12"/>
        <v>0</v>
      </c>
      <c r="BX25" s="88">
        <f t="shared" si="13"/>
        <v>0</v>
      </c>
      <c r="BY25" s="88">
        <f t="shared" si="14"/>
        <v>0</v>
      </c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>
        <f t="shared" si="15"/>
        <v>0</v>
      </c>
      <c r="DK25" s="88">
        <f t="shared" si="16"/>
        <v>0</v>
      </c>
      <c r="DL25" s="88">
        <f t="shared" si="17"/>
        <v>0</v>
      </c>
      <c r="DM25" s="88">
        <f t="shared" si="18"/>
        <v>0</v>
      </c>
      <c r="DN25" s="88">
        <f t="shared" si="19"/>
        <v>0</v>
      </c>
      <c r="DO25" s="88">
        <f t="shared" si="20"/>
        <v>0</v>
      </c>
      <c r="DP25" s="88">
        <f t="shared" si="21"/>
        <v>0</v>
      </c>
      <c r="DQ25" s="88">
        <f t="shared" si="22"/>
        <v>0</v>
      </c>
      <c r="DR25" s="88">
        <f t="shared" si="23"/>
        <v>46.610169491525426</v>
      </c>
      <c r="DS25" s="88">
        <f t="shared" si="24"/>
        <v>46.610169491525426</v>
      </c>
      <c r="DT25" s="88">
        <f t="shared" si="25"/>
        <v>46.610169491525426</v>
      </c>
      <c r="DU25" s="88">
        <f t="shared" si="26"/>
        <v>0</v>
      </c>
      <c r="DV25" s="89">
        <f t="shared" si="27"/>
        <v>0</v>
      </c>
      <c r="DW25" s="90">
        <f t="shared" si="28"/>
        <v>0</v>
      </c>
      <c r="DX25" s="89">
        <f t="shared" si="29"/>
        <v>0</v>
      </c>
      <c r="DY25" s="89"/>
      <c r="DZ25" s="89"/>
      <c r="EA25" s="89"/>
      <c r="EB25" s="89"/>
      <c r="EC25" s="89"/>
      <c r="ED25" s="89"/>
      <c r="EE25" s="89"/>
      <c r="EF25" s="89"/>
      <c r="EG25" s="89"/>
      <c r="EH25" s="90">
        <f t="shared" ca="1" si="30"/>
        <v>0</v>
      </c>
      <c r="EI25" s="46">
        <f t="shared" ca="1" si="31"/>
        <v>0</v>
      </c>
      <c r="EJ25" s="54">
        <f t="shared" ca="1" si="32"/>
        <v>0</v>
      </c>
    </row>
    <row r="26" spans="1:140" x14ac:dyDescent="0.25">
      <c r="A26" s="152" t="s">
        <v>224</v>
      </c>
      <c r="B26" s="154" t="s">
        <v>159</v>
      </c>
      <c r="C26" s="154" t="s">
        <v>225</v>
      </c>
      <c r="D26" s="152" t="s">
        <v>252</v>
      </c>
      <c r="E26" s="89">
        <v>75.423728813559322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153"/>
      <c r="BC26" s="153"/>
      <c r="BD26" s="153"/>
      <c r="BE26" s="153"/>
      <c r="BF26" s="153"/>
      <c r="BG26" s="153"/>
      <c r="BH26" s="153"/>
      <c r="BI26" s="153"/>
      <c r="BJ26" s="153">
        <v>4</v>
      </c>
      <c r="BK26" s="153">
        <v>5</v>
      </c>
      <c r="BL26" s="153">
        <v>3</v>
      </c>
      <c r="BM26" s="153">
        <v>7</v>
      </c>
      <c r="BN26" s="88">
        <f t="shared" si="3"/>
        <v>0</v>
      </c>
      <c r="BO26" s="88">
        <f t="shared" si="4"/>
        <v>0</v>
      </c>
      <c r="BP26" s="88">
        <f t="shared" si="5"/>
        <v>0</v>
      </c>
      <c r="BQ26" s="88">
        <f t="shared" si="6"/>
        <v>0</v>
      </c>
      <c r="BR26" s="88">
        <f t="shared" si="7"/>
        <v>0</v>
      </c>
      <c r="BS26" s="88">
        <f t="shared" si="8"/>
        <v>0</v>
      </c>
      <c r="BT26" s="88">
        <f t="shared" si="9"/>
        <v>0</v>
      </c>
      <c r="BU26" s="88">
        <f t="shared" si="10"/>
        <v>0</v>
      </c>
      <c r="BV26" s="88">
        <f t="shared" si="11"/>
        <v>0</v>
      </c>
      <c r="BW26" s="88">
        <f t="shared" si="12"/>
        <v>0</v>
      </c>
      <c r="BX26" s="88">
        <f t="shared" si="13"/>
        <v>0</v>
      </c>
      <c r="BY26" s="88">
        <f t="shared" si="14"/>
        <v>0</v>
      </c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>
        <f t="shared" si="15"/>
        <v>0</v>
      </c>
      <c r="DK26" s="88">
        <f t="shared" si="16"/>
        <v>0</v>
      </c>
      <c r="DL26" s="88">
        <f t="shared" si="17"/>
        <v>0</v>
      </c>
      <c r="DM26" s="88">
        <f t="shared" si="18"/>
        <v>0</v>
      </c>
      <c r="DN26" s="88">
        <f t="shared" si="19"/>
        <v>0</v>
      </c>
      <c r="DO26" s="88">
        <f t="shared" si="20"/>
        <v>0</v>
      </c>
      <c r="DP26" s="88">
        <f t="shared" si="21"/>
        <v>0</v>
      </c>
      <c r="DQ26" s="88">
        <f t="shared" si="22"/>
        <v>0</v>
      </c>
      <c r="DR26" s="88">
        <f t="shared" si="23"/>
        <v>301.69491525423729</v>
      </c>
      <c r="DS26" s="88">
        <f t="shared" si="24"/>
        <v>377.11864406779659</v>
      </c>
      <c r="DT26" s="88">
        <f t="shared" si="25"/>
        <v>226.27118644067798</v>
      </c>
      <c r="DU26" s="88">
        <f t="shared" si="26"/>
        <v>527.96610169491521</v>
      </c>
      <c r="DV26" s="89">
        <f t="shared" si="27"/>
        <v>0</v>
      </c>
      <c r="DW26" s="90">
        <f t="shared" si="28"/>
        <v>0</v>
      </c>
      <c r="DX26" s="89">
        <f t="shared" si="29"/>
        <v>0</v>
      </c>
      <c r="DY26" s="89"/>
      <c r="DZ26" s="89"/>
      <c r="EA26" s="89"/>
      <c r="EB26" s="89"/>
      <c r="EC26" s="89"/>
      <c r="ED26" s="89"/>
      <c r="EE26" s="89"/>
      <c r="EF26" s="89"/>
      <c r="EG26" s="89"/>
      <c r="EH26" s="90">
        <f t="shared" ca="1" si="30"/>
        <v>0</v>
      </c>
      <c r="EI26" s="46">
        <f t="shared" ca="1" si="31"/>
        <v>0</v>
      </c>
      <c r="EJ26" s="54">
        <f t="shared" ca="1" si="32"/>
        <v>0</v>
      </c>
    </row>
    <row r="27" spans="1:140" x14ac:dyDescent="0.25">
      <c r="A27" s="152" t="s">
        <v>253</v>
      </c>
      <c r="B27" s="154" t="s">
        <v>159</v>
      </c>
      <c r="C27" s="154" t="s">
        <v>254</v>
      </c>
      <c r="D27" s="152" t="s">
        <v>255</v>
      </c>
      <c r="E27" s="89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>
        <v>1</v>
      </c>
      <c r="BL27" s="153"/>
      <c r="BM27" s="153">
        <v>0</v>
      </c>
      <c r="BN27" s="88">
        <f t="shared" si="3"/>
        <v>0</v>
      </c>
      <c r="BO27" s="88">
        <f t="shared" si="4"/>
        <v>0</v>
      </c>
      <c r="BP27" s="88">
        <f t="shared" si="5"/>
        <v>0</v>
      </c>
      <c r="BQ27" s="88">
        <f t="shared" si="6"/>
        <v>0</v>
      </c>
      <c r="BR27" s="88">
        <f t="shared" si="7"/>
        <v>0</v>
      </c>
      <c r="BS27" s="88">
        <f t="shared" si="8"/>
        <v>0</v>
      </c>
      <c r="BT27" s="88">
        <f t="shared" si="9"/>
        <v>0</v>
      </c>
      <c r="BU27" s="88">
        <f t="shared" si="10"/>
        <v>0</v>
      </c>
      <c r="BV27" s="88">
        <f t="shared" si="11"/>
        <v>0</v>
      </c>
      <c r="BW27" s="88">
        <f t="shared" si="12"/>
        <v>0</v>
      </c>
      <c r="BX27" s="88">
        <f t="shared" si="13"/>
        <v>0</v>
      </c>
      <c r="BY27" s="88">
        <f t="shared" si="14"/>
        <v>0</v>
      </c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>
        <f t="shared" si="15"/>
        <v>0</v>
      </c>
      <c r="DK27" s="88">
        <f t="shared" si="16"/>
        <v>0</v>
      </c>
      <c r="DL27" s="88">
        <f t="shared" si="17"/>
        <v>0</v>
      </c>
      <c r="DM27" s="88">
        <f t="shared" si="18"/>
        <v>0</v>
      </c>
      <c r="DN27" s="88">
        <f t="shared" si="19"/>
        <v>0</v>
      </c>
      <c r="DO27" s="88">
        <f t="shared" si="20"/>
        <v>0</v>
      </c>
      <c r="DP27" s="88">
        <f t="shared" si="21"/>
        <v>0</v>
      </c>
      <c r="DQ27" s="88">
        <f t="shared" si="22"/>
        <v>0</v>
      </c>
      <c r="DR27" s="88">
        <f t="shared" si="23"/>
        <v>0</v>
      </c>
      <c r="DS27" s="88">
        <f t="shared" si="24"/>
        <v>0</v>
      </c>
      <c r="DT27" s="88">
        <f t="shared" si="25"/>
        <v>0</v>
      </c>
      <c r="DU27" s="88">
        <f t="shared" si="26"/>
        <v>0</v>
      </c>
      <c r="DV27" s="89">
        <f t="shared" si="27"/>
        <v>0</v>
      </c>
      <c r="DW27" s="90">
        <f t="shared" si="28"/>
        <v>0</v>
      </c>
      <c r="DX27" s="89">
        <f t="shared" si="29"/>
        <v>0</v>
      </c>
      <c r="DY27" s="89"/>
      <c r="DZ27" s="89"/>
      <c r="EA27" s="89"/>
      <c r="EB27" s="89"/>
      <c r="EC27" s="89"/>
      <c r="ED27" s="89"/>
      <c r="EE27" s="89"/>
      <c r="EF27" s="89"/>
      <c r="EG27" s="89"/>
      <c r="EH27" s="90">
        <f t="shared" ca="1" si="30"/>
        <v>0</v>
      </c>
      <c r="EI27" s="46">
        <f t="shared" ca="1" si="31"/>
        <v>0</v>
      </c>
      <c r="EJ27" s="54">
        <f t="shared" ca="1" si="32"/>
        <v>0</v>
      </c>
    </row>
    <row r="28" spans="1:140" x14ac:dyDescent="0.25">
      <c r="A28" s="152" t="s">
        <v>256</v>
      </c>
      <c r="B28" s="154" t="s">
        <v>159</v>
      </c>
      <c r="C28" s="154" t="s">
        <v>257</v>
      </c>
      <c r="D28" s="152" t="s">
        <v>258</v>
      </c>
      <c r="E28" s="89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>
        <v>1</v>
      </c>
      <c r="BL28" s="153"/>
      <c r="BM28" s="153">
        <v>0</v>
      </c>
      <c r="BN28" s="88">
        <f t="shared" si="3"/>
        <v>0</v>
      </c>
      <c r="BO28" s="88">
        <f t="shared" si="4"/>
        <v>0</v>
      </c>
      <c r="BP28" s="88">
        <f t="shared" si="5"/>
        <v>0</v>
      </c>
      <c r="BQ28" s="88">
        <f t="shared" si="6"/>
        <v>0</v>
      </c>
      <c r="BR28" s="88">
        <f t="shared" si="7"/>
        <v>0</v>
      </c>
      <c r="BS28" s="88">
        <f t="shared" si="8"/>
        <v>0</v>
      </c>
      <c r="BT28" s="88">
        <f t="shared" si="9"/>
        <v>0</v>
      </c>
      <c r="BU28" s="88">
        <f t="shared" si="10"/>
        <v>0</v>
      </c>
      <c r="BV28" s="88">
        <f t="shared" si="11"/>
        <v>0</v>
      </c>
      <c r="BW28" s="88">
        <f t="shared" si="12"/>
        <v>0</v>
      </c>
      <c r="BX28" s="88">
        <f t="shared" si="13"/>
        <v>0</v>
      </c>
      <c r="BY28" s="88">
        <f t="shared" si="14"/>
        <v>0</v>
      </c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>
        <f t="shared" si="15"/>
        <v>0</v>
      </c>
      <c r="DK28" s="88">
        <f t="shared" si="16"/>
        <v>0</v>
      </c>
      <c r="DL28" s="88">
        <f t="shared" si="17"/>
        <v>0</v>
      </c>
      <c r="DM28" s="88">
        <f t="shared" si="18"/>
        <v>0</v>
      </c>
      <c r="DN28" s="88">
        <f t="shared" si="19"/>
        <v>0</v>
      </c>
      <c r="DO28" s="88">
        <f t="shared" si="20"/>
        <v>0</v>
      </c>
      <c r="DP28" s="88">
        <f t="shared" si="21"/>
        <v>0</v>
      </c>
      <c r="DQ28" s="88">
        <f t="shared" si="22"/>
        <v>0</v>
      </c>
      <c r="DR28" s="88">
        <f t="shared" si="23"/>
        <v>0</v>
      </c>
      <c r="DS28" s="88">
        <f t="shared" si="24"/>
        <v>0</v>
      </c>
      <c r="DT28" s="88">
        <f t="shared" si="25"/>
        <v>0</v>
      </c>
      <c r="DU28" s="88">
        <f t="shared" si="26"/>
        <v>0</v>
      </c>
      <c r="DV28" s="89">
        <f t="shared" si="27"/>
        <v>0</v>
      </c>
      <c r="DW28" s="90">
        <f t="shared" si="28"/>
        <v>0</v>
      </c>
      <c r="DX28" s="89">
        <f t="shared" si="29"/>
        <v>0</v>
      </c>
      <c r="DY28" s="89"/>
      <c r="DZ28" s="89"/>
      <c r="EA28" s="89"/>
      <c r="EB28" s="89"/>
      <c r="EC28" s="89"/>
      <c r="ED28" s="89"/>
      <c r="EE28" s="89"/>
      <c r="EF28" s="89"/>
      <c r="EG28" s="89"/>
      <c r="EH28" s="90">
        <f t="shared" ca="1" si="30"/>
        <v>0</v>
      </c>
      <c r="EI28" s="46">
        <f t="shared" ca="1" si="31"/>
        <v>0</v>
      </c>
      <c r="EJ28" s="54">
        <f t="shared" ca="1" si="32"/>
        <v>0</v>
      </c>
    </row>
    <row r="29" spans="1:140" x14ac:dyDescent="0.25">
      <c r="A29" s="152" t="s">
        <v>374</v>
      </c>
      <c r="B29" s="154" t="s">
        <v>159</v>
      </c>
      <c r="C29" s="154" t="s">
        <v>372</v>
      </c>
      <c r="D29" s="9" t="s">
        <v>373</v>
      </c>
      <c r="E29" s="89">
        <v>0</v>
      </c>
      <c r="BL29" s="152">
        <v>1</v>
      </c>
      <c r="BM29" s="153">
        <v>0</v>
      </c>
      <c r="BN29" s="88">
        <f t="shared" si="3"/>
        <v>0</v>
      </c>
      <c r="BO29" s="88">
        <f t="shared" si="4"/>
        <v>0</v>
      </c>
      <c r="BP29" s="88">
        <f t="shared" si="5"/>
        <v>0</v>
      </c>
      <c r="BQ29" s="88">
        <f t="shared" si="6"/>
        <v>0</v>
      </c>
      <c r="BR29" s="88">
        <f t="shared" si="7"/>
        <v>0</v>
      </c>
      <c r="BS29" s="88">
        <f t="shared" si="8"/>
        <v>0</v>
      </c>
      <c r="BT29" s="88">
        <f t="shared" si="9"/>
        <v>0</v>
      </c>
      <c r="BU29" s="88">
        <f t="shared" si="10"/>
        <v>0</v>
      </c>
      <c r="BV29" s="88">
        <f t="shared" si="11"/>
        <v>0</v>
      </c>
      <c r="BW29" s="88">
        <f t="shared" si="12"/>
        <v>0</v>
      </c>
      <c r="BX29" s="88">
        <f t="shared" si="13"/>
        <v>0</v>
      </c>
      <c r="BY29" s="88">
        <f t="shared" si="14"/>
        <v>0</v>
      </c>
      <c r="DJ29" s="88">
        <f>BB29*$E29</f>
        <v>0</v>
      </c>
      <c r="DK29" s="88">
        <f>BC29*$E29</f>
        <v>0</v>
      </c>
      <c r="DL29" s="88">
        <f>BD29*$E29</f>
        <v>0</v>
      </c>
      <c r="DM29" s="88">
        <f t="shared" ref="DM29:DU33" si="33">BE29*$E29</f>
        <v>0</v>
      </c>
      <c r="DN29" s="88">
        <f t="shared" si="33"/>
        <v>0</v>
      </c>
      <c r="DO29" s="88">
        <f t="shared" si="33"/>
        <v>0</v>
      </c>
      <c r="DP29" s="88">
        <f t="shared" si="33"/>
        <v>0</v>
      </c>
      <c r="DQ29" s="88">
        <f t="shared" si="33"/>
        <v>0</v>
      </c>
      <c r="DR29" s="88">
        <f t="shared" si="33"/>
        <v>0</v>
      </c>
      <c r="DS29" s="88">
        <f t="shared" si="33"/>
        <v>0</v>
      </c>
      <c r="DT29" s="88">
        <f t="shared" si="33"/>
        <v>0</v>
      </c>
      <c r="DU29" s="88">
        <f>BM29*$E29</f>
        <v>0</v>
      </c>
      <c r="DV29" s="89">
        <f t="shared" si="27"/>
        <v>0</v>
      </c>
      <c r="DW29" s="90">
        <f t="shared" si="28"/>
        <v>0</v>
      </c>
      <c r="DX29" s="89">
        <f t="shared" si="29"/>
        <v>0</v>
      </c>
      <c r="DY29" s="89"/>
      <c r="DZ29" s="89"/>
      <c r="EA29" s="89"/>
      <c r="EB29" s="89"/>
      <c r="EC29" s="89"/>
      <c r="ED29" s="89"/>
      <c r="EE29" s="89"/>
      <c r="EF29" s="89"/>
      <c r="EG29" s="89"/>
      <c r="EH29" s="90">
        <f t="shared" ca="1" si="30"/>
        <v>0</v>
      </c>
      <c r="EI29" s="46">
        <f t="shared" ca="1" si="31"/>
        <v>0</v>
      </c>
      <c r="EJ29" s="54">
        <f t="shared" ca="1" si="32"/>
        <v>0</v>
      </c>
    </row>
    <row r="30" spans="1:140" x14ac:dyDescent="0.25">
      <c r="A30" s="152" t="s">
        <v>191</v>
      </c>
      <c r="B30" s="154" t="s">
        <v>158</v>
      </c>
      <c r="C30" s="152" t="s">
        <v>192</v>
      </c>
      <c r="D30" s="9" t="s">
        <v>259</v>
      </c>
      <c r="E30" s="89">
        <v>0</v>
      </c>
      <c r="BL30" s="152">
        <v>1</v>
      </c>
      <c r="BM30" s="153">
        <v>0</v>
      </c>
      <c r="BN30" s="88">
        <f t="shared" si="3"/>
        <v>0</v>
      </c>
      <c r="BO30" s="88">
        <f t="shared" si="4"/>
        <v>0</v>
      </c>
      <c r="BP30" s="88">
        <f t="shared" si="5"/>
        <v>0</v>
      </c>
      <c r="BQ30" s="88">
        <f t="shared" si="6"/>
        <v>0</v>
      </c>
      <c r="BR30" s="88">
        <f t="shared" si="7"/>
        <v>0</v>
      </c>
      <c r="BS30" s="88">
        <f t="shared" si="8"/>
        <v>0</v>
      </c>
      <c r="BT30" s="88">
        <f t="shared" si="9"/>
        <v>0</v>
      </c>
      <c r="BU30" s="88">
        <f t="shared" si="10"/>
        <v>0</v>
      </c>
      <c r="BV30" s="88">
        <f t="shared" si="11"/>
        <v>0</v>
      </c>
      <c r="BW30" s="88">
        <f t="shared" si="12"/>
        <v>0</v>
      </c>
      <c r="BX30" s="88">
        <f t="shared" si="13"/>
        <v>0</v>
      </c>
      <c r="BY30" s="88">
        <f t="shared" si="14"/>
        <v>0</v>
      </c>
      <c r="DJ30" s="88">
        <f t="shared" ref="DJ30:DL33" si="34">BB30*$E30</f>
        <v>0</v>
      </c>
      <c r="DK30" s="88">
        <f t="shared" si="34"/>
        <v>0</v>
      </c>
      <c r="DL30" s="88">
        <f t="shared" si="34"/>
        <v>0</v>
      </c>
      <c r="DM30" s="88">
        <f t="shared" si="33"/>
        <v>0</v>
      </c>
      <c r="DN30" s="88">
        <f t="shared" si="33"/>
        <v>0</v>
      </c>
      <c r="DO30" s="88">
        <f t="shared" si="33"/>
        <v>0</v>
      </c>
      <c r="DP30" s="88">
        <f t="shared" si="33"/>
        <v>0</v>
      </c>
      <c r="DQ30" s="88">
        <f t="shared" si="33"/>
        <v>0</v>
      </c>
      <c r="DR30" s="88">
        <f t="shared" si="33"/>
        <v>0</v>
      </c>
      <c r="DS30" s="88">
        <f t="shared" si="33"/>
        <v>0</v>
      </c>
      <c r="DT30" s="88">
        <f>BL30*$E30</f>
        <v>0</v>
      </c>
      <c r="DU30" s="88">
        <f>BM30*$E30</f>
        <v>0</v>
      </c>
      <c r="DV30" s="89">
        <f t="shared" si="27"/>
        <v>0</v>
      </c>
      <c r="DW30" s="90">
        <f t="shared" si="28"/>
        <v>0</v>
      </c>
      <c r="DX30" s="89">
        <f t="shared" si="29"/>
        <v>0</v>
      </c>
      <c r="DY30" s="89"/>
      <c r="DZ30" s="89"/>
      <c r="EA30" s="89"/>
      <c r="EB30" s="89"/>
      <c r="EC30" s="89"/>
      <c r="ED30" s="89"/>
      <c r="EE30" s="89"/>
      <c r="EF30" s="89"/>
      <c r="EG30" s="89"/>
      <c r="EH30" s="90">
        <f t="shared" ca="1" si="30"/>
        <v>0</v>
      </c>
      <c r="EI30" s="46">
        <f t="shared" ca="1" si="31"/>
        <v>0</v>
      </c>
      <c r="EJ30" s="54">
        <f t="shared" ca="1" si="32"/>
        <v>0</v>
      </c>
    </row>
    <row r="31" spans="1:140" x14ac:dyDescent="0.25">
      <c r="A31" s="152" t="s">
        <v>193</v>
      </c>
      <c r="B31" s="154" t="s">
        <v>158</v>
      </c>
      <c r="C31" s="152" t="s">
        <v>194</v>
      </c>
      <c r="D31" s="9" t="s">
        <v>260</v>
      </c>
      <c r="E31" s="89">
        <v>0</v>
      </c>
      <c r="BL31" s="152">
        <v>2</v>
      </c>
      <c r="BM31" s="153">
        <v>0</v>
      </c>
      <c r="BN31" s="88">
        <f t="shared" si="3"/>
        <v>0</v>
      </c>
      <c r="BO31" s="88">
        <f t="shared" si="4"/>
        <v>0</v>
      </c>
      <c r="BP31" s="88">
        <f t="shared" si="5"/>
        <v>0</v>
      </c>
      <c r="BQ31" s="88">
        <f t="shared" si="6"/>
        <v>0</v>
      </c>
      <c r="BR31" s="88">
        <f t="shared" si="7"/>
        <v>0</v>
      </c>
      <c r="BS31" s="88">
        <f t="shared" si="8"/>
        <v>0</v>
      </c>
      <c r="BT31" s="88">
        <f t="shared" si="9"/>
        <v>0</v>
      </c>
      <c r="BU31" s="88">
        <f t="shared" si="10"/>
        <v>0</v>
      </c>
      <c r="BV31" s="88">
        <f t="shared" si="11"/>
        <v>0</v>
      </c>
      <c r="BW31" s="88">
        <f t="shared" si="12"/>
        <v>0</v>
      </c>
      <c r="BX31" s="88">
        <f t="shared" si="13"/>
        <v>0</v>
      </c>
      <c r="BY31" s="88">
        <f t="shared" si="14"/>
        <v>0</v>
      </c>
      <c r="DJ31" s="88">
        <f t="shared" si="34"/>
        <v>0</v>
      </c>
      <c r="DK31" s="88">
        <f t="shared" si="34"/>
        <v>0</v>
      </c>
      <c r="DL31" s="88">
        <f t="shared" si="34"/>
        <v>0</v>
      </c>
      <c r="DM31" s="88">
        <f t="shared" si="33"/>
        <v>0</v>
      </c>
      <c r="DN31" s="88">
        <f t="shared" si="33"/>
        <v>0</v>
      </c>
      <c r="DO31" s="88">
        <f t="shared" si="33"/>
        <v>0</v>
      </c>
      <c r="DP31" s="88">
        <f t="shared" si="33"/>
        <v>0</v>
      </c>
      <c r="DQ31" s="88">
        <f t="shared" si="33"/>
        <v>0</v>
      </c>
      <c r="DR31" s="88">
        <f t="shared" si="33"/>
        <v>0</v>
      </c>
      <c r="DS31" s="88">
        <f t="shared" si="33"/>
        <v>0</v>
      </c>
      <c r="DT31" s="88">
        <f t="shared" si="33"/>
        <v>0</v>
      </c>
      <c r="DU31" s="88">
        <f t="shared" si="33"/>
        <v>0</v>
      </c>
      <c r="DV31" s="89">
        <f t="shared" si="27"/>
        <v>0</v>
      </c>
      <c r="DW31" s="90">
        <f t="shared" si="28"/>
        <v>0</v>
      </c>
      <c r="DX31" s="89">
        <f t="shared" si="29"/>
        <v>0</v>
      </c>
      <c r="DY31" s="89"/>
      <c r="DZ31" s="89"/>
      <c r="EA31" s="89"/>
      <c r="EB31" s="89"/>
      <c r="EC31" s="89"/>
      <c r="ED31" s="89"/>
      <c r="EE31" s="89"/>
      <c r="EF31" s="89"/>
      <c r="EG31" s="89"/>
      <c r="EH31" s="90">
        <f t="shared" ca="1" si="30"/>
        <v>0</v>
      </c>
      <c r="EI31" s="46">
        <f t="shared" ca="1" si="31"/>
        <v>0</v>
      </c>
      <c r="EJ31" s="54">
        <f t="shared" ca="1" si="32"/>
        <v>0</v>
      </c>
    </row>
    <row r="32" spans="1:140" x14ac:dyDescent="0.25">
      <c r="A32" s="152" t="s">
        <v>203</v>
      </c>
      <c r="B32" s="154" t="s">
        <v>158</v>
      </c>
      <c r="C32" s="152" t="s">
        <v>381</v>
      </c>
      <c r="D32" s="154" t="s">
        <v>261</v>
      </c>
      <c r="E32" s="89">
        <v>0</v>
      </c>
      <c r="BM32" s="152">
        <v>1</v>
      </c>
      <c r="DJ32" s="88">
        <f t="shared" si="34"/>
        <v>0</v>
      </c>
      <c r="DK32" s="88">
        <f t="shared" si="34"/>
        <v>0</v>
      </c>
      <c r="DL32" s="88">
        <f t="shared" si="34"/>
        <v>0</v>
      </c>
      <c r="DM32" s="88">
        <f t="shared" si="33"/>
        <v>0</v>
      </c>
      <c r="DN32" s="88">
        <f t="shared" si="33"/>
        <v>0</v>
      </c>
      <c r="DO32" s="88">
        <f t="shared" si="33"/>
        <v>0</v>
      </c>
      <c r="DP32" s="88">
        <f t="shared" si="33"/>
        <v>0</v>
      </c>
      <c r="DQ32" s="88">
        <f t="shared" si="33"/>
        <v>0</v>
      </c>
      <c r="DR32" s="88">
        <f t="shared" si="33"/>
        <v>0</v>
      </c>
      <c r="DS32" s="88">
        <f t="shared" si="33"/>
        <v>0</v>
      </c>
      <c r="DT32" s="88">
        <f t="shared" si="33"/>
        <v>0</v>
      </c>
      <c r="DU32" s="88">
        <f t="shared" si="33"/>
        <v>0</v>
      </c>
      <c r="DV32" s="89">
        <f t="shared" si="27"/>
        <v>0</v>
      </c>
      <c r="DW32" s="90">
        <f t="shared" si="28"/>
        <v>0</v>
      </c>
      <c r="DX32" s="89">
        <f t="shared" si="29"/>
        <v>0</v>
      </c>
      <c r="DY32" s="89"/>
      <c r="DZ32" s="89"/>
      <c r="EA32" s="89"/>
      <c r="EB32" s="89"/>
      <c r="EC32" s="89"/>
      <c r="ED32" s="89"/>
      <c r="EE32" s="89"/>
      <c r="EF32" s="89"/>
      <c r="EG32" s="89"/>
      <c r="EH32" s="90">
        <f t="shared" ca="1" si="30"/>
        <v>0</v>
      </c>
      <c r="EI32" s="46">
        <f t="shared" ca="1" si="31"/>
        <v>0</v>
      </c>
      <c r="EJ32" s="54">
        <f t="shared" ca="1" si="32"/>
        <v>0</v>
      </c>
    </row>
    <row r="33" spans="1:140" x14ac:dyDescent="0.25">
      <c r="A33" s="152" t="s">
        <v>262</v>
      </c>
      <c r="B33" s="154" t="s">
        <v>159</v>
      </c>
      <c r="C33" s="152" t="s">
        <v>382</v>
      </c>
      <c r="D33" s="152" t="s">
        <v>383</v>
      </c>
      <c r="E33" s="89">
        <v>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K33" s="39"/>
      <c r="BL33" s="39"/>
      <c r="BM33" s="39">
        <v>2</v>
      </c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88">
        <f t="shared" si="34"/>
        <v>0</v>
      </c>
      <c r="DK33" s="88">
        <f t="shared" si="34"/>
        <v>0</v>
      </c>
      <c r="DL33" s="88">
        <f t="shared" si="34"/>
        <v>0</v>
      </c>
      <c r="DM33" s="88">
        <f t="shared" si="33"/>
        <v>0</v>
      </c>
      <c r="DN33" s="88">
        <f t="shared" si="33"/>
        <v>0</v>
      </c>
      <c r="DO33" s="88">
        <f t="shared" si="33"/>
        <v>0</v>
      </c>
      <c r="DP33" s="88">
        <f t="shared" si="33"/>
        <v>0</v>
      </c>
      <c r="DQ33" s="88">
        <f t="shared" si="33"/>
        <v>0</v>
      </c>
      <c r="DR33" s="88">
        <f t="shared" si="33"/>
        <v>0</v>
      </c>
      <c r="DS33" s="88">
        <f t="shared" si="33"/>
        <v>0</v>
      </c>
      <c r="DT33" s="88">
        <f t="shared" si="33"/>
        <v>0</v>
      </c>
      <c r="DU33" s="88">
        <f t="shared" si="33"/>
        <v>0</v>
      </c>
      <c r="DV33" s="89">
        <f t="shared" si="27"/>
        <v>0</v>
      </c>
      <c r="DW33" s="90">
        <f t="shared" si="28"/>
        <v>0</v>
      </c>
      <c r="DX33" s="89">
        <f t="shared" si="29"/>
        <v>0</v>
      </c>
      <c r="DY33" s="89"/>
      <c r="DZ33" s="89"/>
      <c r="EA33" s="89"/>
      <c r="EB33" s="89"/>
      <c r="EC33" s="89"/>
      <c r="ED33" s="89"/>
      <c r="EE33" s="89"/>
      <c r="EF33" s="89"/>
      <c r="EG33" s="89"/>
      <c r="EH33" s="90">
        <f t="shared" ca="1" si="30"/>
        <v>0</v>
      </c>
      <c r="EI33" s="46">
        <f t="shared" ca="1" si="31"/>
        <v>0</v>
      </c>
      <c r="EJ33" s="54">
        <f t="shared" ca="1" si="32"/>
        <v>0</v>
      </c>
    </row>
    <row r="34" spans="1:140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40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86"/>
      <c r="BC35" s="86"/>
      <c r="BD35" s="86"/>
      <c r="BE35" s="86"/>
      <c r="BF35" s="86"/>
      <c r="BG35" s="86"/>
      <c r="BH35" s="86"/>
      <c r="BI35" s="86"/>
      <c r="BJ35" s="86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</row>
    <row r="36" spans="1:140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86"/>
      <c r="BC36" s="86"/>
      <c r="BD36" s="86"/>
      <c r="BE36" s="86"/>
      <c r="BF36" s="86"/>
      <c r="BG36" s="86"/>
      <c r="BH36" s="86"/>
      <c r="BI36" s="86"/>
      <c r="BJ36" s="86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40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spans="1:140" x14ac:dyDescent="0.25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</row>
    <row r="39" spans="1:140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spans="1:140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</sheetData>
  <mergeCells count="18">
    <mergeCell ref="BN2:BY2"/>
    <mergeCell ref="F2:Q2"/>
    <mergeCell ref="R2:AC2"/>
    <mergeCell ref="AD2:AO2"/>
    <mergeCell ref="AP2:BA2"/>
    <mergeCell ref="BB2:BM2"/>
    <mergeCell ref="EQ2:ES2"/>
    <mergeCell ref="BZ2:CK2"/>
    <mergeCell ref="CL2:CW2"/>
    <mergeCell ref="CX2:DI2"/>
    <mergeCell ref="DJ2:DU2"/>
    <mergeCell ref="DV2:DX2"/>
    <mergeCell ref="DY2:EA2"/>
    <mergeCell ref="EB2:ED2"/>
    <mergeCell ref="EE2:EG2"/>
    <mergeCell ref="EH2:EJ2"/>
    <mergeCell ref="EK2:EM2"/>
    <mergeCell ref="EN2:EP2"/>
  </mergeCells>
  <pageMargins left="0.7" right="0.7" top="0.75" bottom="0.75" header="0.3" footer="0.3"/>
  <ignoredErrors>
    <ignoredError sqref="F4:E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Gráficos</vt:lpstr>
      </vt:variant>
      <vt:variant>
        <vt:i4>8</vt:i4>
      </vt:variant>
    </vt:vector>
  </HeadingPairs>
  <TitlesOfParts>
    <vt:vector size="33" baseType="lpstr">
      <vt:lpstr>Bridge Costo </vt:lpstr>
      <vt:lpstr>r1</vt:lpstr>
      <vt:lpstr>r2</vt:lpstr>
      <vt:lpstr>r3</vt:lpstr>
      <vt:lpstr>r4</vt:lpstr>
      <vt:lpstr>r5</vt:lpstr>
      <vt:lpstr>r6</vt:lpstr>
      <vt:lpstr>Clínica del Riñón Santa Luisa</vt:lpstr>
      <vt:lpstr>Clínica Nefrológica</vt:lpstr>
      <vt:lpstr>Clínica Internacional</vt:lpstr>
      <vt:lpstr>MEDICA</vt:lpstr>
      <vt:lpstr>Grupo Vital</vt:lpstr>
      <vt:lpstr>CIMEDIC</vt:lpstr>
      <vt:lpstr>Costo reactivo</vt:lpstr>
      <vt:lpstr>Consumible</vt:lpstr>
      <vt:lpstr>consumibles t</vt:lpstr>
      <vt:lpstr>Loss of CO</vt:lpstr>
      <vt:lpstr>Costo proyect </vt:lpstr>
      <vt:lpstr>Bridge 19</vt:lpstr>
      <vt:lpstr>BRIDGE GRAF</vt:lpstr>
      <vt:lpstr>Info  </vt:lpstr>
      <vt:lpstr>CONSUMOS</vt:lpstr>
      <vt:lpstr>3.</vt:lpstr>
      <vt:lpstr>4.</vt:lpstr>
      <vt:lpstr>Moneda</vt:lpstr>
      <vt:lpstr>1.Central Production</vt:lpstr>
      <vt:lpstr>2.Lab Referidos</vt:lpstr>
      <vt:lpstr>3.Qualab M</vt:lpstr>
      <vt:lpstr>4.Proyect Manag</vt:lpstr>
      <vt:lpstr>6.expe log EU</vt:lpstr>
      <vt:lpstr>5.expe log pen</vt:lpstr>
      <vt:lpstr>Synlab</vt:lpstr>
      <vt:lpstr>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Ramos</dc:creator>
  <cp:lastModifiedBy>Luis Carreño</cp:lastModifiedBy>
  <cp:lastPrinted>2018-11-14T23:04:35Z</cp:lastPrinted>
  <dcterms:created xsi:type="dcterms:W3CDTF">2018-10-24T14:36:02Z</dcterms:created>
  <dcterms:modified xsi:type="dcterms:W3CDTF">2019-01-16T22:51:07Z</dcterms:modified>
</cp:coreProperties>
</file>