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cbar\Documents\4th Year\Dissertation\Main investigation data\"/>
    </mc:Choice>
  </mc:AlternateContent>
  <xr:revisionPtr revIDLastSave="0" documentId="13_ncr:1_{1DDF5E1F-A698-419A-BB93-31496D26615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lot 1" sheetId="1" r:id="rId1"/>
    <sheet name="Plot 2" sheetId="2" r:id="rId2"/>
    <sheet name="Plo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2" l="1"/>
  <c r="F41" i="2"/>
  <c r="E41" i="2"/>
  <c r="D41" i="2"/>
  <c r="G40" i="2"/>
  <c r="E40" i="2"/>
  <c r="F40" i="2"/>
  <c r="D40" i="2"/>
  <c r="F5" i="1"/>
  <c r="F4" i="1"/>
  <c r="F3" i="1"/>
  <c r="F2" i="1"/>
  <c r="G29" i="1"/>
  <c r="F29" i="1"/>
  <c r="E29" i="1"/>
  <c r="D29" i="1"/>
  <c r="G20" i="1"/>
  <c r="G17" i="1"/>
  <c r="G12" i="1"/>
  <c r="E18" i="1"/>
  <c r="E17" i="1"/>
</calcChain>
</file>

<file path=xl/sharedStrings.xml><?xml version="1.0" encoding="utf-8"?>
<sst xmlns="http://schemas.openxmlformats.org/spreadsheetml/2006/main" count="99" uniqueCount="45">
  <si>
    <t>Plot Name</t>
  </si>
  <si>
    <t>1A</t>
  </si>
  <si>
    <t>1B</t>
  </si>
  <si>
    <t>1C</t>
  </si>
  <si>
    <t>1D</t>
  </si>
  <si>
    <t>Centre GF</t>
  </si>
  <si>
    <t>NH 98359 10004</t>
  </si>
  <si>
    <t>NH 98428 09815</t>
  </si>
  <si>
    <t>NH 98249 09847</t>
  </si>
  <si>
    <t>NH 98173 09960</t>
  </si>
  <si>
    <t>Canopy height</t>
  </si>
  <si>
    <t>Sapling count</t>
  </si>
  <si>
    <t>Vegetation height (cm)</t>
  </si>
  <si>
    <t>DBH Measurements (if DBH&gt; 10cm)</t>
  </si>
  <si>
    <t>Density (stems/m^2)</t>
  </si>
  <si>
    <t>Numbe of stems</t>
  </si>
  <si>
    <t>2A</t>
  </si>
  <si>
    <t>2B</t>
  </si>
  <si>
    <t>2C</t>
  </si>
  <si>
    <t>2D</t>
  </si>
  <si>
    <t>NH 98207 09125</t>
  </si>
  <si>
    <t>NH 98407 09006</t>
  </si>
  <si>
    <t>NH 98707 08903</t>
  </si>
  <si>
    <t>NH 98295 08814</t>
  </si>
  <si>
    <t>DBH measurements&gt; 10cm</t>
  </si>
  <si>
    <t>Mean</t>
  </si>
  <si>
    <t>Median</t>
  </si>
  <si>
    <t>10-19.9</t>
  </si>
  <si>
    <t>0-9.9</t>
  </si>
  <si>
    <t>20-29.9</t>
  </si>
  <si>
    <t>30-39.9</t>
  </si>
  <si>
    <t>40-49.9</t>
  </si>
  <si>
    <t>50-59.9</t>
  </si>
  <si>
    <t>60&gt;</t>
  </si>
  <si>
    <t>Count</t>
  </si>
  <si>
    <t>Interval (cm)</t>
  </si>
  <si>
    <t>3A</t>
  </si>
  <si>
    <t>3B</t>
  </si>
  <si>
    <t>3C</t>
  </si>
  <si>
    <t>3D</t>
  </si>
  <si>
    <t>NH 9839 1082</t>
  </si>
  <si>
    <t>NH 9860 1068</t>
  </si>
  <si>
    <t>NH 98510 10345</t>
  </si>
  <si>
    <t>NH 98273 10549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</si>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</sst>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sqref="A1:F1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10</v>
      </c>
      <c r="D1" t="s">
        <v>11</v>
      </c>
      <c r="E1" t="s">
        <v>12</v>
      </c>
      <c r="F1" t="s">
        <v>14</v>
      </c>
    </row>
    <row r="2" spans="1:7" x14ac:dyDescent="0.25">
      <c r="A2" t="s">
        <v>1</v>
      </c>
      <c r="B2" t="s">
        <v>6</v>
      </c>
      <c r="D2">
        <v>19</v>
      </c>
      <c r="E2">
        <v>45</v>
      </c>
      <c r="F2">
        <f>D29/31.45</f>
        <v>0.54054054054054057</v>
      </c>
    </row>
    <row r="3" spans="1:7" x14ac:dyDescent="0.25">
      <c r="A3" t="s">
        <v>2</v>
      </c>
      <c r="B3" t="s">
        <v>7</v>
      </c>
      <c r="D3">
        <v>8</v>
      </c>
      <c r="E3">
        <v>80</v>
      </c>
      <c r="F3">
        <f>E29/31.45</f>
        <v>0.31796502384737679</v>
      </c>
    </row>
    <row r="4" spans="1:7" x14ac:dyDescent="0.25">
      <c r="A4" t="s">
        <v>3</v>
      </c>
      <c r="B4" t="s">
        <v>8</v>
      </c>
      <c r="D4">
        <v>17</v>
      </c>
      <c r="E4">
        <v>70</v>
      </c>
      <c r="F4">
        <f>F29/31.45</f>
        <v>0.2861685214626391</v>
      </c>
    </row>
    <row r="5" spans="1:7" x14ac:dyDescent="0.25">
      <c r="A5" t="s">
        <v>4</v>
      </c>
      <c r="B5" t="s">
        <v>9</v>
      </c>
      <c r="D5">
        <v>19</v>
      </c>
      <c r="E5">
        <v>15</v>
      </c>
      <c r="F5">
        <f>G29/31.45</f>
        <v>0.63593004769475359</v>
      </c>
    </row>
    <row r="7" spans="1:7" x14ac:dyDescent="0.25">
      <c r="D7" s="2" t="s">
        <v>13</v>
      </c>
      <c r="E7" s="2"/>
      <c r="F7" s="2"/>
      <c r="G7" s="2"/>
    </row>
    <row r="8" spans="1:7" x14ac:dyDescent="0.25">
      <c r="D8" t="s">
        <v>1</v>
      </c>
      <c r="E8" t="s">
        <v>2</v>
      </c>
      <c r="F8" t="s">
        <v>3</v>
      </c>
      <c r="G8" t="s">
        <v>4</v>
      </c>
    </row>
    <row r="9" spans="1:7" x14ac:dyDescent="0.25">
      <c r="D9">
        <v>16.399999999999999</v>
      </c>
      <c r="E9">
        <v>16.5</v>
      </c>
      <c r="F9">
        <v>68.5</v>
      </c>
      <c r="G9">
        <v>19.8</v>
      </c>
    </row>
    <row r="10" spans="1:7" x14ac:dyDescent="0.25">
      <c r="D10">
        <v>11.5</v>
      </c>
      <c r="E10">
        <v>41.1</v>
      </c>
      <c r="F10">
        <v>15.4</v>
      </c>
      <c r="G10">
        <v>18.5</v>
      </c>
    </row>
    <row r="11" spans="1:7" x14ac:dyDescent="0.25">
      <c r="D11">
        <v>11.2</v>
      </c>
      <c r="E11">
        <v>15.3</v>
      </c>
      <c r="F11">
        <v>10.199999999999999</v>
      </c>
      <c r="G11">
        <v>14</v>
      </c>
    </row>
    <row r="12" spans="1:7" x14ac:dyDescent="0.25">
      <c r="D12">
        <v>11.4</v>
      </c>
      <c r="E12">
        <v>10.5</v>
      </c>
      <c r="F12">
        <v>17.2</v>
      </c>
      <c r="G12">
        <f>AVERAGE(14.8,16)</f>
        <v>15.4</v>
      </c>
    </row>
    <row r="13" spans="1:7" x14ac:dyDescent="0.25">
      <c r="D13">
        <v>10.199999999999999</v>
      </c>
      <c r="E13">
        <v>37.9</v>
      </c>
      <c r="F13">
        <v>16.399999999999999</v>
      </c>
      <c r="G13">
        <v>10.8</v>
      </c>
    </row>
    <row r="14" spans="1:7" x14ac:dyDescent="0.25">
      <c r="D14">
        <v>16.3</v>
      </c>
      <c r="E14">
        <v>38.1</v>
      </c>
      <c r="F14">
        <v>14.4</v>
      </c>
      <c r="G14">
        <v>27.2</v>
      </c>
    </row>
    <row r="15" spans="1:7" x14ac:dyDescent="0.25">
      <c r="D15">
        <v>11</v>
      </c>
      <c r="E15">
        <v>30.5</v>
      </c>
      <c r="F15">
        <v>16.899999999999999</v>
      </c>
      <c r="G15">
        <v>12.5</v>
      </c>
    </row>
    <row r="16" spans="1:7" x14ac:dyDescent="0.25">
      <c r="D16">
        <v>12</v>
      </c>
      <c r="E16">
        <v>42.5</v>
      </c>
      <c r="F16">
        <v>14.7</v>
      </c>
      <c r="G16">
        <v>24.2</v>
      </c>
    </row>
    <row r="17" spans="3:7" x14ac:dyDescent="0.25">
      <c r="D17">
        <v>19.600000000000001</v>
      </c>
      <c r="E17">
        <f>AVERAGE(6.9,9)</f>
        <v>7.95</v>
      </c>
      <c r="F17">
        <v>10.199999999999999</v>
      </c>
      <c r="G17">
        <f>AVERAGE(19.3,14.5)</f>
        <v>16.899999999999999</v>
      </c>
    </row>
    <row r="18" spans="3:7" x14ac:dyDescent="0.25">
      <c r="D18">
        <v>10.6</v>
      </c>
      <c r="E18">
        <f>AVERAGE(11,5)</f>
        <v>8</v>
      </c>
      <c r="G18">
        <v>20.399999999999999</v>
      </c>
    </row>
    <row r="19" spans="3:7" x14ac:dyDescent="0.25">
      <c r="D19">
        <v>37.799999999999997</v>
      </c>
      <c r="G19">
        <v>21.6</v>
      </c>
    </row>
    <row r="20" spans="3:7" x14ac:dyDescent="0.25">
      <c r="D20">
        <v>36.799999999999997</v>
      </c>
      <c r="G20">
        <f>AVERAGE(14,19.6)</f>
        <v>16.8</v>
      </c>
    </row>
    <row r="21" spans="3:7" x14ac:dyDescent="0.25">
      <c r="D21">
        <v>18.899999999999999</v>
      </c>
      <c r="G21">
        <v>17.399999999999999</v>
      </c>
    </row>
    <row r="22" spans="3:7" x14ac:dyDescent="0.25">
      <c r="D22">
        <v>14.4</v>
      </c>
      <c r="G22">
        <v>23.3</v>
      </c>
    </row>
    <row r="23" spans="3:7" x14ac:dyDescent="0.25">
      <c r="D23">
        <v>29.9</v>
      </c>
      <c r="G23">
        <v>14.1</v>
      </c>
    </row>
    <row r="24" spans="3:7" x14ac:dyDescent="0.25">
      <c r="D24">
        <v>38.1</v>
      </c>
      <c r="G24">
        <v>21.9</v>
      </c>
    </row>
    <row r="25" spans="3:7" x14ac:dyDescent="0.25">
      <c r="D25">
        <v>35.4</v>
      </c>
      <c r="G25">
        <v>10.5</v>
      </c>
    </row>
    <row r="26" spans="3:7" x14ac:dyDescent="0.25">
      <c r="G26">
        <v>26.4</v>
      </c>
    </row>
    <row r="27" spans="3:7" x14ac:dyDescent="0.25">
      <c r="G27">
        <v>15.4</v>
      </c>
    </row>
    <row r="28" spans="3:7" x14ac:dyDescent="0.25">
      <c r="G28">
        <v>11.9</v>
      </c>
    </row>
    <row r="29" spans="3:7" x14ac:dyDescent="0.25">
      <c r="C29" t="s">
        <v>15</v>
      </c>
      <c r="D29">
        <f>COUNT(D9:D25)</f>
        <v>17</v>
      </c>
      <c r="E29">
        <f>COUNT(E9:E18)</f>
        <v>10</v>
      </c>
      <c r="F29">
        <f>COUNT(F9:F17)</f>
        <v>9</v>
      </c>
      <c r="G29">
        <f>COUNT(G9:G28)</f>
        <v>20</v>
      </c>
    </row>
  </sheetData>
  <mergeCells count="1">
    <mergeCell ref="D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6D56-E835-4BED-97CF-11A947C22747}">
  <dimension ref="A1:S41"/>
  <sheetViews>
    <sheetView workbookViewId="0">
      <selection sqref="A1:F5"/>
    </sheetView>
  </sheetViews>
  <sheetFormatPr defaultRowHeight="15" x14ac:dyDescent="0.25"/>
  <sheetData>
    <row r="1" spans="1:19" x14ac:dyDescent="0.25">
      <c r="A1" t="s">
        <v>0</v>
      </c>
      <c r="B1" t="s">
        <v>5</v>
      </c>
      <c r="C1" t="s">
        <v>10</v>
      </c>
      <c r="D1" t="s">
        <v>11</v>
      </c>
      <c r="E1" t="s">
        <v>12</v>
      </c>
      <c r="F1" t="s">
        <v>14</v>
      </c>
    </row>
    <row r="2" spans="1:19" x14ac:dyDescent="0.25">
      <c r="A2" t="s">
        <v>16</v>
      </c>
      <c r="B2" t="s">
        <v>20</v>
      </c>
      <c r="D2">
        <v>16</v>
      </c>
      <c r="E2">
        <v>50</v>
      </c>
    </row>
    <row r="3" spans="1:19" x14ac:dyDescent="0.25">
      <c r="A3" t="s">
        <v>17</v>
      </c>
      <c r="B3" t="s">
        <v>21</v>
      </c>
      <c r="D3">
        <v>23</v>
      </c>
      <c r="E3">
        <v>50</v>
      </c>
    </row>
    <row r="4" spans="1:19" x14ac:dyDescent="0.25">
      <c r="A4" t="s">
        <v>18</v>
      </c>
      <c r="B4" t="s">
        <v>22</v>
      </c>
      <c r="D4">
        <v>24</v>
      </c>
      <c r="E4">
        <v>70</v>
      </c>
    </row>
    <row r="5" spans="1:19" x14ac:dyDescent="0.25">
      <c r="A5" t="s">
        <v>19</v>
      </c>
      <c r="B5" t="s">
        <v>23</v>
      </c>
      <c r="D5">
        <v>0</v>
      </c>
      <c r="E5">
        <v>15</v>
      </c>
    </row>
    <row r="7" spans="1:19" x14ac:dyDescent="0.25">
      <c r="D7" s="2" t="s">
        <v>24</v>
      </c>
      <c r="E7" s="2"/>
      <c r="F7" s="2"/>
      <c r="G7" s="2"/>
    </row>
    <row r="8" spans="1:19" x14ac:dyDescent="0.25">
      <c r="D8" t="s">
        <v>16</v>
      </c>
      <c r="E8" t="s">
        <v>17</v>
      </c>
      <c r="F8" t="s">
        <v>18</v>
      </c>
      <c r="G8" t="s">
        <v>19</v>
      </c>
      <c r="I8" s="2" t="s">
        <v>16</v>
      </c>
      <c r="J8" s="2"/>
      <c r="L8" s="2" t="s">
        <v>17</v>
      </c>
      <c r="M8" s="2"/>
      <c r="O8" s="2" t="s">
        <v>18</v>
      </c>
      <c r="P8" s="2"/>
      <c r="R8" s="2" t="s">
        <v>19</v>
      </c>
      <c r="S8" s="2"/>
    </row>
    <row r="9" spans="1:19" x14ac:dyDescent="0.25">
      <c r="D9">
        <v>10.5</v>
      </c>
      <c r="E9">
        <v>10.5</v>
      </c>
      <c r="F9">
        <v>17</v>
      </c>
      <c r="G9">
        <v>17.899999999999999</v>
      </c>
      <c r="I9" t="s">
        <v>35</v>
      </c>
      <c r="J9" t="s">
        <v>34</v>
      </c>
      <c r="L9" t="s">
        <v>35</v>
      </c>
      <c r="M9" t="s">
        <v>34</v>
      </c>
      <c r="O9" t="s">
        <v>35</v>
      </c>
      <c r="P9" t="s">
        <v>34</v>
      </c>
      <c r="R9" t="s">
        <v>35</v>
      </c>
      <c r="S9" t="s">
        <v>34</v>
      </c>
    </row>
    <row r="10" spans="1:19" x14ac:dyDescent="0.25">
      <c r="D10">
        <v>12.5</v>
      </c>
      <c r="E10">
        <v>11</v>
      </c>
      <c r="F10">
        <v>33.200000000000003</v>
      </c>
      <c r="G10">
        <v>21.2</v>
      </c>
      <c r="I10" t="s">
        <v>28</v>
      </c>
      <c r="J10">
        <v>16</v>
      </c>
      <c r="L10" t="s">
        <v>28</v>
      </c>
      <c r="M10">
        <v>23</v>
      </c>
      <c r="O10" t="s">
        <v>28</v>
      </c>
      <c r="P10">
        <v>24</v>
      </c>
      <c r="R10" t="s">
        <v>28</v>
      </c>
      <c r="S10">
        <v>0</v>
      </c>
    </row>
    <row r="11" spans="1:19" x14ac:dyDescent="0.25">
      <c r="D11">
        <v>13.2</v>
      </c>
      <c r="E11">
        <v>12.7</v>
      </c>
      <c r="F11">
        <v>34.700000000000003</v>
      </c>
      <c r="G11">
        <v>21.7</v>
      </c>
      <c r="I11" s="1" t="s">
        <v>27</v>
      </c>
      <c r="J11">
        <v>11</v>
      </c>
      <c r="L11" s="1" t="s">
        <v>27</v>
      </c>
      <c r="M11">
        <v>4</v>
      </c>
      <c r="O11" s="1" t="s">
        <v>27</v>
      </c>
      <c r="P11">
        <v>1</v>
      </c>
      <c r="R11" s="1" t="s">
        <v>27</v>
      </c>
      <c r="S11">
        <v>1</v>
      </c>
    </row>
    <row r="12" spans="1:19" x14ac:dyDescent="0.25">
      <c r="D12">
        <v>14.3</v>
      </c>
      <c r="E12">
        <v>13.2</v>
      </c>
      <c r="F12">
        <v>35.6</v>
      </c>
      <c r="G12">
        <v>22</v>
      </c>
      <c r="I12" t="s">
        <v>29</v>
      </c>
      <c r="J12">
        <v>0</v>
      </c>
      <c r="L12" t="s">
        <v>29</v>
      </c>
      <c r="M12">
        <v>1</v>
      </c>
      <c r="O12" t="s">
        <v>29</v>
      </c>
      <c r="P12">
        <v>0</v>
      </c>
      <c r="R12" t="s">
        <v>29</v>
      </c>
      <c r="S12">
        <v>16</v>
      </c>
    </row>
    <row r="13" spans="1:19" x14ac:dyDescent="0.25">
      <c r="D13">
        <v>14.4</v>
      </c>
      <c r="E13">
        <v>28</v>
      </c>
      <c r="F13">
        <v>36.9</v>
      </c>
      <c r="G13">
        <v>22.2</v>
      </c>
      <c r="I13" t="s">
        <v>30</v>
      </c>
      <c r="J13">
        <v>0</v>
      </c>
      <c r="L13" t="s">
        <v>30</v>
      </c>
      <c r="M13">
        <v>1</v>
      </c>
      <c r="O13" t="s">
        <v>30</v>
      </c>
      <c r="P13">
        <v>7</v>
      </c>
      <c r="R13" t="s">
        <v>30</v>
      </c>
      <c r="S13">
        <v>11</v>
      </c>
    </row>
    <row r="14" spans="1:19" x14ac:dyDescent="0.25">
      <c r="D14">
        <v>14.5</v>
      </c>
      <c r="E14">
        <v>38.1</v>
      </c>
      <c r="F14">
        <v>37.1</v>
      </c>
      <c r="G14">
        <v>22.4</v>
      </c>
      <c r="I14" t="s">
        <v>31</v>
      </c>
      <c r="J14">
        <v>0</v>
      </c>
      <c r="L14" t="s">
        <v>31</v>
      </c>
      <c r="M14">
        <v>1</v>
      </c>
      <c r="O14" t="s">
        <v>31</v>
      </c>
      <c r="P14">
        <v>2</v>
      </c>
      <c r="R14" t="s">
        <v>31</v>
      </c>
      <c r="S14">
        <v>3</v>
      </c>
    </row>
    <row r="15" spans="1:19" x14ac:dyDescent="0.25">
      <c r="D15">
        <v>16.100000000000001</v>
      </c>
      <c r="E15">
        <v>45.4</v>
      </c>
      <c r="F15">
        <v>37.200000000000003</v>
      </c>
      <c r="G15">
        <v>22.7</v>
      </c>
      <c r="I15" t="s">
        <v>32</v>
      </c>
      <c r="J15">
        <v>0</v>
      </c>
      <c r="L15" t="s">
        <v>32</v>
      </c>
      <c r="M15">
        <v>2</v>
      </c>
      <c r="O15" t="s">
        <v>32</v>
      </c>
      <c r="P15">
        <v>1</v>
      </c>
      <c r="R15" t="s">
        <v>32</v>
      </c>
      <c r="S15">
        <v>0</v>
      </c>
    </row>
    <row r="16" spans="1:19" x14ac:dyDescent="0.25">
      <c r="D16">
        <v>17</v>
      </c>
      <c r="E16">
        <v>51.1</v>
      </c>
      <c r="F16">
        <v>38.700000000000003</v>
      </c>
      <c r="G16">
        <v>23.1</v>
      </c>
      <c r="I16" t="s">
        <v>33</v>
      </c>
      <c r="J16">
        <v>0</v>
      </c>
      <c r="L16" t="s">
        <v>33</v>
      </c>
      <c r="M16">
        <v>3</v>
      </c>
      <c r="O16" t="s">
        <v>33</v>
      </c>
      <c r="P16">
        <v>0</v>
      </c>
      <c r="R16" t="s">
        <v>33</v>
      </c>
      <c r="S16">
        <v>0</v>
      </c>
    </row>
    <row r="17" spans="4:7" x14ac:dyDescent="0.25">
      <c r="D17">
        <v>17.3</v>
      </c>
      <c r="E17">
        <v>59.9</v>
      </c>
      <c r="F17">
        <v>43.5</v>
      </c>
      <c r="G17">
        <v>24</v>
      </c>
    </row>
    <row r="18" spans="4:7" x14ac:dyDescent="0.25">
      <c r="D18">
        <v>18.5</v>
      </c>
      <c r="E18">
        <v>62.3</v>
      </c>
      <c r="F18">
        <v>45</v>
      </c>
      <c r="G18">
        <v>24.4</v>
      </c>
    </row>
    <row r="19" spans="4:7" x14ac:dyDescent="0.25">
      <c r="D19">
        <v>19.899999999999999</v>
      </c>
      <c r="E19">
        <v>63.2</v>
      </c>
      <c r="F19">
        <v>51.5</v>
      </c>
      <c r="G19">
        <v>26.1</v>
      </c>
    </row>
    <row r="20" spans="4:7" x14ac:dyDescent="0.25">
      <c r="E20">
        <v>75.599999999999994</v>
      </c>
      <c r="G20">
        <v>26.4</v>
      </c>
    </row>
    <row r="21" spans="4:7" x14ac:dyDescent="0.25">
      <c r="G21">
        <v>26.5</v>
      </c>
    </row>
    <row r="22" spans="4:7" x14ac:dyDescent="0.25">
      <c r="G22">
        <v>27</v>
      </c>
    </row>
    <row r="23" spans="4:7" x14ac:dyDescent="0.25">
      <c r="G23">
        <v>27.2</v>
      </c>
    </row>
    <row r="24" spans="4:7" x14ac:dyDescent="0.25">
      <c r="G24">
        <v>29</v>
      </c>
    </row>
    <row r="25" spans="4:7" x14ac:dyDescent="0.25">
      <c r="G25">
        <v>29.1</v>
      </c>
    </row>
    <row r="26" spans="4:7" x14ac:dyDescent="0.25">
      <c r="G26">
        <v>31.2</v>
      </c>
    </row>
    <row r="27" spans="4:7" x14ac:dyDescent="0.25">
      <c r="G27">
        <v>31.8</v>
      </c>
    </row>
    <row r="28" spans="4:7" x14ac:dyDescent="0.25">
      <c r="G28">
        <v>32.6</v>
      </c>
    </row>
    <row r="29" spans="4:7" x14ac:dyDescent="0.25">
      <c r="G29">
        <v>33.6</v>
      </c>
    </row>
    <row r="30" spans="4:7" x14ac:dyDescent="0.25">
      <c r="G30">
        <v>34</v>
      </c>
    </row>
    <row r="31" spans="4:7" x14ac:dyDescent="0.25">
      <c r="G31">
        <v>34.200000000000003</v>
      </c>
    </row>
    <row r="32" spans="4:7" x14ac:dyDescent="0.25">
      <c r="G32">
        <v>34.6</v>
      </c>
    </row>
    <row r="33" spans="3:7" x14ac:dyDescent="0.25">
      <c r="G33">
        <v>35.6</v>
      </c>
    </row>
    <row r="34" spans="3:7" x14ac:dyDescent="0.25">
      <c r="G34">
        <v>36.5</v>
      </c>
    </row>
    <row r="35" spans="3:7" x14ac:dyDescent="0.25">
      <c r="G35">
        <v>36.799999999999997</v>
      </c>
    </row>
    <row r="36" spans="3:7" x14ac:dyDescent="0.25">
      <c r="G36">
        <v>39.1</v>
      </c>
    </row>
    <row r="37" spans="3:7" x14ac:dyDescent="0.25">
      <c r="G37">
        <v>40</v>
      </c>
    </row>
    <row r="38" spans="3:7" x14ac:dyDescent="0.25">
      <c r="G38">
        <v>43</v>
      </c>
    </row>
    <row r="39" spans="3:7" x14ac:dyDescent="0.25">
      <c r="G39">
        <v>43.2</v>
      </c>
    </row>
    <row r="40" spans="3:7" x14ac:dyDescent="0.25">
      <c r="C40" t="s">
        <v>25</v>
      </c>
      <c r="D40">
        <f>AVERAGE(D9:D19)</f>
        <v>15.290909090909093</v>
      </c>
      <c r="E40">
        <f>AVERAGE(E9:E20)</f>
        <v>39.25</v>
      </c>
      <c r="F40">
        <f>AVERAGE(F9:F19)</f>
        <v>37.309090909090905</v>
      </c>
      <c r="G40">
        <f>AVERAGE(G9:G39)</f>
        <v>29.648387096774197</v>
      </c>
    </row>
    <row r="41" spans="3:7" x14ac:dyDescent="0.25">
      <c r="C41" t="s">
        <v>26</v>
      </c>
      <c r="D41">
        <f>MEDIAN(D9:D19)</f>
        <v>14.5</v>
      </c>
      <c r="E41">
        <f>MEDIAN(E9:E19)</f>
        <v>38.1</v>
      </c>
      <c r="F41">
        <f>MEDIAN(F9:F19)</f>
        <v>37.1</v>
      </c>
      <c r="G41">
        <f>MEDIAN(G9:G39)</f>
        <v>29</v>
      </c>
    </row>
  </sheetData>
  <sortState xmlns:xlrd2="http://schemas.microsoft.com/office/spreadsheetml/2017/richdata2" ref="G9:G39">
    <sortCondition ref="G9:G39"/>
  </sortState>
  <mergeCells count="5">
    <mergeCell ref="D7:G7"/>
    <mergeCell ref="I8:J8"/>
    <mergeCell ref="L8:M8"/>
    <mergeCell ref="O8:P8"/>
    <mergeCell ref="R8:S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CDF7-4F7E-4C8E-A661-057AB4ACC9FF}">
  <dimension ref="A1:F5"/>
  <sheetViews>
    <sheetView tabSelected="1" workbookViewId="0">
      <selection activeCell="E5" sqref="E5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10</v>
      </c>
      <c r="D1" t="s">
        <v>11</v>
      </c>
      <c r="E1" t="s">
        <v>12</v>
      </c>
      <c r="F1" t="s">
        <v>14</v>
      </c>
    </row>
    <row r="2" spans="1:6" x14ac:dyDescent="0.25">
      <c r="A2" t="s">
        <v>36</v>
      </c>
      <c r="B2" t="s">
        <v>40</v>
      </c>
      <c r="C2" t="s">
        <v>44</v>
      </c>
      <c r="D2">
        <v>34</v>
      </c>
      <c r="E2">
        <v>75</v>
      </c>
    </row>
    <row r="3" spans="1:6" x14ac:dyDescent="0.25">
      <c r="A3" t="s">
        <v>37</v>
      </c>
      <c r="B3" t="s">
        <v>41</v>
      </c>
      <c r="C3" t="s">
        <v>44</v>
      </c>
      <c r="D3">
        <v>27</v>
      </c>
      <c r="E3">
        <v>65</v>
      </c>
    </row>
    <row r="4" spans="1:6" x14ac:dyDescent="0.25">
      <c r="A4" t="s">
        <v>38</v>
      </c>
      <c r="B4" t="s">
        <v>42</v>
      </c>
      <c r="C4" t="s">
        <v>44</v>
      </c>
      <c r="D4">
        <v>6</v>
      </c>
      <c r="E4">
        <v>50</v>
      </c>
    </row>
    <row r="5" spans="1:6" x14ac:dyDescent="0.25">
      <c r="A5" t="s">
        <v>39</v>
      </c>
      <c r="B5" t="s">
        <v>43</v>
      </c>
      <c r="C5" t="s">
        <v>44</v>
      </c>
      <c r="D5">
        <v>25</v>
      </c>
      <c r="E5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1</vt:lpstr>
      <vt:lpstr>Plot 2</vt:lpstr>
      <vt:lpstr>Plot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lcbar</dc:creator>
  <cp:lastModifiedBy>lcbar</cp:lastModifiedBy>
  <dcterms:created xsi:type="dcterms:W3CDTF">2015-06-05T18:17:20Z</dcterms:created>
  <dcterms:modified xsi:type="dcterms:W3CDTF">2021-08-29T19:36:48Z</dcterms:modified>
</cp:coreProperties>
</file>