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IFERROR(__xludf.DUMMYFUNCTION("GOOGLEFINANCE(""IBOV"",""close"",""1/1/2020"",""8/20/2020"")"),"Date")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IFERROR(__xludf.DUMMYFUNCTION("""COMPUTED_VALUE"""),43832.705555555556)</f>
        <v>43832.70556</v>
      </c>
      <c r="B2" s="1">
        <f>IFERROR(__xludf.DUMMYFUNCTION("""COMPUTED_VALUE"""),118573.1)</f>
        <v>118573.1</v>
      </c>
    </row>
    <row r="3">
      <c r="A3" s="2">
        <f>IFERROR(__xludf.DUMMYFUNCTION("""COMPUTED_VALUE"""),43833.743055555555)</f>
        <v>43833.74306</v>
      </c>
      <c r="B3" s="1">
        <f>IFERROR(__xludf.DUMMYFUNCTION("""COMPUTED_VALUE"""),117706.66)</f>
        <v>117706.66</v>
      </c>
    </row>
    <row r="4">
      <c r="A4" s="2">
        <f>IFERROR(__xludf.DUMMYFUNCTION("""COMPUTED_VALUE"""),43836.705555555556)</f>
        <v>43836.70556</v>
      </c>
      <c r="B4" s="1">
        <f>IFERROR(__xludf.DUMMYFUNCTION("""COMPUTED_VALUE"""),116877.92)</f>
        <v>116877.92</v>
      </c>
    </row>
    <row r="5">
      <c r="A5" s="2">
        <f>IFERROR(__xludf.DUMMYFUNCTION("""COMPUTED_VALUE"""),43837.705555555556)</f>
        <v>43837.70556</v>
      </c>
      <c r="B5" s="1">
        <f>IFERROR(__xludf.DUMMYFUNCTION("""COMPUTED_VALUE"""),116661.94)</f>
        <v>116661.94</v>
      </c>
    </row>
    <row r="6">
      <c r="A6" s="2">
        <f>IFERROR(__xludf.DUMMYFUNCTION("""COMPUTED_VALUE"""),43838.705555555556)</f>
        <v>43838.70556</v>
      </c>
      <c r="B6" s="1">
        <f>IFERROR(__xludf.DUMMYFUNCTION("""COMPUTED_VALUE"""),116247.03)</f>
        <v>116247.03</v>
      </c>
    </row>
    <row r="7">
      <c r="A7" s="2">
        <f>IFERROR(__xludf.DUMMYFUNCTION("""COMPUTED_VALUE"""),43839.705555555556)</f>
        <v>43839.70556</v>
      </c>
      <c r="B7" s="1">
        <f>IFERROR(__xludf.DUMMYFUNCTION("""COMPUTED_VALUE"""),115947.11)</f>
        <v>115947.11</v>
      </c>
    </row>
    <row r="8">
      <c r="A8" s="2">
        <f>IFERROR(__xludf.DUMMYFUNCTION("""COMPUTED_VALUE"""),43840.705555555556)</f>
        <v>43840.70556</v>
      </c>
      <c r="B8" s="1">
        <f>IFERROR(__xludf.DUMMYFUNCTION("""COMPUTED_VALUE"""),115503.42)</f>
        <v>115503.42</v>
      </c>
    </row>
    <row r="9">
      <c r="A9" s="2">
        <f>IFERROR(__xludf.DUMMYFUNCTION("""COMPUTED_VALUE"""),43843.705555555556)</f>
        <v>43843.70556</v>
      </c>
      <c r="B9" s="1">
        <f>IFERROR(__xludf.DUMMYFUNCTION("""COMPUTED_VALUE"""),117325.28)</f>
        <v>117325.28</v>
      </c>
    </row>
    <row r="10">
      <c r="A10" s="2">
        <f>IFERROR(__xludf.DUMMYFUNCTION("""COMPUTED_VALUE"""),43844.705555555556)</f>
        <v>43844.70556</v>
      </c>
      <c r="B10" s="1">
        <f>IFERROR(__xludf.DUMMYFUNCTION("""COMPUTED_VALUE"""),117632.4)</f>
        <v>117632.4</v>
      </c>
    </row>
    <row r="11">
      <c r="A11" s="2">
        <f>IFERROR(__xludf.DUMMYFUNCTION("""COMPUTED_VALUE"""),43845.705555555556)</f>
        <v>43845.70556</v>
      </c>
      <c r="B11" s="1">
        <f>IFERROR(__xludf.DUMMYFUNCTION("""COMPUTED_VALUE"""),116414.35)</f>
        <v>116414.35</v>
      </c>
    </row>
    <row r="12">
      <c r="A12" s="2">
        <f>IFERROR(__xludf.DUMMYFUNCTION("""COMPUTED_VALUE"""),43846.705555555556)</f>
        <v>43846.70556</v>
      </c>
      <c r="B12" s="1">
        <f>IFERROR(__xludf.DUMMYFUNCTION("""COMPUTED_VALUE"""),116704.21)</f>
        <v>116704.21</v>
      </c>
    </row>
    <row r="13">
      <c r="A13" s="2">
        <f>IFERROR(__xludf.DUMMYFUNCTION("""COMPUTED_VALUE"""),43847.705555555556)</f>
        <v>43847.70556</v>
      </c>
      <c r="B13" s="1">
        <f>IFERROR(__xludf.DUMMYFUNCTION("""COMPUTED_VALUE"""),118478.3)</f>
        <v>118478.3</v>
      </c>
    </row>
    <row r="14">
      <c r="A14" s="2">
        <f>IFERROR(__xludf.DUMMYFUNCTION("""COMPUTED_VALUE"""),43850.705555555556)</f>
        <v>43850.70556</v>
      </c>
      <c r="B14" s="1">
        <f>IFERROR(__xludf.DUMMYFUNCTION("""COMPUTED_VALUE"""),118861.63)</f>
        <v>118861.63</v>
      </c>
    </row>
    <row r="15">
      <c r="A15" s="2">
        <f>IFERROR(__xludf.DUMMYFUNCTION("""COMPUTED_VALUE"""),43851.705555555556)</f>
        <v>43851.70556</v>
      </c>
      <c r="B15" s="1">
        <f>IFERROR(__xludf.DUMMYFUNCTION("""COMPUTED_VALUE"""),117026.04)</f>
        <v>117026.04</v>
      </c>
    </row>
    <row r="16">
      <c r="A16" s="2">
        <f>IFERROR(__xludf.DUMMYFUNCTION("""COMPUTED_VALUE"""),43852.705555555556)</f>
        <v>43852.70556</v>
      </c>
      <c r="B16" s="1">
        <f>IFERROR(__xludf.DUMMYFUNCTION("""COMPUTED_VALUE"""),118391.36)</f>
        <v>118391.36</v>
      </c>
    </row>
    <row r="17">
      <c r="A17" s="2">
        <f>IFERROR(__xludf.DUMMYFUNCTION("""COMPUTED_VALUE"""),43853.705555555556)</f>
        <v>43853.70556</v>
      </c>
      <c r="B17" s="1">
        <f>IFERROR(__xludf.DUMMYFUNCTION("""COMPUTED_VALUE"""),119527.63)</f>
        <v>119527.63</v>
      </c>
    </row>
    <row r="18">
      <c r="A18" s="2">
        <f>IFERROR(__xludf.DUMMYFUNCTION("""COMPUTED_VALUE"""),43854.705555555556)</f>
        <v>43854.70556</v>
      </c>
      <c r="B18" s="1">
        <f>IFERROR(__xludf.DUMMYFUNCTION("""COMPUTED_VALUE"""),118376.36)</f>
        <v>118376.36</v>
      </c>
    </row>
    <row r="19">
      <c r="A19" s="2">
        <f>IFERROR(__xludf.DUMMYFUNCTION("""COMPUTED_VALUE"""),43857.705555555556)</f>
        <v>43857.70556</v>
      </c>
      <c r="B19" s="1">
        <f>IFERROR(__xludf.DUMMYFUNCTION("""COMPUTED_VALUE"""),114481.84)</f>
        <v>114481.84</v>
      </c>
    </row>
    <row r="20">
      <c r="A20" s="2">
        <f>IFERROR(__xludf.DUMMYFUNCTION("""COMPUTED_VALUE"""),43858.705555555556)</f>
        <v>43858.70556</v>
      </c>
      <c r="B20" s="1">
        <f>IFERROR(__xludf.DUMMYFUNCTION("""COMPUTED_VALUE"""),116478.98)</f>
        <v>116478.98</v>
      </c>
    </row>
    <row r="21">
      <c r="A21" s="2">
        <f>IFERROR(__xludf.DUMMYFUNCTION("""COMPUTED_VALUE"""),43859.705555555556)</f>
        <v>43859.70556</v>
      </c>
      <c r="B21" s="1">
        <f>IFERROR(__xludf.DUMMYFUNCTION("""COMPUTED_VALUE"""),115384.84)</f>
        <v>115384.84</v>
      </c>
    </row>
    <row r="22">
      <c r="A22" s="2">
        <f>IFERROR(__xludf.DUMMYFUNCTION("""COMPUTED_VALUE"""),43860.705555555556)</f>
        <v>43860.70556</v>
      </c>
      <c r="B22" s="1">
        <f>IFERROR(__xludf.DUMMYFUNCTION("""COMPUTED_VALUE"""),115528.04)</f>
        <v>115528.04</v>
      </c>
    </row>
    <row r="23">
      <c r="A23" s="2">
        <f>IFERROR(__xludf.DUMMYFUNCTION("""COMPUTED_VALUE"""),43861.705555555556)</f>
        <v>43861.70556</v>
      </c>
      <c r="B23" s="1">
        <f>IFERROR(__xludf.DUMMYFUNCTION("""COMPUTED_VALUE"""),113760.57)</f>
        <v>113760.57</v>
      </c>
    </row>
    <row r="24">
      <c r="A24" s="2">
        <f>IFERROR(__xludf.DUMMYFUNCTION("""COMPUTED_VALUE"""),43864.705555555556)</f>
        <v>43864.70556</v>
      </c>
      <c r="B24" s="1">
        <f>IFERROR(__xludf.DUMMYFUNCTION("""COMPUTED_VALUE"""),114629.21)</f>
        <v>114629.21</v>
      </c>
    </row>
    <row r="25">
      <c r="A25" s="2">
        <f>IFERROR(__xludf.DUMMYFUNCTION("""COMPUTED_VALUE"""),43865.705555555556)</f>
        <v>43865.70556</v>
      </c>
      <c r="B25" s="1">
        <f>IFERROR(__xludf.DUMMYFUNCTION("""COMPUTED_VALUE"""),115556.71)</f>
        <v>115556.71</v>
      </c>
    </row>
    <row r="26">
      <c r="A26" s="2">
        <f>IFERROR(__xludf.DUMMYFUNCTION("""COMPUTED_VALUE"""),43866.705555555556)</f>
        <v>43866.70556</v>
      </c>
      <c r="B26" s="1">
        <f>IFERROR(__xludf.DUMMYFUNCTION("""COMPUTED_VALUE"""),116028.27)</f>
        <v>116028.27</v>
      </c>
    </row>
    <row r="27">
      <c r="A27" s="2">
        <f>IFERROR(__xludf.DUMMYFUNCTION("""COMPUTED_VALUE"""),43867.705555555556)</f>
        <v>43867.70556</v>
      </c>
      <c r="B27" s="1">
        <f>IFERROR(__xludf.DUMMYFUNCTION("""COMPUTED_VALUE"""),115189.97)</f>
        <v>115189.97</v>
      </c>
    </row>
    <row r="28">
      <c r="A28" s="2">
        <f>IFERROR(__xludf.DUMMYFUNCTION("""COMPUTED_VALUE"""),43868.705555555556)</f>
        <v>43868.70556</v>
      </c>
      <c r="B28" s="1">
        <f>IFERROR(__xludf.DUMMYFUNCTION("""COMPUTED_VALUE"""),113770.29)</f>
        <v>113770.29</v>
      </c>
    </row>
    <row r="29">
      <c r="A29" s="2">
        <f>IFERROR(__xludf.DUMMYFUNCTION("""COMPUTED_VALUE"""),43871.705555555556)</f>
        <v>43871.70556</v>
      </c>
      <c r="B29" s="1">
        <f>IFERROR(__xludf.DUMMYFUNCTION("""COMPUTED_VALUE"""),112570.3)</f>
        <v>112570.3</v>
      </c>
    </row>
    <row r="30">
      <c r="A30" s="2">
        <f>IFERROR(__xludf.DUMMYFUNCTION("""COMPUTED_VALUE"""),43872.705555555556)</f>
        <v>43872.70556</v>
      </c>
      <c r="B30" s="1">
        <f>IFERROR(__xludf.DUMMYFUNCTION("""COMPUTED_VALUE"""),115370.61)</f>
        <v>115370.61</v>
      </c>
    </row>
    <row r="31">
      <c r="A31" s="2">
        <f>IFERROR(__xludf.DUMMYFUNCTION("""COMPUTED_VALUE"""),43873.705555555556)</f>
        <v>43873.70556</v>
      </c>
      <c r="B31" s="1">
        <f>IFERROR(__xludf.DUMMYFUNCTION("""COMPUTED_VALUE"""),116674.13)</f>
        <v>116674.13</v>
      </c>
    </row>
    <row r="32">
      <c r="A32" s="2">
        <f>IFERROR(__xludf.DUMMYFUNCTION("""COMPUTED_VALUE"""),43874.705555555556)</f>
        <v>43874.70556</v>
      </c>
      <c r="B32" s="1">
        <f>IFERROR(__xludf.DUMMYFUNCTION("""COMPUTED_VALUE"""),115662.4)</f>
        <v>115662.4</v>
      </c>
    </row>
    <row r="33">
      <c r="A33" s="2">
        <f>IFERROR(__xludf.DUMMYFUNCTION("""COMPUTED_VALUE"""),43875.705555555556)</f>
        <v>43875.70556</v>
      </c>
      <c r="B33" s="1">
        <f>IFERROR(__xludf.DUMMYFUNCTION("""COMPUTED_VALUE"""),114380.71)</f>
        <v>114380.71</v>
      </c>
    </row>
    <row r="34">
      <c r="A34" s="2">
        <f>IFERROR(__xludf.DUMMYFUNCTION("""COMPUTED_VALUE"""),43878.705555555556)</f>
        <v>43878.70556</v>
      </c>
      <c r="B34" s="1">
        <f>IFERROR(__xludf.DUMMYFUNCTION("""COMPUTED_VALUE"""),115309.08)</f>
        <v>115309.08</v>
      </c>
    </row>
    <row r="35">
      <c r="A35" s="2">
        <f>IFERROR(__xludf.DUMMYFUNCTION("""COMPUTED_VALUE"""),43879.705555555556)</f>
        <v>43879.70556</v>
      </c>
      <c r="B35" s="1">
        <f>IFERROR(__xludf.DUMMYFUNCTION("""COMPUTED_VALUE"""),114977.29)</f>
        <v>114977.29</v>
      </c>
    </row>
    <row r="36">
      <c r="A36" s="2">
        <f>IFERROR(__xludf.DUMMYFUNCTION("""COMPUTED_VALUE"""),43880.705555555556)</f>
        <v>43880.70556</v>
      </c>
      <c r="B36" s="1">
        <f>IFERROR(__xludf.DUMMYFUNCTION("""COMPUTED_VALUE"""),116517.59)</f>
        <v>116517.59</v>
      </c>
    </row>
    <row r="37">
      <c r="A37" s="2">
        <f>IFERROR(__xludf.DUMMYFUNCTION("""COMPUTED_VALUE"""),43881.705555555556)</f>
        <v>43881.70556</v>
      </c>
      <c r="B37" s="1">
        <f>IFERROR(__xludf.DUMMYFUNCTION("""COMPUTED_VALUE"""),114586.24)</f>
        <v>114586.24</v>
      </c>
    </row>
    <row r="38">
      <c r="A38" s="2">
        <f>IFERROR(__xludf.DUMMYFUNCTION("""COMPUTED_VALUE"""),43882.705555555556)</f>
        <v>43882.70556</v>
      </c>
      <c r="B38" s="1">
        <f>IFERROR(__xludf.DUMMYFUNCTION("""COMPUTED_VALUE"""),113681.42)</f>
        <v>113681.42</v>
      </c>
    </row>
    <row r="39">
      <c r="A39" s="2">
        <f>IFERROR(__xludf.DUMMYFUNCTION("""COMPUTED_VALUE"""),43887.705555555556)</f>
        <v>43887.70556</v>
      </c>
      <c r="B39" s="1">
        <f>IFERROR(__xludf.DUMMYFUNCTION("""COMPUTED_VALUE"""),105718.29)</f>
        <v>105718.29</v>
      </c>
    </row>
    <row r="40">
      <c r="A40" s="2">
        <f>IFERROR(__xludf.DUMMYFUNCTION("""COMPUTED_VALUE"""),43888.705555555556)</f>
        <v>43888.70556</v>
      </c>
      <c r="B40" s="1">
        <f>IFERROR(__xludf.DUMMYFUNCTION("""COMPUTED_VALUE"""),102983.54)</f>
        <v>102983.54</v>
      </c>
    </row>
    <row r="41">
      <c r="A41" s="2">
        <f>IFERROR(__xludf.DUMMYFUNCTION("""COMPUTED_VALUE"""),43889.705555555556)</f>
        <v>43889.70556</v>
      </c>
      <c r="B41" s="1">
        <f>IFERROR(__xludf.DUMMYFUNCTION("""COMPUTED_VALUE"""),104171.57)</f>
        <v>104171.57</v>
      </c>
    </row>
    <row r="42">
      <c r="A42" s="2">
        <f>IFERROR(__xludf.DUMMYFUNCTION("""COMPUTED_VALUE"""),43892.705555555556)</f>
        <v>43892.70556</v>
      </c>
      <c r="B42" s="1">
        <f>IFERROR(__xludf.DUMMYFUNCTION("""COMPUTED_VALUE"""),106625.41)</f>
        <v>106625.41</v>
      </c>
    </row>
    <row r="43">
      <c r="A43" s="2">
        <f>IFERROR(__xludf.DUMMYFUNCTION("""COMPUTED_VALUE"""),43893.705555555556)</f>
        <v>43893.70556</v>
      </c>
      <c r="B43" s="1">
        <f>IFERROR(__xludf.DUMMYFUNCTION("""COMPUTED_VALUE"""),105537.14)</f>
        <v>105537.14</v>
      </c>
    </row>
    <row r="44">
      <c r="A44" s="2">
        <f>IFERROR(__xludf.DUMMYFUNCTION("""COMPUTED_VALUE"""),43894.705555555556)</f>
        <v>43894.70556</v>
      </c>
      <c r="B44" s="1">
        <f>IFERROR(__xludf.DUMMYFUNCTION("""COMPUTED_VALUE"""),107224.22)</f>
        <v>107224.22</v>
      </c>
    </row>
    <row r="45">
      <c r="A45" s="2">
        <f>IFERROR(__xludf.DUMMYFUNCTION("""COMPUTED_VALUE"""),43895.705555555556)</f>
        <v>43895.70556</v>
      </c>
      <c r="B45" s="1">
        <f>IFERROR(__xludf.DUMMYFUNCTION("""COMPUTED_VALUE"""),102233.24)</f>
        <v>102233.24</v>
      </c>
    </row>
    <row r="46">
      <c r="A46" s="2">
        <f>IFERROR(__xludf.DUMMYFUNCTION("""COMPUTED_VALUE"""),43896.705555555556)</f>
        <v>43896.70556</v>
      </c>
      <c r="B46" s="1">
        <f>IFERROR(__xludf.DUMMYFUNCTION("""COMPUTED_VALUE"""),97996.77)</f>
        <v>97996.77</v>
      </c>
    </row>
    <row r="47">
      <c r="A47" s="2">
        <f>IFERROR(__xludf.DUMMYFUNCTION("""COMPUTED_VALUE"""),43899.705555555556)</f>
        <v>43899.70556</v>
      </c>
      <c r="B47" s="1">
        <f>IFERROR(__xludf.DUMMYFUNCTION("""COMPUTED_VALUE"""),86067.2)</f>
        <v>86067.2</v>
      </c>
    </row>
    <row r="48">
      <c r="A48" s="2">
        <f>IFERROR(__xludf.DUMMYFUNCTION("""COMPUTED_VALUE"""),43900.705555555556)</f>
        <v>43900.70556</v>
      </c>
      <c r="B48" s="1">
        <f>IFERROR(__xludf.DUMMYFUNCTION("""COMPUTED_VALUE"""),92214.47)</f>
        <v>92214.47</v>
      </c>
    </row>
    <row r="49">
      <c r="A49" s="2">
        <f>IFERROR(__xludf.DUMMYFUNCTION("""COMPUTED_VALUE"""),43901.705555555556)</f>
        <v>43901.70556</v>
      </c>
      <c r="B49" s="1">
        <f>IFERROR(__xludf.DUMMYFUNCTION("""COMPUTED_VALUE"""),85171.13)</f>
        <v>85171.13</v>
      </c>
    </row>
    <row r="50">
      <c r="A50" s="2">
        <f>IFERROR(__xludf.DUMMYFUNCTION("""COMPUTED_VALUE"""),43902.705555555556)</f>
        <v>43902.70556</v>
      </c>
      <c r="B50" s="1">
        <f>IFERROR(__xludf.DUMMYFUNCTION("""COMPUTED_VALUE"""),72582.53)</f>
        <v>72582.53</v>
      </c>
    </row>
    <row r="51">
      <c r="A51" s="2">
        <f>IFERROR(__xludf.DUMMYFUNCTION("""COMPUTED_VALUE"""),43903.705555555556)</f>
        <v>43903.70556</v>
      </c>
      <c r="B51" s="1">
        <f>IFERROR(__xludf.DUMMYFUNCTION("""COMPUTED_VALUE"""),82677.91)</f>
        <v>82677.91</v>
      </c>
    </row>
    <row r="52">
      <c r="A52" s="2">
        <f>IFERROR(__xludf.DUMMYFUNCTION("""COMPUTED_VALUE"""),43906.705555555556)</f>
        <v>43906.70556</v>
      </c>
      <c r="B52" s="1">
        <f>IFERROR(__xludf.DUMMYFUNCTION("""COMPUTED_VALUE"""),71168.05)</f>
        <v>71168.05</v>
      </c>
    </row>
    <row r="53">
      <c r="A53" s="2">
        <f>IFERROR(__xludf.DUMMYFUNCTION("""COMPUTED_VALUE"""),43907.705555555556)</f>
        <v>43907.70556</v>
      </c>
      <c r="B53" s="1">
        <f>IFERROR(__xludf.DUMMYFUNCTION("""COMPUTED_VALUE"""),74617.24)</f>
        <v>74617.24</v>
      </c>
    </row>
    <row r="54">
      <c r="A54" s="2">
        <f>IFERROR(__xludf.DUMMYFUNCTION("""COMPUTED_VALUE"""),43908.705555555556)</f>
        <v>43908.70556</v>
      </c>
      <c r="B54" s="1">
        <f>IFERROR(__xludf.DUMMYFUNCTION("""COMPUTED_VALUE"""),66894.95)</f>
        <v>66894.95</v>
      </c>
    </row>
    <row r="55">
      <c r="A55" s="2">
        <f>IFERROR(__xludf.DUMMYFUNCTION("""COMPUTED_VALUE"""),43909.705555555556)</f>
        <v>43909.70556</v>
      </c>
      <c r="B55" s="1">
        <f>IFERROR(__xludf.DUMMYFUNCTION("""COMPUTED_VALUE"""),70064.16)</f>
        <v>70064.16</v>
      </c>
    </row>
    <row r="56">
      <c r="A56" s="2">
        <f>IFERROR(__xludf.DUMMYFUNCTION("""COMPUTED_VALUE"""),43910.705555555556)</f>
        <v>43910.70556</v>
      </c>
      <c r="B56" s="1">
        <f>IFERROR(__xludf.DUMMYFUNCTION("""COMPUTED_VALUE"""),66954.72)</f>
        <v>66954.72</v>
      </c>
    </row>
    <row r="57">
      <c r="A57" s="2">
        <f>IFERROR(__xludf.DUMMYFUNCTION("""COMPUTED_VALUE"""),43913.705555555556)</f>
        <v>43913.70556</v>
      </c>
      <c r="B57" s="1">
        <f>IFERROR(__xludf.DUMMYFUNCTION("""COMPUTED_VALUE"""),63569.62)</f>
        <v>63569.62</v>
      </c>
    </row>
    <row r="58">
      <c r="A58" s="2">
        <f>IFERROR(__xludf.DUMMYFUNCTION("""COMPUTED_VALUE"""),43914.705555555556)</f>
        <v>43914.70556</v>
      </c>
      <c r="B58" s="1">
        <f>IFERROR(__xludf.DUMMYFUNCTION("""COMPUTED_VALUE"""),69729.3)</f>
        <v>69729.3</v>
      </c>
    </row>
    <row r="59">
      <c r="A59" s="2">
        <f>IFERROR(__xludf.DUMMYFUNCTION("""COMPUTED_VALUE"""),43915.705555555556)</f>
        <v>43915.70556</v>
      </c>
      <c r="B59" s="1">
        <f>IFERROR(__xludf.DUMMYFUNCTION("""COMPUTED_VALUE"""),74955.57)</f>
        <v>74955.57</v>
      </c>
    </row>
    <row r="60">
      <c r="A60" s="2">
        <f>IFERROR(__xludf.DUMMYFUNCTION("""COMPUTED_VALUE"""),43916.705555555556)</f>
        <v>43916.70556</v>
      </c>
      <c r="B60" s="1">
        <f>IFERROR(__xludf.DUMMYFUNCTION("""COMPUTED_VALUE"""),77709.66)</f>
        <v>77709.66</v>
      </c>
    </row>
    <row r="61">
      <c r="A61" s="2">
        <f>IFERROR(__xludf.DUMMYFUNCTION("""COMPUTED_VALUE"""),43917.705555555556)</f>
        <v>43917.70556</v>
      </c>
      <c r="B61" s="1">
        <f>IFERROR(__xludf.DUMMYFUNCTION("""COMPUTED_VALUE"""),73428.78)</f>
        <v>73428.78</v>
      </c>
    </row>
    <row r="62">
      <c r="A62" s="2">
        <f>IFERROR(__xludf.DUMMYFUNCTION("""COMPUTED_VALUE"""),43920.705555555556)</f>
        <v>43920.70556</v>
      </c>
      <c r="B62" s="1">
        <f>IFERROR(__xludf.DUMMYFUNCTION("""COMPUTED_VALUE"""),74639.48)</f>
        <v>74639.48</v>
      </c>
    </row>
    <row r="63">
      <c r="A63" s="2">
        <f>IFERROR(__xludf.DUMMYFUNCTION("""COMPUTED_VALUE"""),43921.705555555556)</f>
        <v>43921.70556</v>
      </c>
      <c r="B63" s="1">
        <f>IFERROR(__xludf.DUMMYFUNCTION("""COMPUTED_VALUE"""),73019.76)</f>
        <v>73019.76</v>
      </c>
    </row>
    <row r="64">
      <c r="A64" s="2">
        <f>IFERROR(__xludf.DUMMYFUNCTION("""COMPUTED_VALUE"""),43922.705555555556)</f>
        <v>43922.70556</v>
      </c>
      <c r="B64" s="1">
        <f>IFERROR(__xludf.DUMMYFUNCTION("""COMPUTED_VALUE"""),70966.7)</f>
        <v>70966.7</v>
      </c>
    </row>
    <row r="65">
      <c r="A65" s="2">
        <f>IFERROR(__xludf.DUMMYFUNCTION("""COMPUTED_VALUE"""),43923.705555555556)</f>
        <v>43923.70556</v>
      </c>
      <c r="B65" s="1">
        <f>IFERROR(__xludf.DUMMYFUNCTION("""COMPUTED_VALUE"""),72253.46)</f>
        <v>72253.46</v>
      </c>
    </row>
    <row r="66">
      <c r="A66" s="2">
        <f>IFERROR(__xludf.DUMMYFUNCTION("""COMPUTED_VALUE"""),43924.705555555556)</f>
        <v>43924.70556</v>
      </c>
      <c r="B66" s="1">
        <f>IFERROR(__xludf.DUMMYFUNCTION("""COMPUTED_VALUE"""),69537.56)</f>
        <v>69537.56</v>
      </c>
    </row>
    <row r="67">
      <c r="A67" s="2">
        <f>IFERROR(__xludf.DUMMYFUNCTION("""COMPUTED_VALUE"""),43927.705555555556)</f>
        <v>43927.70556</v>
      </c>
      <c r="B67" s="1">
        <f>IFERROR(__xludf.DUMMYFUNCTION("""COMPUTED_VALUE"""),74072.98)</f>
        <v>74072.98</v>
      </c>
    </row>
    <row r="68">
      <c r="A68" s="2">
        <f>IFERROR(__xludf.DUMMYFUNCTION("""COMPUTED_VALUE"""),43928.705555555556)</f>
        <v>43928.70556</v>
      </c>
      <c r="B68" s="1">
        <f>IFERROR(__xludf.DUMMYFUNCTION("""COMPUTED_VALUE"""),76358.09)</f>
        <v>76358.09</v>
      </c>
    </row>
    <row r="69">
      <c r="A69" s="2">
        <f>IFERROR(__xludf.DUMMYFUNCTION("""COMPUTED_VALUE"""),43929.705555555556)</f>
        <v>43929.70556</v>
      </c>
      <c r="B69" s="1">
        <f>IFERROR(__xludf.DUMMYFUNCTION("""COMPUTED_VALUE"""),78624.62)</f>
        <v>78624.62</v>
      </c>
    </row>
    <row r="70">
      <c r="A70" s="2">
        <f>IFERROR(__xludf.DUMMYFUNCTION("""COMPUTED_VALUE"""),43930.705555555556)</f>
        <v>43930.70556</v>
      </c>
      <c r="B70" s="1">
        <f>IFERROR(__xludf.DUMMYFUNCTION("""COMPUTED_VALUE"""),77681.94)</f>
        <v>77681.94</v>
      </c>
    </row>
    <row r="71">
      <c r="A71" s="2">
        <f>IFERROR(__xludf.DUMMYFUNCTION("""COMPUTED_VALUE"""),43934.705555555556)</f>
        <v>43934.70556</v>
      </c>
      <c r="B71" s="1">
        <f>IFERROR(__xludf.DUMMYFUNCTION("""COMPUTED_VALUE"""),78835.82)</f>
        <v>78835.82</v>
      </c>
    </row>
    <row r="72">
      <c r="A72" s="2">
        <f>IFERROR(__xludf.DUMMYFUNCTION("""COMPUTED_VALUE"""),43935.705555555556)</f>
        <v>43935.70556</v>
      </c>
      <c r="B72" s="1">
        <f>IFERROR(__xludf.DUMMYFUNCTION("""COMPUTED_VALUE"""),79918.36)</f>
        <v>79918.36</v>
      </c>
    </row>
    <row r="73">
      <c r="A73" s="2">
        <f>IFERROR(__xludf.DUMMYFUNCTION("""COMPUTED_VALUE"""),43936.705555555556)</f>
        <v>43936.70556</v>
      </c>
      <c r="B73" s="1">
        <f>IFERROR(__xludf.DUMMYFUNCTION("""COMPUTED_VALUE"""),78831.46)</f>
        <v>78831.46</v>
      </c>
    </row>
    <row r="74">
      <c r="A74" s="2">
        <f>IFERROR(__xludf.DUMMYFUNCTION("""COMPUTED_VALUE"""),43937.705555555556)</f>
        <v>43937.70556</v>
      </c>
      <c r="B74" s="1">
        <f>IFERROR(__xludf.DUMMYFUNCTION("""COMPUTED_VALUE"""),77811.85)</f>
        <v>77811.85</v>
      </c>
    </row>
    <row r="75">
      <c r="A75" s="2">
        <f>IFERROR(__xludf.DUMMYFUNCTION("""COMPUTED_VALUE"""),43938.705555555556)</f>
        <v>43938.70556</v>
      </c>
      <c r="B75" s="1">
        <f>IFERROR(__xludf.DUMMYFUNCTION("""COMPUTED_VALUE"""),78990.29)</f>
        <v>78990.29</v>
      </c>
    </row>
    <row r="76">
      <c r="A76" s="2">
        <f>IFERROR(__xludf.DUMMYFUNCTION("""COMPUTED_VALUE"""),43941.705555555556)</f>
        <v>43941.70556</v>
      </c>
      <c r="B76" s="1">
        <f>IFERROR(__xludf.DUMMYFUNCTION("""COMPUTED_VALUE"""),78972.76)</f>
        <v>78972.76</v>
      </c>
    </row>
    <row r="77">
      <c r="A77" s="2">
        <f>IFERROR(__xludf.DUMMYFUNCTION("""COMPUTED_VALUE"""),43943.705555555556)</f>
        <v>43943.70556</v>
      </c>
      <c r="B77" s="1">
        <f>IFERROR(__xludf.DUMMYFUNCTION("""COMPUTED_VALUE"""),80687.15)</f>
        <v>80687.15</v>
      </c>
    </row>
    <row r="78">
      <c r="A78" s="2">
        <f>IFERROR(__xludf.DUMMYFUNCTION("""COMPUTED_VALUE"""),43944.705555555556)</f>
        <v>43944.70556</v>
      </c>
      <c r="B78" s="1">
        <f>IFERROR(__xludf.DUMMYFUNCTION("""COMPUTED_VALUE"""),79673.3)</f>
        <v>79673.3</v>
      </c>
    </row>
    <row r="79">
      <c r="A79" s="2">
        <f>IFERROR(__xludf.DUMMYFUNCTION("""COMPUTED_VALUE"""),43945.705555555556)</f>
        <v>43945.70556</v>
      </c>
      <c r="B79" s="1">
        <f>IFERROR(__xludf.DUMMYFUNCTION("""COMPUTED_VALUE"""),75330.61)</f>
        <v>75330.61</v>
      </c>
    </row>
    <row r="80">
      <c r="A80" s="2">
        <f>IFERROR(__xludf.DUMMYFUNCTION("""COMPUTED_VALUE"""),43948.705555555556)</f>
        <v>43948.70556</v>
      </c>
      <c r="B80" s="1">
        <f>IFERROR(__xludf.DUMMYFUNCTION("""COMPUTED_VALUE"""),78238.6)</f>
        <v>78238.6</v>
      </c>
    </row>
    <row r="81">
      <c r="A81" s="2">
        <f>IFERROR(__xludf.DUMMYFUNCTION("""COMPUTED_VALUE"""),43949.705555555556)</f>
        <v>43949.70556</v>
      </c>
      <c r="B81" s="1">
        <f>IFERROR(__xludf.DUMMYFUNCTION("""COMPUTED_VALUE"""),81312.23)</f>
        <v>81312.23</v>
      </c>
    </row>
    <row r="82">
      <c r="A82" s="2">
        <f>IFERROR(__xludf.DUMMYFUNCTION("""COMPUTED_VALUE"""),43950.705555555556)</f>
        <v>43950.70556</v>
      </c>
      <c r="B82" s="1">
        <f>IFERROR(__xludf.DUMMYFUNCTION("""COMPUTED_VALUE"""),83170.8)</f>
        <v>83170.8</v>
      </c>
    </row>
    <row r="83">
      <c r="A83" s="2">
        <f>IFERROR(__xludf.DUMMYFUNCTION("""COMPUTED_VALUE"""),43951.705555555556)</f>
        <v>43951.70556</v>
      </c>
      <c r="B83" s="1">
        <f>IFERROR(__xludf.DUMMYFUNCTION("""COMPUTED_VALUE"""),80505.89)</f>
        <v>80505.89</v>
      </c>
    </row>
    <row r="84">
      <c r="A84" s="2">
        <f>IFERROR(__xludf.DUMMYFUNCTION("""COMPUTED_VALUE"""),43955.705555555556)</f>
        <v>43955.70556</v>
      </c>
      <c r="B84" s="1">
        <f>IFERROR(__xludf.DUMMYFUNCTION("""COMPUTED_VALUE"""),78876.22)</f>
        <v>78876.22</v>
      </c>
    </row>
    <row r="85">
      <c r="A85" s="2">
        <f>IFERROR(__xludf.DUMMYFUNCTION("""COMPUTED_VALUE"""),43956.705555555556)</f>
        <v>43956.70556</v>
      </c>
      <c r="B85" s="1">
        <f>IFERROR(__xludf.DUMMYFUNCTION("""COMPUTED_VALUE"""),79470.78)</f>
        <v>79470.78</v>
      </c>
    </row>
    <row r="86">
      <c r="A86" s="2">
        <f>IFERROR(__xludf.DUMMYFUNCTION("""COMPUTED_VALUE"""),43957.705555555556)</f>
        <v>43957.70556</v>
      </c>
      <c r="B86" s="1">
        <f>IFERROR(__xludf.DUMMYFUNCTION("""COMPUTED_VALUE"""),79063.68)</f>
        <v>79063.68</v>
      </c>
    </row>
    <row r="87">
      <c r="A87" s="2">
        <f>IFERROR(__xludf.DUMMYFUNCTION("""COMPUTED_VALUE"""),43958.705555555556)</f>
        <v>43958.70556</v>
      </c>
      <c r="B87" s="1">
        <f>IFERROR(__xludf.DUMMYFUNCTION("""COMPUTED_VALUE"""),78118.57)</f>
        <v>78118.57</v>
      </c>
    </row>
    <row r="88">
      <c r="A88" s="2">
        <f>IFERROR(__xludf.DUMMYFUNCTION("""COMPUTED_VALUE"""),43959.705555555556)</f>
        <v>43959.70556</v>
      </c>
      <c r="B88" s="1">
        <f>IFERROR(__xludf.DUMMYFUNCTION("""COMPUTED_VALUE"""),80263.35)</f>
        <v>80263.35</v>
      </c>
    </row>
    <row r="89">
      <c r="A89" s="2">
        <f>IFERROR(__xludf.DUMMYFUNCTION("""COMPUTED_VALUE"""),43962.705555555556)</f>
        <v>43962.70556</v>
      </c>
      <c r="B89" s="1">
        <f>IFERROR(__xludf.DUMMYFUNCTION("""COMPUTED_VALUE"""),79064.6)</f>
        <v>79064.6</v>
      </c>
    </row>
    <row r="90">
      <c r="A90" s="2">
        <f>IFERROR(__xludf.DUMMYFUNCTION("""COMPUTED_VALUE"""),43963.705555555556)</f>
        <v>43963.70556</v>
      </c>
      <c r="B90" s="1">
        <f>IFERROR(__xludf.DUMMYFUNCTION("""COMPUTED_VALUE"""),77871.95)</f>
        <v>77871.95</v>
      </c>
    </row>
    <row r="91">
      <c r="A91" s="2">
        <f>IFERROR(__xludf.DUMMYFUNCTION("""COMPUTED_VALUE"""),43964.705555555556)</f>
        <v>43964.70556</v>
      </c>
      <c r="B91" s="1">
        <f>IFERROR(__xludf.DUMMYFUNCTION("""COMPUTED_VALUE"""),77772.2)</f>
        <v>77772.2</v>
      </c>
    </row>
    <row r="92">
      <c r="A92" s="2">
        <f>IFERROR(__xludf.DUMMYFUNCTION("""COMPUTED_VALUE"""),43965.705555555556)</f>
        <v>43965.70556</v>
      </c>
      <c r="B92" s="1">
        <f>IFERROR(__xludf.DUMMYFUNCTION("""COMPUTED_VALUE"""),79010.81)</f>
        <v>79010.81</v>
      </c>
    </row>
    <row r="93">
      <c r="A93" s="2">
        <f>IFERROR(__xludf.DUMMYFUNCTION("""COMPUTED_VALUE"""),43966.705555555556)</f>
        <v>43966.70556</v>
      </c>
      <c r="B93" s="1">
        <f>IFERROR(__xludf.DUMMYFUNCTION("""COMPUTED_VALUE"""),77556.62)</f>
        <v>77556.62</v>
      </c>
    </row>
    <row r="94">
      <c r="A94" s="2">
        <f>IFERROR(__xludf.DUMMYFUNCTION("""COMPUTED_VALUE"""),43969.705555555556)</f>
        <v>43969.70556</v>
      </c>
      <c r="B94" s="1">
        <f>IFERROR(__xludf.DUMMYFUNCTION("""COMPUTED_VALUE"""),81194.29)</f>
        <v>81194.29</v>
      </c>
    </row>
    <row r="95">
      <c r="A95" s="2">
        <f>IFERROR(__xludf.DUMMYFUNCTION("""COMPUTED_VALUE"""),43970.705555555556)</f>
        <v>43970.70556</v>
      </c>
      <c r="B95" s="1">
        <f>IFERROR(__xludf.DUMMYFUNCTION("""COMPUTED_VALUE"""),80742.35)</f>
        <v>80742.35</v>
      </c>
    </row>
    <row r="96">
      <c r="A96" s="2">
        <f>IFERROR(__xludf.DUMMYFUNCTION("""COMPUTED_VALUE"""),43971.705555555556)</f>
        <v>43971.70556</v>
      </c>
      <c r="B96" s="1">
        <f>IFERROR(__xludf.DUMMYFUNCTION("""COMPUTED_VALUE"""),81319.45)</f>
        <v>81319.45</v>
      </c>
    </row>
    <row r="97">
      <c r="A97" s="2">
        <f>IFERROR(__xludf.DUMMYFUNCTION("""COMPUTED_VALUE"""),43972.705555555556)</f>
        <v>43972.70556</v>
      </c>
      <c r="B97" s="1">
        <f>IFERROR(__xludf.DUMMYFUNCTION("""COMPUTED_VALUE"""),83027.09)</f>
        <v>83027.09</v>
      </c>
    </row>
    <row r="98">
      <c r="A98" s="2">
        <f>IFERROR(__xludf.DUMMYFUNCTION("""COMPUTED_VALUE"""),43973.705555555556)</f>
        <v>43973.70556</v>
      </c>
      <c r="B98" s="1">
        <f>IFERROR(__xludf.DUMMYFUNCTION("""COMPUTED_VALUE"""),82173.21)</f>
        <v>82173.21</v>
      </c>
    </row>
    <row r="99">
      <c r="A99" s="2">
        <f>IFERROR(__xludf.DUMMYFUNCTION("""COMPUTED_VALUE"""),43976.705555555556)</f>
        <v>43976.70556</v>
      </c>
      <c r="B99" s="1">
        <f>IFERROR(__xludf.DUMMYFUNCTION("""COMPUTED_VALUE"""),85663.48)</f>
        <v>85663.48</v>
      </c>
    </row>
    <row r="100">
      <c r="A100" s="2">
        <f>IFERROR(__xludf.DUMMYFUNCTION("""COMPUTED_VALUE"""),43977.705555555556)</f>
        <v>43977.70556</v>
      </c>
      <c r="B100" s="1">
        <f>IFERROR(__xludf.DUMMYFUNCTION("""COMPUTED_VALUE"""),85468.91)</f>
        <v>85468.91</v>
      </c>
    </row>
    <row r="101">
      <c r="A101" s="2">
        <f>IFERROR(__xludf.DUMMYFUNCTION("""COMPUTED_VALUE"""),43978.705555555556)</f>
        <v>43978.70556</v>
      </c>
      <c r="B101" s="1">
        <f>IFERROR(__xludf.DUMMYFUNCTION("""COMPUTED_VALUE"""),87946.25)</f>
        <v>87946.25</v>
      </c>
    </row>
    <row r="102">
      <c r="A102" s="2">
        <f>IFERROR(__xludf.DUMMYFUNCTION("""COMPUTED_VALUE"""),43979.705555555556)</f>
        <v>43979.70556</v>
      </c>
      <c r="B102" s="1">
        <f>IFERROR(__xludf.DUMMYFUNCTION("""COMPUTED_VALUE"""),86949.09)</f>
        <v>86949.09</v>
      </c>
    </row>
    <row r="103">
      <c r="A103" s="2">
        <f>IFERROR(__xludf.DUMMYFUNCTION("""COMPUTED_VALUE"""),43980.705555555556)</f>
        <v>43980.70556</v>
      </c>
      <c r="B103" s="1">
        <f>IFERROR(__xludf.DUMMYFUNCTION("""COMPUTED_VALUE"""),87402.59)</f>
        <v>87402.59</v>
      </c>
    </row>
    <row r="104">
      <c r="A104" s="2">
        <f>IFERROR(__xludf.DUMMYFUNCTION("""COMPUTED_VALUE"""),43983.705555555556)</f>
        <v>43983.70556</v>
      </c>
      <c r="B104" s="1">
        <f>IFERROR(__xludf.DUMMYFUNCTION("""COMPUTED_VALUE"""),88620.1)</f>
        <v>88620.1</v>
      </c>
    </row>
    <row r="105">
      <c r="A105" s="2">
        <f>IFERROR(__xludf.DUMMYFUNCTION("""COMPUTED_VALUE"""),43984.705555555556)</f>
        <v>43984.70556</v>
      </c>
      <c r="B105" s="1">
        <f>IFERROR(__xludf.DUMMYFUNCTION("""COMPUTED_VALUE"""),91046.38)</f>
        <v>91046.38</v>
      </c>
    </row>
    <row r="106">
      <c r="A106" s="2">
        <f>IFERROR(__xludf.DUMMYFUNCTION("""COMPUTED_VALUE"""),43985.705555555556)</f>
        <v>43985.70556</v>
      </c>
      <c r="B106" s="1">
        <f>IFERROR(__xludf.DUMMYFUNCTION("""COMPUTED_VALUE"""),93002.14)</f>
        <v>93002.14</v>
      </c>
    </row>
    <row r="107">
      <c r="A107" s="2">
        <f>IFERROR(__xludf.DUMMYFUNCTION("""COMPUTED_VALUE"""),43986.705555555556)</f>
        <v>43986.70556</v>
      </c>
      <c r="B107" s="1">
        <f>IFERROR(__xludf.DUMMYFUNCTION("""COMPUTED_VALUE"""),93828.61)</f>
        <v>93828.61</v>
      </c>
    </row>
    <row r="108">
      <c r="A108" s="2">
        <f>IFERROR(__xludf.DUMMYFUNCTION("""COMPUTED_VALUE"""),43987.705555555556)</f>
        <v>43987.70556</v>
      </c>
      <c r="B108" s="1">
        <f>IFERROR(__xludf.DUMMYFUNCTION("""COMPUTED_VALUE"""),94637.06)</f>
        <v>94637.06</v>
      </c>
    </row>
    <row r="109">
      <c r="A109" s="2">
        <f>IFERROR(__xludf.DUMMYFUNCTION("""COMPUTED_VALUE"""),43990.705555555556)</f>
        <v>43990.70556</v>
      </c>
      <c r="B109" s="1">
        <f>IFERROR(__xludf.DUMMYFUNCTION("""COMPUTED_VALUE"""),97644.67)</f>
        <v>97644.67</v>
      </c>
    </row>
    <row r="110">
      <c r="A110" s="2">
        <f>IFERROR(__xludf.DUMMYFUNCTION("""COMPUTED_VALUE"""),43991.705555555556)</f>
        <v>43991.70556</v>
      </c>
      <c r="B110" s="1">
        <f>IFERROR(__xludf.DUMMYFUNCTION("""COMPUTED_VALUE"""),96746.55)</f>
        <v>96746.55</v>
      </c>
    </row>
    <row r="111">
      <c r="A111" s="2">
        <f>IFERROR(__xludf.DUMMYFUNCTION("""COMPUTED_VALUE"""),43992.705555555556)</f>
        <v>43992.70556</v>
      </c>
      <c r="B111" s="1">
        <f>IFERROR(__xludf.DUMMYFUNCTION("""COMPUTED_VALUE"""),94685.98)</f>
        <v>94685.98</v>
      </c>
    </row>
    <row r="112">
      <c r="A112" s="2">
        <f>IFERROR(__xludf.DUMMYFUNCTION("""COMPUTED_VALUE"""),43994.705555555556)</f>
        <v>43994.70556</v>
      </c>
      <c r="B112" s="1">
        <f>IFERROR(__xludf.DUMMYFUNCTION("""COMPUTED_VALUE"""),92795.27)</f>
        <v>92795.27</v>
      </c>
    </row>
    <row r="113">
      <c r="A113" s="2">
        <f>IFERROR(__xludf.DUMMYFUNCTION("""COMPUTED_VALUE"""),43997.705555555556)</f>
        <v>43997.70556</v>
      </c>
      <c r="B113" s="1">
        <f>IFERROR(__xludf.DUMMYFUNCTION("""COMPUTED_VALUE"""),92375.52)</f>
        <v>92375.52</v>
      </c>
    </row>
    <row r="114">
      <c r="A114" s="2">
        <f>IFERROR(__xludf.DUMMYFUNCTION("""COMPUTED_VALUE"""),43998.705555555556)</f>
        <v>43998.70556</v>
      </c>
      <c r="B114" s="1">
        <f>IFERROR(__xludf.DUMMYFUNCTION("""COMPUTED_VALUE"""),93531.17)</f>
        <v>93531.17</v>
      </c>
    </row>
    <row r="115">
      <c r="A115" s="2">
        <f>IFERROR(__xludf.DUMMYFUNCTION("""COMPUTED_VALUE"""),43999.705555555556)</f>
        <v>43999.70556</v>
      </c>
      <c r="B115" s="1">
        <f>IFERROR(__xludf.DUMMYFUNCTION("""COMPUTED_VALUE"""),95547.29)</f>
        <v>95547.29</v>
      </c>
    </row>
    <row r="116">
      <c r="A116" s="2">
        <f>IFERROR(__xludf.DUMMYFUNCTION("""COMPUTED_VALUE"""),44000.705555555556)</f>
        <v>44000.70556</v>
      </c>
      <c r="B116" s="1">
        <f>IFERROR(__xludf.DUMMYFUNCTION("""COMPUTED_VALUE"""),96125.24)</f>
        <v>96125.24</v>
      </c>
    </row>
    <row r="117">
      <c r="A117" s="2">
        <f>IFERROR(__xludf.DUMMYFUNCTION("""COMPUTED_VALUE"""),44001.705555555556)</f>
        <v>44001.70556</v>
      </c>
      <c r="B117" s="1">
        <f>IFERROR(__xludf.DUMMYFUNCTION("""COMPUTED_VALUE"""),96572.1)</f>
        <v>96572.1</v>
      </c>
    </row>
    <row r="118">
      <c r="A118" s="2">
        <f>IFERROR(__xludf.DUMMYFUNCTION("""COMPUTED_VALUE"""),44004.705555555556)</f>
        <v>44004.70556</v>
      </c>
      <c r="B118" s="1">
        <f>IFERROR(__xludf.DUMMYFUNCTION("""COMPUTED_VALUE"""),95335.96)</f>
        <v>95335.96</v>
      </c>
    </row>
    <row r="119">
      <c r="A119" s="2">
        <f>IFERROR(__xludf.DUMMYFUNCTION("""COMPUTED_VALUE"""),44005.705555555556)</f>
        <v>44005.70556</v>
      </c>
      <c r="B119" s="1">
        <f>IFERROR(__xludf.DUMMYFUNCTION("""COMPUTED_VALUE"""),95975.16)</f>
        <v>95975.16</v>
      </c>
    </row>
    <row r="120">
      <c r="A120" s="2">
        <f>IFERROR(__xludf.DUMMYFUNCTION("""COMPUTED_VALUE"""),44006.705555555556)</f>
        <v>44006.70556</v>
      </c>
      <c r="B120" s="1">
        <f>IFERROR(__xludf.DUMMYFUNCTION("""COMPUTED_VALUE"""),94377.36)</f>
        <v>94377.36</v>
      </c>
    </row>
    <row r="121">
      <c r="A121" s="2">
        <f>IFERROR(__xludf.DUMMYFUNCTION("""COMPUTED_VALUE"""),44007.705555555556)</f>
        <v>44007.70556</v>
      </c>
      <c r="B121" s="1">
        <f>IFERROR(__xludf.DUMMYFUNCTION("""COMPUTED_VALUE"""),95983.09)</f>
        <v>95983.09</v>
      </c>
    </row>
    <row r="122">
      <c r="A122" s="2">
        <f>IFERROR(__xludf.DUMMYFUNCTION("""COMPUTED_VALUE"""),44008.705555555556)</f>
        <v>44008.70556</v>
      </c>
      <c r="B122" s="1">
        <f>IFERROR(__xludf.DUMMYFUNCTION("""COMPUTED_VALUE"""),93834.49)</f>
        <v>93834.49</v>
      </c>
    </row>
    <row r="123">
      <c r="A123" s="2">
        <f>IFERROR(__xludf.DUMMYFUNCTION("""COMPUTED_VALUE"""),44011.705555555556)</f>
        <v>44011.70556</v>
      </c>
      <c r="B123" s="1">
        <f>IFERROR(__xludf.DUMMYFUNCTION("""COMPUTED_VALUE"""),95735.35)</f>
        <v>95735.35</v>
      </c>
    </row>
    <row r="124">
      <c r="A124" s="2">
        <f>IFERROR(__xludf.DUMMYFUNCTION("""COMPUTED_VALUE"""),44012.705555555556)</f>
        <v>44012.70556</v>
      </c>
      <c r="B124" s="1">
        <f>IFERROR(__xludf.DUMMYFUNCTION("""COMPUTED_VALUE"""),95055.82)</f>
        <v>95055.82</v>
      </c>
    </row>
    <row r="125">
      <c r="A125" s="2">
        <f>IFERROR(__xludf.DUMMYFUNCTION("""COMPUTED_VALUE"""),44013.705555555556)</f>
        <v>44013.70556</v>
      </c>
      <c r="B125" s="1">
        <f>IFERROR(__xludf.DUMMYFUNCTION("""COMPUTED_VALUE"""),96203.2)</f>
        <v>96203.2</v>
      </c>
    </row>
    <row r="126">
      <c r="A126" s="2">
        <f>IFERROR(__xludf.DUMMYFUNCTION("""COMPUTED_VALUE"""),44014.705555555556)</f>
        <v>44014.70556</v>
      </c>
      <c r="B126" s="1">
        <f>IFERROR(__xludf.DUMMYFUNCTION("""COMPUTED_VALUE"""),96234.96)</f>
        <v>96234.96</v>
      </c>
    </row>
    <row r="127">
      <c r="A127" s="2">
        <f>IFERROR(__xludf.DUMMYFUNCTION("""COMPUTED_VALUE"""),44015.705555555556)</f>
        <v>44015.70556</v>
      </c>
      <c r="B127" s="1">
        <f>IFERROR(__xludf.DUMMYFUNCTION("""COMPUTED_VALUE"""),96764.85)</f>
        <v>96764.85</v>
      </c>
    </row>
    <row r="128">
      <c r="A128" s="2">
        <f>IFERROR(__xludf.DUMMYFUNCTION("""COMPUTED_VALUE"""),44018.705555555556)</f>
        <v>44018.70556</v>
      </c>
      <c r="B128" s="1">
        <f>IFERROR(__xludf.DUMMYFUNCTION("""COMPUTED_VALUE"""),98937.16)</f>
        <v>98937.16</v>
      </c>
    </row>
    <row r="129">
      <c r="A129" s="2">
        <f>IFERROR(__xludf.DUMMYFUNCTION("""COMPUTED_VALUE"""),44019.705555555556)</f>
        <v>44019.70556</v>
      </c>
      <c r="B129" s="1">
        <f>IFERROR(__xludf.DUMMYFUNCTION("""COMPUTED_VALUE"""),97761.04)</f>
        <v>97761.04</v>
      </c>
    </row>
    <row r="130">
      <c r="A130" s="2">
        <f>IFERROR(__xludf.DUMMYFUNCTION("""COMPUTED_VALUE"""),44020.705555555556)</f>
        <v>44020.70556</v>
      </c>
      <c r="B130" s="1">
        <f>IFERROR(__xludf.DUMMYFUNCTION("""COMPUTED_VALUE"""),99769.88)</f>
        <v>99769.88</v>
      </c>
    </row>
    <row r="131">
      <c r="A131" s="2">
        <f>IFERROR(__xludf.DUMMYFUNCTION("""COMPUTED_VALUE"""),44022.705555555556)</f>
        <v>44022.70556</v>
      </c>
      <c r="B131" s="1">
        <f>IFERROR(__xludf.DUMMYFUNCTION("""COMPUTED_VALUE"""),100031.83)</f>
        <v>100031.83</v>
      </c>
    </row>
    <row r="132">
      <c r="A132" s="2">
        <f>IFERROR(__xludf.DUMMYFUNCTION("""COMPUTED_VALUE"""),44025.705555555556)</f>
        <v>44025.70556</v>
      </c>
      <c r="B132" s="1">
        <f>IFERROR(__xludf.DUMMYFUNCTION("""COMPUTED_VALUE"""),98697.06)</f>
        <v>98697.06</v>
      </c>
    </row>
    <row r="133">
      <c r="A133" s="2">
        <f>IFERROR(__xludf.DUMMYFUNCTION("""COMPUTED_VALUE"""),44026.705555555556)</f>
        <v>44026.70556</v>
      </c>
      <c r="B133" s="1">
        <f>IFERROR(__xludf.DUMMYFUNCTION("""COMPUTED_VALUE"""),100440.23)</f>
        <v>100440.23</v>
      </c>
    </row>
    <row r="134">
      <c r="A134" s="2">
        <f>IFERROR(__xludf.DUMMYFUNCTION("""COMPUTED_VALUE"""),44027.705555555556)</f>
        <v>44027.70556</v>
      </c>
      <c r="B134" s="1">
        <f>IFERROR(__xludf.DUMMYFUNCTION("""COMPUTED_VALUE"""),101790.54)</f>
        <v>101790.54</v>
      </c>
    </row>
    <row r="135">
      <c r="A135" s="2">
        <f>IFERROR(__xludf.DUMMYFUNCTION("""COMPUTED_VALUE"""),44028.705555555556)</f>
        <v>44028.70556</v>
      </c>
      <c r="B135" s="1">
        <f>IFERROR(__xludf.DUMMYFUNCTION("""COMPUTED_VALUE"""),100553.27)</f>
        <v>100553.27</v>
      </c>
    </row>
    <row r="136">
      <c r="A136" s="2">
        <f>IFERROR(__xludf.DUMMYFUNCTION("""COMPUTED_VALUE"""),44029.705555555556)</f>
        <v>44029.70556</v>
      </c>
      <c r="B136" s="1">
        <f>IFERROR(__xludf.DUMMYFUNCTION("""COMPUTED_VALUE"""),102888.25)</f>
        <v>102888.25</v>
      </c>
    </row>
    <row r="137">
      <c r="A137" s="2">
        <f>IFERROR(__xludf.DUMMYFUNCTION("""COMPUTED_VALUE"""),44032.705555555556)</f>
        <v>44032.70556</v>
      </c>
      <c r="B137" s="1">
        <f>IFERROR(__xludf.DUMMYFUNCTION("""COMPUTED_VALUE"""),104426.37)</f>
        <v>104426.37</v>
      </c>
    </row>
    <row r="138">
      <c r="A138" s="2">
        <f>IFERROR(__xludf.DUMMYFUNCTION("""COMPUTED_VALUE"""),44033.705555555556)</f>
        <v>44033.70556</v>
      </c>
      <c r="B138" s="1">
        <f>IFERROR(__xludf.DUMMYFUNCTION("""COMPUTED_VALUE"""),104309.74)</f>
        <v>104309.74</v>
      </c>
    </row>
    <row r="139">
      <c r="A139" s="2">
        <f>IFERROR(__xludf.DUMMYFUNCTION("""COMPUTED_VALUE"""),44034.705555555556)</f>
        <v>44034.70556</v>
      </c>
      <c r="B139" s="1">
        <f>IFERROR(__xludf.DUMMYFUNCTION("""COMPUTED_VALUE"""),104289.57)</f>
        <v>104289.57</v>
      </c>
    </row>
    <row r="140">
      <c r="A140" s="2">
        <f>IFERROR(__xludf.DUMMYFUNCTION("""COMPUTED_VALUE"""),44035.705555555556)</f>
        <v>44035.70556</v>
      </c>
      <c r="B140" s="1">
        <f>IFERROR(__xludf.DUMMYFUNCTION("""COMPUTED_VALUE"""),102293.31)</f>
        <v>102293.31</v>
      </c>
    </row>
    <row r="141">
      <c r="A141" s="2">
        <f>IFERROR(__xludf.DUMMYFUNCTION("""COMPUTED_VALUE"""),44036.705555555556)</f>
        <v>44036.70556</v>
      </c>
      <c r="B141" s="1">
        <f>IFERROR(__xludf.DUMMYFUNCTION("""COMPUTED_VALUE"""),102381.58)</f>
        <v>102381.58</v>
      </c>
    </row>
    <row r="142">
      <c r="A142" s="2">
        <f>IFERROR(__xludf.DUMMYFUNCTION("""COMPUTED_VALUE"""),44039.705555555556)</f>
        <v>44039.70556</v>
      </c>
      <c r="B142" s="1">
        <f>IFERROR(__xludf.DUMMYFUNCTION("""COMPUTED_VALUE"""),104477.08)</f>
        <v>104477.08</v>
      </c>
    </row>
    <row r="143">
      <c r="A143" s="2">
        <f>IFERROR(__xludf.DUMMYFUNCTION("""COMPUTED_VALUE"""),44040.705555555556)</f>
        <v>44040.70556</v>
      </c>
      <c r="B143" s="1">
        <f>IFERROR(__xludf.DUMMYFUNCTION("""COMPUTED_VALUE"""),104109.07)</f>
        <v>104109.07</v>
      </c>
    </row>
    <row r="144">
      <c r="A144" s="2">
        <f>IFERROR(__xludf.DUMMYFUNCTION("""COMPUTED_VALUE"""),44041.705555555556)</f>
        <v>44041.70556</v>
      </c>
      <c r="B144" s="1">
        <f>IFERROR(__xludf.DUMMYFUNCTION("""COMPUTED_VALUE"""),105605.17)</f>
        <v>105605.17</v>
      </c>
    </row>
    <row r="145">
      <c r="A145" s="2">
        <f>IFERROR(__xludf.DUMMYFUNCTION("""COMPUTED_VALUE"""),44042.705555555556)</f>
        <v>44042.70556</v>
      </c>
      <c r="B145" s="1">
        <f>IFERROR(__xludf.DUMMYFUNCTION("""COMPUTED_VALUE"""),105008.7)</f>
        <v>105008.7</v>
      </c>
    </row>
    <row r="146">
      <c r="A146" s="2">
        <f>IFERROR(__xludf.DUMMYFUNCTION("""COMPUTED_VALUE"""),44043.705555555556)</f>
        <v>44043.70556</v>
      </c>
      <c r="B146" s="1">
        <f>IFERROR(__xludf.DUMMYFUNCTION("""COMPUTED_VALUE"""),102912.24)</f>
        <v>102912.24</v>
      </c>
    </row>
    <row r="147">
      <c r="A147" s="2">
        <f>IFERROR(__xludf.DUMMYFUNCTION("""COMPUTED_VALUE"""),44046.705555555556)</f>
        <v>44046.70556</v>
      </c>
      <c r="B147" s="1">
        <f>IFERROR(__xludf.DUMMYFUNCTION("""COMPUTED_VALUE"""),102829.96)</f>
        <v>102829.96</v>
      </c>
    </row>
    <row r="148">
      <c r="A148" s="2">
        <f>IFERROR(__xludf.DUMMYFUNCTION("""COMPUTED_VALUE"""),44047.705555555556)</f>
        <v>44047.70556</v>
      </c>
      <c r="B148" s="1">
        <f>IFERROR(__xludf.DUMMYFUNCTION("""COMPUTED_VALUE"""),101215.87)</f>
        <v>101215.87</v>
      </c>
    </row>
    <row r="149">
      <c r="A149" s="2">
        <f>IFERROR(__xludf.DUMMYFUNCTION("""COMPUTED_VALUE"""),44048.705555555556)</f>
        <v>44048.70556</v>
      </c>
      <c r="B149" s="1">
        <f>IFERROR(__xludf.DUMMYFUNCTION("""COMPUTED_VALUE"""),102801.76)</f>
        <v>102801.76</v>
      </c>
    </row>
    <row r="150">
      <c r="A150" s="2">
        <f>IFERROR(__xludf.DUMMYFUNCTION("""COMPUTED_VALUE"""),44049.705555555556)</f>
        <v>44049.70556</v>
      </c>
      <c r="B150" s="1">
        <f>IFERROR(__xludf.DUMMYFUNCTION("""COMPUTED_VALUE"""),104125.64)</f>
        <v>104125.64</v>
      </c>
    </row>
    <row r="151">
      <c r="A151" s="2">
        <f>IFERROR(__xludf.DUMMYFUNCTION("""COMPUTED_VALUE"""),44050.705555555556)</f>
        <v>44050.70556</v>
      </c>
      <c r="B151" s="1">
        <f>IFERROR(__xludf.DUMMYFUNCTION("""COMPUTED_VALUE"""),102775.55)</f>
        <v>102775.55</v>
      </c>
    </row>
    <row r="152">
      <c r="A152" s="2">
        <f>IFERROR(__xludf.DUMMYFUNCTION("""COMPUTED_VALUE"""),44053.705555555556)</f>
        <v>44053.70556</v>
      </c>
      <c r="B152" s="1">
        <f>IFERROR(__xludf.DUMMYFUNCTION("""COMPUTED_VALUE"""),103444.48)</f>
        <v>103444.48</v>
      </c>
    </row>
    <row r="153">
      <c r="A153" s="2">
        <f>IFERROR(__xludf.DUMMYFUNCTION("""COMPUTED_VALUE"""),44054.705555555556)</f>
        <v>44054.70556</v>
      </c>
      <c r="B153" s="1">
        <f>IFERROR(__xludf.DUMMYFUNCTION("""COMPUTED_VALUE"""),102174.4)</f>
        <v>102174.4</v>
      </c>
    </row>
    <row r="154">
      <c r="A154" s="2">
        <f>IFERROR(__xludf.DUMMYFUNCTION("""COMPUTED_VALUE"""),44055.705555555556)</f>
        <v>44055.70556</v>
      </c>
      <c r="B154" s="1">
        <f>IFERROR(__xludf.DUMMYFUNCTION("""COMPUTED_VALUE"""),102117.79)</f>
        <v>102117.79</v>
      </c>
    </row>
    <row r="155">
      <c r="A155" s="2">
        <f>IFERROR(__xludf.DUMMYFUNCTION("""COMPUTED_VALUE"""),44056.705555555556)</f>
        <v>44056.70556</v>
      </c>
      <c r="B155" s="1">
        <f>IFERROR(__xludf.DUMMYFUNCTION("""COMPUTED_VALUE"""),100460.6)</f>
        <v>100460.6</v>
      </c>
    </row>
    <row r="156">
      <c r="A156" s="2">
        <f>IFERROR(__xludf.DUMMYFUNCTION("""COMPUTED_VALUE"""),44057.705555555556)</f>
        <v>44057.70556</v>
      </c>
      <c r="B156" s="1">
        <f>IFERROR(__xludf.DUMMYFUNCTION("""COMPUTED_VALUE"""),101353.45)</f>
        <v>101353.45</v>
      </c>
    </row>
    <row r="157">
      <c r="A157" s="2">
        <f>IFERROR(__xludf.DUMMYFUNCTION("""COMPUTED_VALUE"""),44060.705555555556)</f>
        <v>44060.70556</v>
      </c>
      <c r="B157" s="1">
        <f>IFERROR(__xludf.DUMMYFUNCTION("""COMPUTED_VALUE"""),99595.41)</f>
        <v>99595.41</v>
      </c>
    </row>
    <row r="158">
      <c r="A158" s="2">
        <f>IFERROR(__xludf.DUMMYFUNCTION("""COMPUTED_VALUE"""),44061.705555555556)</f>
        <v>44061.70556</v>
      </c>
      <c r="B158" s="1">
        <f>IFERROR(__xludf.DUMMYFUNCTION("""COMPUTED_VALUE"""),102065.35)</f>
        <v>102065.35</v>
      </c>
    </row>
    <row r="159">
      <c r="A159" s="2">
        <f>IFERROR(__xludf.DUMMYFUNCTION("""COMPUTED_VALUE"""),44062.705555555556)</f>
        <v>44062.70556</v>
      </c>
      <c r="B159" s="1">
        <f>IFERROR(__xludf.DUMMYFUNCTION("""COMPUTED_VALUE"""),100853.72)</f>
        <v>100853.72</v>
      </c>
    </row>
  </sheetData>
  <drawing r:id="rId1"/>
</worksheet>
</file>