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0" windowWidth="25600" windowHeight="14640" tabRatio="787" activeTab="5"/>
  </bookViews>
  <sheets>
    <sheet name="Order 1" sheetId="3" r:id="rId1"/>
    <sheet name="Order 2" sheetId="4" r:id="rId2"/>
    <sheet name="Combined 3s" sheetId="8" r:id="rId3"/>
    <sheet name="Combined 4s" sheetId="5" r:id="rId4"/>
    <sheet name="Combined 5s" sheetId="6" r:id="rId5"/>
    <sheet name="Regression 04.06.2015" sheetId="12" r:id="rId6"/>
  </sheets>
  <definedNames>
    <definedName name="Critical">"Chart 2"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1" i="12" l="1"/>
  <c r="C36" i="3"/>
  <c r="AI33" i="8"/>
  <c r="J91" i="12"/>
  <c r="R88" i="12"/>
  <c r="R61" i="12"/>
  <c r="R31" i="12"/>
  <c r="K93" i="12"/>
  <c r="L93" i="12"/>
  <c r="M93" i="12"/>
  <c r="N93" i="12"/>
  <c r="O93" i="12"/>
  <c r="J93" i="12"/>
  <c r="K92" i="12"/>
  <c r="L92" i="12"/>
  <c r="M92" i="12"/>
  <c r="N92" i="12"/>
  <c r="O92" i="12"/>
  <c r="J92" i="12"/>
  <c r="L91" i="12"/>
  <c r="M91" i="12"/>
  <c r="N91" i="12"/>
  <c r="O91" i="12"/>
  <c r="H91" i="12"/>
  <c r="E93" i="12"/>
  <c r="H93" i="12"/>
  <c r="I93" i="12"/>
  <c r="D93" i="12"/>
  <c r="E92" i="12"/>
  <c r="H92" i="12"/>
  <c r="I92" i="12"/>
  <c r="D92" i="12"/>
  <c r="E91" i="12"/>
  <c r="K91" i="12"/>
  <c r="D91" i="12"/>
  <c r="AQ3" i="3"/>
  <c r="AG33" i="6"/>
  <c r="AQ188" i="4"/>
  <c r="AR188" i="4"/>
  <c r="AS188" i="4"/>
  <c r="AQ189" i="4"/>
  <c r="AR189" i="4"/>
  <c r="AS189" i="4"/>
  <c r="AQ190" i="4"/>
  <c r="AR190" i="4"/>
  <c r="AS190" i="4"/>
  <c r="AQ191" i="4"/>
  <c r="AR191" i="4"/>
  <c r="AS191" i="4"/>
  <c r="AQ192" i="4"/>
  <c r="AR192" i="4"/>
  <c r="AS192" i="4"/>
  <c r="AQ193" i="4"/>
  <c r="AR193" i="4"/>
  <c r="AS193" i="4"/>
  <c r="AG28" i="6"/>
  <c r="AF33" i="5"/>
  <c r="AC33" i="5"/>
  <c r="AD33" i="5"/>
  <c r="AC28" i="5"/>
  <c r="AD28" i="5"/>
  <c r="AF28" i="5"/>
  <c r="AI28" i="8"/>
  <c r="AU5" i="3"/>
  <c r="AU3" i="3"/>
  <c r="AU4" i="3"/>
  <c r="AU231" i="3"/>
  <c r="AU232" i="3"/>
  <c r="AU233" i="3"/>
  <c r="AU234" i="3"/>
  <c r="AU235" i="3"/>
  <c r="AU236" i="3"/>
  <c r="AU237" i="3"/>
  <c r="AU238" i="3"/>
  <c r="AU239" i="3"/>
  <c r="AU240" i="3"/>
  <c r="AU241" i="3"/>
  <c r="AU242" i="3"/>
  <c r="AU243" i="3"/>
  <c r="AU244" i="3"/>
  <c r="AU245" i="3"/>
  <c r="AU246" i="3"/>
  <c r="AU247" i="3"/>
  <c r="AU248" i="3"/>
  <c r="AU249" i="3"/>
  <c r="AU250" i="3"/>
  <c r="AU251" i="3"/>
  <c r="AU252" i="3"/>
  <c r="AU253" i="3"/>
  <c r="AU254" i="3"/>
  <c r="AU255" i="3"/>
  <c r="AU256" i="3"/>
  <c r="AU257" i="3"/>
  <c r="AU258" i="3"/>
  <c r="AU259" i="3"/>
  <c r="AU260" i="3"/>
  <c r="AU261" i="3"/>
  <c r="AU262" i="3"/>
  <c r="AU263" i="3"/>
  <c r="AU196" i="3"/>
  <c r="AU197" i="3"/>
  <c r="AU198" i="3"/>
  <c r="AU199" i="3"/>
  <c r="AU200" i="3"/>
  <c r="AU201" i="3"/>
  <c r="AU202" i="3"/>
  <c r="AU203" i="3"/>
  <c r="AU204" i="3"/>
  <c r="AU205" i="3"/>
  <c r="AU206" i="3"/>
  <c r="AU207" i="3"/>
  <c r="AU208" i="3"/>
  <c r="AU209" i="3"/>
  <c r="AU210" i="3"/>
  <c r="AU211" i="3"/>
  <c r="AU212" i="3"/>
  <c r="AU213" i="3"/>
  <c r="AU214" i="3"/>
  <c r="AU215" i="3"/>
  <c r="AU216" i="3"/>
  <c r="AU217" i="3"/>
  <c r="AU218" i="3"/>
  <c r="AU219" i="3"/>
  <c r="AU220" i="3"/>
  <c r="AU221" i="3"/>
  <c r="AU222" i="3"/>
  <c r="AU223" i="3"/>
  <c r="AU224" i="3"/>
  <c r="AU225" i="3"/>
  <c r="AU226" i="3"/>
  <c r="AU227" i="3"/>
  <c r="AU228" i="3"/>
  <c r="AU188" i="3"/>
  <c r="AU189" i="3"/>
  <c r="AU190" i="3"/>
  <c r="AU191" i="3"/>
  <c r="AU192" i="3"/>
  <c r="AU193" i="3"/>
  <c r="AU26" i="3"/>
  <c r="AU27" i="3"/>
  <c r="AU28" i="3"/>
  <c r="AU31" i="3"/>
  <c r="AU32" i="3"/>
  <c r="AU33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188" i="3"/>
  <c r="Q189" i="3"/>
  <c r="Q190" i="3"/>
  <c r="Q191" i="3"/>
  <c r="Q192" i="3"/>
  <c r="Q193" i="3"/>
  <c r="Q31" i="3"/>
  <c r="Q32" i="3"/>
  <c r="Q33" i="3"/>
  <c r="Q26" i="3"/>
  <c r="Q27" i="3"/>
  <c r="Q28" i="3"/>
  <c r="AF263" i="8"/>
  <c r="AF262" i="8"/>
  <c r="AF261" i="8"/>
  <c r="AF260" i="8"/>
  <c r="AF259" i="8"/>
  <c r="AF258" i="8"/>
  <c r="AF257" i="8"/>
  <c r="AF256" i="8"/>
  <c r="AF255" i="8"/>
  <c r="AF254" i="8"/>
  <c r="AF253" i="8"/>
  <c r="AF252" i="8"/>
  <c r="AF251" i="8"/>
  <c r="AF250" i="8"/>
  <c r="AF249" i="8"/>
  <c r="AF248" i="8"/>
  <c r="AF247" i="8"/>
  <c r="AF246" i="8"/>
  <c r="AF245" i="8"/>
  <c r="AF244" i="8"/>
  <c r="AF243" i="8"/>
  <c r="AF242" i="8"/>
  <c r="AF241" i="8"/>
  <c r="AF240" i="8"/>
  <c r="AF239" i="8"/>
  <c r="AF238" i="8"/>
  <c r="AF237" i="8"/>
  <c r="AF236" i="8"/>
  <c r="AF235" i="8"/>
  <c r="AF234" i="8"/>
  <c r="AF233" i="8"/>
  <c r="AF232" i="8"/>
  <c r="AF231" i="8"/>
  <c r="AF228" i="8"/>
  <c r="AF227" i="8"/>
  <c r="AF226" i="8"/>
  <c r="AF225" i="8"/>
  <c r="AF224" i="8"/>
  <c r="AF223" i="8"/>
  <c r="AF222" i="8"/>
  <c r="AF221" i="8"/>
  <c r="AF220" i="8"/>
  <c r="AF219" i="8"/>
  <c r="AF218" i="8"/>
  <c r="AF217" i="8"/>
  <c r="AF216" i="8"/>
  <c r="AF215" i="8"/>
  <c r="AF214" i="8"/>
  <c r="AF213" i="8"/>
  <c r="AF212" i="8"/>
  <c r="AF211" i="8"/>
  <c r="AF210" i="8"/>
  <c r="AF209" i="8"/>
  <c r="AF208" i="8"/>
  <c r="AF207" i="8"/>
  <c r="AF206" i="8"/>
  <c r="AF205" i="8"/>
  <c r="AF204" i="8"/>
  <c r="AF203" i="8"/>
  <c r="AF202" i="8"/>
  <c r="AF201" i="8"/>
  <c r="AF200" i="8"/>
  <c r="AF199" i="8"/>
  <c r="AF198" i="8"/>
  <c r="AF197" i="8"/>
  <c r="AF196" i="8"/>
  <c r="AF193" i="8"/>
  <c r="AF192" i="8"/>
  <c r="AF191" i="8"/>
  <c r="AF190" i="8"/>
  <c r="AF189" i="8"/>
  <c r="AF188" i="8"/>
  <c r="AF31" i="8"/>
  <c r="AF32" i="8"/>
  <c r="AF33" i="8"/>
  <c r="AF26" i="8"/>
  <c r="AF27" i="8"/>
  <c r="AF28" i="8"/>
  <c r="AF5" i="8"/>
  <c r="AF4" i="8"/>
  <c r="AF3" i="8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188" i="4"/>
  <c r="P189" i="4"/>
  <c r="P190" i="4"/>
  <c r="P191" i="4"/>
  <c r="P192" i="4"/>
  <c r="P193" i="4"/>
  <c r="P26" i="4"/>
  <c r="P27" i="4"/>
  <c r="P28" i="4"/>
  <c r="P31" i="4"/>
  <c r="P32" i="4"/>
  <c r="P33" i="4"/>
  <c r="P3" i="4"/>
  <c r="P5" i="4"/>
  <c r="P4" i="4"/>
  <c r="P263" i="3"/>
  <c r="P262" i="3"/>
  <c r="P261" i="3"/>
  <c r="P260" i="3"/>
  <c r="P259" i="3"/>
  <c r="P258" i="3"/>
  <c r="P257" i="3"/>
  <c r="P256" i="3"/>
  <c r="P255" i="3"/>
  <c r="P254" i="3"/>
  <c r="P253" i="3"/>
  <c r="P252" i="3"/>
  <c r="P251" i="3"/>
  <c r="P250" i="3"/>
  <c r="P249" i="3"/>
  <c r="P248" i="3"/>
  <c r="P247" i="3"/>
  <c r="P246" i="3"/>
  <c r="P245" i="3"/>
  <c r="P244" i="3"/>
  <c r="P243" i="3"/>
  <c r="P242" i="3"/>
  <c r="P241" i="3"/>
  <c r="P240" i="3"/>
  <c r="P239" i="3"/>
  <c r="P238" i="3"/>
  <c r="P237" i="3"/>
  <c r="P236" i="3"/>
  <c r="P235" i="3"/>
  <c r="P234" i="3"/>
  <c r="P233" i="3"/>
  <c r="P232" i="3"/>
  <c r="P231" i="3"/>
  <c r="P228" i="3"/>
  <c r="P227" i="3"/>
  <c r="P226" i="3"/>
  <c r="P225" i="3"/>
  <c r="P224" i="3"/>
  <c r="P223" i="3"/>
  <c r="P222" i="3"/>
  <c r="P221" i="3"/>
  <c r="P220" i="3"/>
  <c r="P219" i="3"/>
  <c r="P218" i="3"/>
  <c r="P217" i="3"/>
  <c r="P216" i="3"/>
  <c r="P215" i="3"/>
  <c r="P214" i="3"/>
  <c r="P213" i="3"/>
  <c r="P212" i="3"/>
  <c r="P211" i="3"/>
  <c r="P210" i="3"/>
  <c r="P209" i="3"/>
  <c r="P208" i="3"/>
  <c r="P207" i="3"/>
  <c r="P206" i="3"/>
  <c r="P205" i="3"/>
  <c r="P204" i="3"/>
  <c r="P203" i="3"/>
  <c r="P202" i="3"/>
  <c r="P201" i="3"/>
  <c r="P200" i="3"/>
  <c r="P199" i="3"/>
  <c r="P198" i="3"/>
  <c r="P197" i="3"/>
  <c r="P196" i="3"/>
  <c r="P193" i="3"/>
  <c r="P192" i="3"/>
  <c r="P191" i="3"/>
  <c r="P190" i="3"/>
  <c r="P189" i="3"/>
  <c r="P188" i="3"/>
  <c r="E31" i="3"/>
  <c r="E32" i="3"/>
  <c r="E33" i="3"/>
  <c r="E26" i="3"/>
  <c r="E27" i="3"/>
  <c r="E28" i="3"/>
  <c r="C31" i="3"/>
  <c r="C32" i="3"/>
  <c r="C33" i="3"/>
  <c r="C26" i="3"/>
  <c r="C27" i="3"/>
  <c r="C28" i="3"/>
  <c r="J31" i="3"/>
  <c r="J32" i="3"/>
  <c r="J33" i="3"/>
  <c r="J26" i="3"/>
  <c r="J27" i="3"/>
  <c r="J28" i="3"/>
  <c r="K31" i="3"/>
  <c r="K32" i="3"/>
  <c r="K33" i="3"/>
  <c r="K26" i="3"/>
  <c r="K27" i="3"/>
  <c r="K28" i="3"/>
  <c r="L31" i="3"/>
  <c r="L32" i="3"/>
  <c r="L33" i="3"/>
  <c r="L26" i="3"/>
  <c r="L27" i="3"/>
  <c r="L28" i="3"/>
  <c r="M31" i="3"/>
  <c r="M32" i="3"/>
  <c r="M33" i="3"/>
  <c r="M26" i="3"/>
  <c r="M27" i="3"/>
  <c r="M28" i="3"/>
  <c r="N31" i="3"/>
  <c r="N32" i="3"/>
  <c r="N33" i="3"/>
  <c r="N26" i="3"/>
  <c r="N27" i="3"/>
  <c r="N28" i="3"/>
  <c r="O31" i="3"/>
  <c r="O32" i="3"/>
  <c r="O33" i="3"/>
  <c r="O26" i="3"/>
  <c r="O27" i="3"/>
  <c r="O28" i="3"/>
  <c r="P31" i="3"/>
  <c r="P32" i="3"/>
  <c r="P33" i="3"/>
  <c r="P26" i="3"/>
  <c r="P27" i="3"/>
  <c r="P28" i="3"/>
  <c r="AE263" i="6"/>
  <c r="AE262" i="6"/>
  <c r="AE261" i="6"/>
  <c r="AE260" i="6"/>
  <c r="AE259" i="6"/>
  <c r="AE258" i="6"/>
  <c r="AE257" i="6"/>
  <c r="AE256" i="6"/>
  <c r="AE255" i="6"/>
  <c r="AE254" i="6"/>
  <c r="AE253" i="6"/>
  <c r="AE252" i="6"/>
  <c r="AE251" i="6"/>
  <c r="AE250" i="6"/>
  <c r="AE249" i="6"/>
  <c r="AE248" i="6"/>
  <c r="AE247" i="6"/>
  <c r="AE246" i="6"/>
  <c r="AE245" i="6"/>
  <c r="AE244" i="6"/>
  <c r="AE243" i="6"/>
  <c r="AE242" i="6"/>
  <c r="AE241" i="6"/>
  <c r="AE240" i="6"/>
  <c r="AE239" i="6"/>
  <c r="AE238" i="6"/>
  <c r="AE237" i="6"/>
  <c r="AE236" i="6"/>
  <c r="AE235" i="6"/>
  <c r="AE234" i="6"/>
  <c r="AE233" i="6"/>
  <c r="AE232" i="6"/>
  <c r="AE231" i="6"/>
  <c r="AE228" i="6"/>
  <c r="AE227" i="6"/>
  <c r="AE226" i="6"/>
  <c r="AE225" i="6"/>
  <c r="AE224" i="6"/>
  <c r="AE223" i="6"/>
  <c r="AE222" i="6"/>
  <c r="AE221" i="6"/>
  <c r="AE220" i="6"/>
  <c r="AE219" i="6"/>
  <c r="AE218" i="6"/>
  <c r="AE217" i="6"/>
  <c r="AE216" i="6"/>
  <c r="AE215" i="6"/>
  <c r="AE214" i="6"/>
  <c r="AE213" i="6"/>
  <c r="AE212" i="6"/>
  <c r="AE211" i="6"/>
  <c r="AE210" i="6"/>
  <c r="AE209" i="6"/>
  <c r="AE208" i="6"/>
  <c r="AE207" i="6"/>
  <c r="AE206" i="6"/>
  <c r="AE205" i="6"/>
  <c r="AE204" i="6"/>
  <c r="AE203" i="6"/>
  <c r="AE202" i="6"/>
  <c r="AE201" i="6"/>
  <c r="AE200" i="6"/>
  <c r="AE199" i="6"/>
  <c r="AE198" i="6"/>
  <c r="AE197" i="6"/>
  <c r="AE196" i="6"/>
  <c r="AE193" i="6"/>
  <c r="AE192" i="6"/>
  <c r="AE191" i="6"/>
  <c r="AE190" i="6"/>
  <c r="AE189" i="6"/>
  <c r="AE188" i="6"/>
  <c r="AE31" i="6"/>
  <c r="AE32" i="6"/>
  <c r="AE33" i="6"/>
  <c r="AE26" i="6"/>
  <c r="AE27" i="6"/>
  <c r="AE28" i="6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188" i="4"/>
  <c r="AE189" i="4"/>
  <c r="AE190" i="4"/>
  <c r="AE191" i="4"/>
  <c r="AE192" i="4"/>
  <c r="AE193" i="4"/>
  <c r="AD31" i="4"/>
  <c r="AE31" i="4"/>
  <c r="AD32" i="4"/>
  <c r="AE32" i="4"/>
  <c r="AD33" i="4"/>
  <c r="AE33" i="4"/>
  <c r="AC26" i="4"/>
  <c r="AD26" i="4"/>
  <c r="AE26" i="4"/>
  <c r="AC27" i="4"/>
  <c r="AD27" i="4"/>
  <c r="AE27" i="4"/>
  <c r="AC28" i="4"/>
  <c r="AD28" i="4"/>
  <c r="AE28" i="4"/>
  <c r="AT196" i="3"/>
  <c r="AT197" i="3"/>
  <c r="AT198" i="3"/>
  <c r="AT199" i="3"/>
  <c r="AT200" i="3"/>
  <c r="AT201" i="3"/>
  <c r="AT202" i="3"/>
  <c r="AT203" i="3"/>
  <c r="AT204" i="3"/>
  <c r="AT205" i="3"/>
  <c r="AT206" i="3"/>
  <c r="AT207" i="3"/>
  <c r="AT208" i="3"/>
  <c r="AT209" i="3"/>
  <c r="AT210" i="3"/>
  <c r="AT211" i="3"/>
  <c r="AT212" i="3"/>
  <c r="AT213" i="3"/>
  <c r="AT214" i="3"/>
  <c r="AT215" i="3"/>
  <c r="AT216" i="3"/>
  <c r="AT217" i="3"/>
  <c r="AT218" i="3"/>
  <c r="AT219" i="3"/>
  <c r="AT220" i="3"/>
  <c r="AT221" i="3"/>
  <c r="AT222" i="3"/>
  <c r="AT223" i="3"/>
  <c r="AT224" i="3"/>
  <c r="AT225" i="3"/>
  <c r="AT226" i="3"/>
  <c r="AT227" i="3"/>
  <c r="AT228" i="3"/>
  <c r="AT231" i="3"/>
  <c r="AT232" i="3"/>
  <c r="AT233" i="3"/>
  <c r="AT234" i="3"/>
  <c r="AT235" i="3"/>
  <c r="AT236" i="3"/>
  <c r="AT237" i="3"/>
  <c r="AT238" i="3"/>
  <c r="AT239" i="3"/>
  <c r="AT240" i="3"/>
  <c r="AT241" i="3"/>
  <c r="AT242" i="3"/>
  <c r="AT243" i="3"/>
  <c r="AT244" i="3"/>
  <c r="AT245" i="3"/>
  <c r="AT246" i="3"/>
  <c r="AT247" i="3"/>
  <c r="AT248" i="3"/>
  <c r="AT249" i="3"/>
  <c r="AT250" i="3"/>
  <c r="AT251" i="3"/>
  <c r="AT252" i="3"/>
  <c r="AT253" i="3"/>
  <c r="AT254" i="3"/>
  <c r="AT255" i="3"/>
  <c r="AT256" i="3"/>
  <c r="AT257" i="3"/>
  <c r="AT258" i="3"/>
  <c r="AT259" i="3"/>
  <c r="AT260" i="3"/>
  <c r="AT261" i="3"/>
  <c r="AT262" i="3"/>
  <c r="AT263" i="3"/>
  <c r="AT188" i="3"/>
  <c r="AT189" i="3"/>
  <c r="AT190" i="3"/>
  <c r="AT191" i="3"/>
  <c r="AT192" i="3"/>
  <c r="AT193" i="3"/>
  <c r="AT31" i="3"/>
  <c r="AT32" i="3"/>
  <c r="AT33" i="3"/>
  <c r="AT26" i="3"/>
  <c r="AT27" i="3"/>
  <c r="AT28" i="3"/>
  <c r="AS26" i="3"/>
  <c r="AS27" i="3"/>
  <c r="AS28" i="3"/>
  <c r="P263" i="5"/>
  <c r="P262" i="5"/>
  <c r="P261" i="5"/>
  <c r="P260" i="5"/>
  <c r="P259" i="5"/>
  <c r="P258" i="5"/>
  <c r="P257" i="5"/>
  <c r="P256" i="5"/>
  <c r="P255" i="5"/>
  <c r="P254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238" i="5"/>
  <c r="P237" i="5"/>
  <c r="P236" i="5"/>
  <c r="P235" i="5"/>
  <c r="P234" i="5"/>
  <c r="P233" i="5"/>
  <c r="P232" i="5"/>
  <c r="P231" i="5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3" i="5"/>
  <c r="P192" i="5"/>
  <c r="P191" i="5"/>
  <c r="P190" i="5"/>
  <c r="P189" i="5"/>
  <c r="P188" i="5"/>
  <c r="P31" i="5"/>
  <c r="P32" i="5"/>
  <c r="P33" i="5"/>
  <c r="P26" i="5"/>
  <c r="P27" i="5"/>
  <c r="P28" i="5"/>
  <c r="P5" i="5"/>
  <c r="P4" i="5"/>
  <c r="P3" i="5"/>
  <c r="AF3" i="3"/>
  <c r="AF5" i="3"/>
  <c r="AF4" i="3"/>
  <c r="AF26" i="3"/>
  <c r="AF27" i="3"/>
  <c r="AF28" i="3"/>
  <c r="AF31" i="3"/>
  <c r="AF32" i="3"/>
  <c r="AF33" i="3"/>
  <c r="AF188" i="3"/>
  <c r="AF189" i="3"/>
  <c r="AF196" i="3"/>
  <c r="AF197" i="3"/>
  <c r="AF198" i="3"/>
  <c r="AF199" i="3"/>
  <c r="AF200" i="3"/>
  <c r="AF201" i="3"/>
  <c r="AF202" i="3"/>
  <c r="AF203" i="3"/>
  <c r="AF204" i="3"/>
  <c r="AF205" i="3"/>
  <c r="AF206" i="3"/>
  <c r="AF207" i="3"/>
  <c r="AF208" i="3"/>
  <c r="AF209" i="3"/>
  <c r="AF210" i="3"/>
  <c r="AF211" i="3"/>
  <c r="AF212" i="3"/>
  <c r="AF213" i="3"/>
  <c r="AF214" i="3"/>
  <c r="AF215" i="3"/>
  <c r="AF216" i="3"/>
  <c r="AF217" i="3"/>
  <c r="AF218" i="3"/>
  <c r="AF219" i="3"/>
  <c r="AF220" i="3"/>
  <c r="AF221" i="3"/>
  <c r="AF222" i="3"/>
  <c r="AF223" i="3"/>
  <c r="AF224" i="3"/>
  <c r="AF225" i="3"/>
  <c r="AF226" i="3"/>
  <c r="AF227" i="3"/>
  <c r="AF228" i="3"/>
  <c r="AF190" i="3"/>
  <c r="AF191" i="3"/>
  <c r="AF192" i="3"/>
  <c r="AF231" i="3"/>
  <c r="AF232" i="3"/>
  <c r="AF233" i="3"/>
  <c r="AF234" i="3"/>
  <c r="AF235" i="3"/>
  <c r="AF236" i="3"/>
  <c r="AF237" i="3"/>
  <c r="AF238" i="3"/>
  <c r="AF239" i="3"/>
  <c r="AF240" i="3"/>
  <c r="AF241" i="3"/>
  <c r="AF242" i="3"/>
  <c r="AF243" i="3"/>
  <c r="AF244" i="3"/>
  <c r="AF245" i="3"/>
  <c r="AF246" i="3"/>
  <c r="AF247" i="3"/>
  <c r="AF248" i="3"/>
  <c r="AF249" i="3"/>
  <c r="AF250" i="3"/>
  <c r="AF251" i="3"/>
  <c r="AF252" i="3"/>
  <c r="AF253" i="3"/>
  <c r="AF254" i="3"/>
  <c r="AF255" i="3"/>
  <c r="AF256" i="3"/>
  <c r="AF257" i="3"/>
  <c r="AF258" i="3"/>
  <c r="AF259" i="3"/>
  <c r="AF260" i="3"/>
  <c r="AF261" i="3"/>
  <c r="AF262" i="3"/>
  <c r="AF263" i="3"/>
  <c r="AF193" i="3"/>
  <c r="AD263" i="6"/>
  <c r="AC263" i="6"/>
  <c r="AB263" i="6"/>
  <c r="AA263" i="6"/>
  <c r="Z263" i="6"/>
  <c r="Y263" i="6"/>
  <c r="X263" i="6"/>
  <c r="W263" i="6"/>
  <c r="V263" i="6"/>
  <c r="U263" i="6"/>
  <c r="T263" i="6"/>
  <c r="S263" i="6"/>
  <c r="R263" i="6"/>
  <c r="AD262" i="6"/>
  <c r="AC262" i="6"/>
  <c r="AB262" i="6"/>
  <c r="AA262" i="6"/>
  <c r="Z262" i="6"/>
  <c r="Y262" i="6"/>
  <c r="X262" i="6"/>
  <c r="W262" i="6"/>
  <c r="V262" i="6"/>
  <c r="U262" i="6"/>
  <c r="T262" i="6"/>
  <c r="S262" i="6"/>
  <c r="R262" i="6"/>
  <c r="AD261" i="6"/>
  <c r="AC261" i="6"/>
  <c r="AB261" i="6"/>
  <c r="AA261" i="6"/>
  <c r="Z261" i="6"/>
  <c r="Y261" i="6"/>
  <c r="X261" i="6"/>
  <c r="W261" i="6"/>
  <c r="V261" i="6"/>
  <c r="U261" i="6"/>
  <c r="T261" i="6"/>
  <c r="S261" i="6"/>
  <c r="R261" i="6"/>
  <c r="AD260" i="6"/>
  <c r="AC260" i="6"/>
  <c r="AB260" i="6"/>
  <c r="AA260" i="6"/>
  <c r="Z260" i="6"/>
  <c r="Y260" i="6"/>
  <c r="X260" i="6"/>
  <c r="W260" i="6"/>
  <c r="V260" i="6"/>
  <c r="U260" i="6"/>
  <c r="T260" i="6"/>
  <c r="S260" i="6"/>
  <c r="R260" i="6"/>
  <c r="AD259" i="6"/>
  <c r="AC259" i="6"/>
  <c r="AB259" i="6"/>
  <c r="AA259" i="6"/>
  <c r="Z259" i="6"/>
  <c r="Y259" i="6"/>
  <c r="X259" i="6"/>
  <c r="W259" i="6"/>
  <c r="V259" i="6"/>
  <c r="U259" i="6"/>
  <c r="T259" i="6"/>
  <c r="S259" i="6"/>
  <c r="R259" i="6"/>
  <c r="AD258" i="6"/>
  <c r="AC258" i="6"/>
  <c r="AB258" i="6"/>
  <c r="AA258" i="6"/>
  <c r="Z258" i="6"/>
  <c r="Y258" i="6"/>
  <c r="X258" i="6"/>
  <c r="W258" i="6"/>
  <c r="V258" i="6"/>
  <c r="U258" i="6"/>
  <c r="T258" i="6"/>
  <c r="S258" i="6"/>
  <c r="R258" i="6"/>
  <c r="AD257" i="6"/>
  <c r="AC257" i="6"/>
  <c r="AB257" i="6"/>
  <c r="AA257" i="6"/>
  <c r="Z257" i="6"/>
  <c r="Y257" i="6"/>
  <c r="X257" i="6"/>
  <c r="W257" i="6"/>
  <c r="V257" i="6"/>
  <c r="U257" i="6"/>
  <c r="T257" i="6"/>
  <c r="S257" i="6"/>
  <c r="R257" i="6"/>
  <c r="AD256" i="6"/>
  <c r="AC256" i="6"/>
  <c r="AB256" i="6"/>
  <c r="AA256" i="6"/>
  <c r="Z256" i="6"/>
  <c r="Y256" i="6"/>
  <c r="X256" i="6"/>
  <c r="W256" i="6"/>
  <c r="V256" i="6"/>
  <c r="U256" i="6"/>
  <c r="T256" i="6"/>
  <c r="S256" i="6"/>
  <c r="R256" i="6"/>
  <c r="AD255" i="6"/>
  <c r="AC255" i="6"/>
  <c r="AB255" i="6"/>
  <c r="AA255" i="6"/>
  <c r="Z255" i="6"/>
  <c r="Y255" i="6"/>
  <c r="X255" i="6"/>
  <c r="W255" i="6"/>
  <c r="V255" i="6"/>
  <c r="U255" i="6"/>
  <c r="T255" i="6"/>
  <c r="S255" i="6"/>
  <c r="R255" i="6"/>
  <c r="AD254" i="6"/>
  <c r="AC254" i="6"/>
  <c r="AB254" i="6"/>
  <c r="AA254" i="6"/>
  <c r="Z254" i="6"/>
  <c r="Y254" i="6"/>
  <c r="X254" i="6"/>
  <c r="W254" i="6"/>
  <c r="V254" i="6"/>
  <c r="U254" i="6"/>
  <c r="T254" i="6"/>
  <c r="S254" i="6"/>
  <c r="R254" i="6"/>
  <c r="AD253" i="6"/>
  <c r="AC253" i="6"/>
  <c r="AB253" i="6"/>
  <c r="AA253" i="6"/>
  <c r="Z253" i="6"/>
  <c r="Y253" i="6"/>
  <c r="X253" i="6"/>
  <c r="W253" i="6"/>
  <c r="V253" i="6"/>
  <c r="U253" i="6"/>
  <c r="T253" i="6"/>
  <c r="S253" i="6"/>
  <c r="R253" i="6"/>
  <c r="AD252" i="6"/>
  <c r="AC252" i="6"/>
  <c r="AB252" i="6"/>
  <c r="AA252" i="6"/>
  <c r="Z252" i="6"/>
  <c r="Y252" i="6"/>
  <c r="X252" i="6"/>
  <c r="W252" i="6"/>
  <c r="V252" i="6"/>
  <c r="U252" i="6"/>
  <c r="T252" i="6"/>
  <c r="S252" i="6"/>
  <c r="R252" i="6"/>
  <c r="AD251" i="6"/>
  <c r="AC251" i="6"/>
  <c r="AB251" i="6"/>
  <c r="AA251" i="6"/>
  <c r="Z251" i="6"/>
  <c r="Y251" i="6"/>
  <c r="X251" i="6"/>
  <c r="W251" i="6"/>
  <c r="V251" i="6"/>
  <c r="U251" i="6"/>
  <c r="T251" i="6"/>
  <c r="S251" i="6"/>
  <c r="R251" i="6"/>
  <c r="AD250" i="6"/>
  <c r="AC250" i="6"/>
  <c r="AB250" i="6"/>
  <c r="AA250" i="6"/>
  <c r="Z250" i="6"/>
  <c r="Y250" i="6"/>
  <c r="X250" i="6"/>
  <c r="W250" i="6"/>
  <c r="V250" i="6"/>
  <c r="U250" i="6"/>
  <c r="T250" i="6"/>
  <c r="S250" i="6"/>
  <c r="R250" i="6"/>
  <c r="AD249" i="6"/>
  <c r="AC249" i="6"/>
  <c r="AB249" i="6"/>
  <c r="AA249" i="6"/>
  <c r="Z249" i="6"/>
  <c r="Y249" i="6"/>
  <c r="X249" i="6"/>
  <c r="W249" i="6"/>
  <c r="V249" i="6"/>
  <c r="U249" i="6"/>
  <c r="T249" i="6"/>
  <c r="S249" i="6"/>
  <c r="R249" i="6"/>
  <c r="AD248" i="6"/>
  <c r="AC248" i="6"/>
  <c r="AB248" i="6"/>
  <c r="AA248" i="6"/>
  <c r="Z248" i="6"/>
  <c r="Y248" i="6"/>
  <c r="X248" i="6"/>
  <c r="W248" i="6"/>
  <c r="V248" i="6"/>
  <c r="U248" i="6"/>
  <c r="T248" i="6"/>
  <c r="S248" i="6"/>
  <c r="R248" i="6"/>
  <c r="AD247" i="6"/>
  <c r="AC247" i="6"/>
  <c r="AB247" i="6"/>
  <c r="AA247" i="6"/>
  <c r="Z247" i="6"/>
  <c r="Y247" i="6"/>
  <c r="X247" i="6"/>
  <c r="W247" i="6"/>
  <c r="V247" i="6"/>
  <c r="U247" i="6"/>
  <c r="T247" i="6"/>
  <c r="S247" i="6"/>
  <c r="R247" i="6"/>
  <c r="AD246" i="6"/>
  <c r="AC246" i="6"/>
  <c r="AB246" i="6"/>
  <c r="AA246" i="6"/>
  <c r="Z246" i="6"/>
  <c r="Y246" i="6"/>
  <c r="X246" i="6"/>
  <c r="W246" i="6"/>
  <c r="V246" i="6"/>
  <c r="U246" i="6"/>
  <c r="T246" i="6"/>
  <c r="S246" i="6"/>
  <c r="R246" i="6"/>
  <c r="AD245" i="6"/>
  <c r="AC245" i="6"/>
  <c r="AB245" i="6"/>
  <c r="AA245" i="6"/>
  <c r="Z245" i="6"/>
  <c r="Y245" i="6"/>
  <c r="X245" i="6"/>
  <c r="W245" i="6"/>
  <c r="V245" i="6"/>
  <c r="U245" i="6"/>
  <c r="T245" i="6"/>
  <c r="S245" i="6"/>
  <c r="R245" i="6"/>
  <c r="AD244" i="6"/>
  <c r="AC244" i="6"/>
  <c r="AB244" i="6"/>
  <c r="AA244" i="6"/>
  <c r="Z244" i="6"/>
  <c r="Y244" i="6"/>
  <c r="X244" i="6"/>
  <c r="W244" i="6"/>
  <c r="V244" i="6"/>
  <c r="U244" i="6"/>
  <c r="T244" i="6"/>
  <c r="S244" i="6"/>
  <c r="R244" i="6"/>
  <c r="AD243" i="6"/>
  <c r="AC243" i="6"/>
  <c r="AB243" i="6"/>
  <c r="AA243" i="6"/>
  <c r="Z243" i="6"/>
  <c r="Y243" i="6"/>
  <c r="X243" i="6"/>
  <c r="W243" i="6"/>
  <c r="V243" i="6"/>
  <c r="U243" i="6"/>
  <c r="T243" i="6"/>
  <c r="S243" i="6"/>
  <c r="R243" i="6"/>
  <c r="AD242" i="6"/>
  <c r="AC242" i="6"/>
  <c r="AB242" i="6"/>
  <c r="AA242" i="6"/>
  <c r="Z242" i="6"/>
  <c r="Y242" i="6"/>
  <c r="X242" i="6"/>
  <c r="W242" i="6"/>
  <c r="V242" i="6"/>
  <c r="U242" i="6"/>
  <c r="T242" i="6"/>
  <c r="S242" i="6"/>
  <c r="R242" i="6"/>
  <c r="AD241" i="6"/>
  <c r="AC241" i="6"/>
  <c r="AB241" i="6"/>
  <c r="AA241" i="6"/>
  <c r="Z241" i="6"/>
  <c r="Y241" i="6"/>
  <c r="X241" i="6"/>
  <c r="W241" i="6"/>
  <c r="V241" i="6"/>
  <c r="U241" i="6"/>
  <c r="T241" i="6"/>
  <c r="S241" i="6"/>
  <c r="R241" i="6"/>
  <c r="AD240" i="6"/>
  <c r="AC240" i="6"/>
  <c r="AB240" i="6"/>
  <c r="AA240" i="6"/>
  <c r="Z240" i="6"/>
  <c r="Y240" i="6"/>
  <c r="X240" i="6"/>
  <c r="W240" i="6"/>
  <c r="V240" i="6"/>
  <c r="U240" i="6"/>
  <c r="T240" i="6"/>
  <c r="S240" i="6"/>
  <c r="R240" i="6"/>
  <c r="AD239" i="6"/>
  <c r="AC239" i="6"/>
  <c r="AB239" i="6"/>
  <c r="AA239" i="6"/>
  <c r="Z239" i="6"/>
  <c r="Y239" i="6"/>
  <c r="X239" i="6"/>
  <c r="W239" i="6"/>
  <c r="V239" i="6"/>
  <c r="U239" i="6"/>
  <c r="T239" i="6"/>
  <c r="S239" i="6"/>
  <c r="R239" i="6"/>
  <c r="AD238" i="6"/>
  <c r="AC238" i="6"/>
  <c r="AB238" i="6"/>
  <c r="AA238" i="6"/>
  <c r="Z238" i="6"/>
  <c r="Y238" i="6"/>
  <c r="X238" i="6"/>
  <c r="W238" i="6"/>
  <c r="V238" i="6"/>
  <c r="U238" i="6"/>
  <c r="T238" i="6"/>
  <c r="S238" i="6"/>
  <c r="R238" i="6"/>
  <c r="AD237" i="6"/>
  <c r="AC237" i="6"/>
  <c r="AB237" i="6"/>
  <c r="AA237" i="6"/>
  <c r="Z237" i="6"/>
  <c r="Y237" i="6"/>
  <c r="X237" i="6"/>
  <c r="W237" i="6"/>
  <c r="V237" i="6"/>
  <c r="U237" i="6"/>
  <c r="T237" i="6"/>
  <c r="S237" i="6"/>
  <c r="R237" i="6"/>
  <c r="AD236" i="6"/>
  <c r="AC236" i="6"/>
  <c r="AB236" i="6"/>
  <c r="AA236" i="6"/>
  <c r="Z236" i="6"/>
  <c r="Y236" i="6"/>
  <c r="X236" i="6"/>
  <c r="W236" i="6"/>
  <c r="V236" i="6"/>
  <c r="U236" i="6"/>
  <c r="T236" i="6"/>
  <c r="S236" i="6"/>
  <c r="R236" i="6"/>
  <c r="AD235" i="6"/>
  <c r="AC235" i="6"/>
  <c r="AB235" i="6"/>
  <c r="AA235" i="6"/>
  <c r="Z235" i="6"/>
  <c r="Y235" i="6"/>
  <c r="X235" i="6"/>
  <c r="W235" i="6"/>
  <c r="V235" i="6"/>
  <c r="U235" i="6"/>
  <c r="T235" i="6"/>
  <c r="S235" i="6"/>
  <c r="R235" i="6"/>
  <c r="AD234" i="6"/>
  <c r="AC234" i="6"/>
  <c r="AB234" i="6"/>
  <c r="AA234" i="6"/>
  <c r="Z234" i="6"/>
  <c r="Y234" i="6"/>
  <c r="X234" i="6"/>
  <c r="W234" i="6"/>
  <c r="V234" i="6"/>
  <c r="U234" i="6"/>
  <c r="T234" i="6"/>
  <c r="S234" i="6"/>
  <c r="R234" i="6"/>
  <c r="AD233" i="6"/>
  <c r="AC233" i="6"/>
  <c r="AB233" i="6"/>
  <c r="AA233" i="6"/>
  <c r="Z233" i="6"/>
  <c r="Y233" i="6"/>
  <c r="X233" i="6"/>
  <c r="W233" i="6"/>
  <c r="V233" i="6"/>
  <c r="U233" i="6"/>
  <c r="T233" i="6"/>
  <c r="S233" i="6"/>
  <c r="R233" i="6"/>
  <c r="AD232" i="6"/>
  <c r="AC232" i="6"/>
  <c r="AB232" i="6"/>
  <c r="AA232" i="6"/>
  <c r="Z232" i="6"/>
  <c r="Y232" i="6"/>
  <c r="X232" i="6"/>
  <c r="W232" i="6"/>
  <c r="V232" i="6"/>
  <c r="U232" i="6"/>
  <c r="T232" i="6"/>
  <c r="S232" i="6"/>
  <c r="R232" i="6"/>
  <c r="AD231" i="6"/>
  <c r="AC231" i="6"/>
  <c r="AB231" i="6"/>
  <c r="AA231" i="6"/>
  <c r="Z231" i="6"/>
  <c r="Y231" i="6"/>
  <c r="X231" i="6"/>
  <c r="W231" i="6"/>
  <c r="V231" i="6"/>
  <c r="U231" i="6"/>
  <c r="T231" i="6"/>
  <c r="S231" i="6"/>
  <c r="R231" i="6"/>
  <c r="AD228" i="6"/>
  <c r="AC228" i="6"/>
  <c r="AB228" i="6"/>
  <c r="AA228" i="6"/>
  <c r="Z228" i="6"/>
  <c r="Y228" i="6"/>
  <c r="X228" i="6"/>
  <c r="W228" i="6"/>
  <c r="V228" i="6"/>
  <c r="U228" i="6"/>
  <c r="T228" i="6"/>
  <c r="S228" i="6"/>
  <c r="R228" i="6"/>
  <c r="AD227" i="6"/>
  <c r="AC227" i="6"/>
  <c r="AB227" i="6"/>
  <c r="AA227" i="6"/>
  <c r="Z227" i="6"/>
  <c r="Y227" i="6"/>
  <c r="X227" i="6"/>
  <c r="W227" i="6"/>
  <c r="V227" i="6"/>
  <c r="U227" i="6"/>
  <c r="T227" i="6"/>
  <c r="S227" i="6"/>
  <c r="R227" i="6"/>
  <c r="AD226" i="6"/>
  <c r="AC226" i="6"/>
  <c r="AB226" i="6"/>
  <c r="AA226" i="6"/>
  <c r="Z226" i="6"/>
  <c r="Y226" i="6"/>
  <c r="X226" i="6"/>
  <c r="W226" i="6"/>
  <c r="V226" i="6"/>
  <c r="U226" i="6"/>
  <c r="T226" i="6"/>
  <c r="S226" i="6"/>
  <c r="R226" i="6"/>
  <c r="AD225" i="6"/>
  <c r="AC225" i="6"/>
  <c r="AB225" i="6"/>
  <c r="AA225" i="6"/>
  <c r="Z225" i="6"/>
  <c r="Y225" i="6"/>
  <c r="X225" i="6"/>
  <c r="W225" i="6"/>
  <c r="V225" i="6"/>
  <c r="U225" i="6"/>
  <c r="T225" i="6"/>
  <c r="S225" i="6"/>
  <c r="R225" i="6"/>
  <c r="AD224" i="6"/>
  <c r="AC224" i="6"/>
  <c r="AB224" i="6"/>
  <c r="AA224" i="6"/>
  <c r="Z224" i="6"/>
  <c r="Y224" i="6"/>
  <c r="X224" i="6"/>
  <c r="W224" i="6"/>
  <c r="V224" i="6"/>
  <c r="U224" i="6"/>
  <c r="T224" i="6"/>
  <c r="S224" i="6"/>
  <c r="R224" i="6"/>
  <c r="AD223" i="6"/>
  <c r="AC223" i="6"/>
  <c r="AB223" i="6"/>
  <c r="AA223" i="6"/>
  <c r="Z223" i="6"/>
  <c r="Y223" i="6"/>
  <c r="X223" i="6"/>
  <c r="W223" i="6"/>
  <c r="V223" i="6"/>
  <c r="U223" i="6"/>
  <c r="T223" i="6"/>
  <c r="S223" i="6"/>
  <c r="R223" i="6"/>
  <c r="AD222" i="6"/>
  <c r="AC222" i="6"/>
  <c r="AB222" i="6"/>
  <c r="AA222" i="6"/>
  <c r="Z222" i="6"/>
  <c r="Y222" i="6"/>
  <c r="X222" i="6"/>
  <c r="W222" i="6"/>
  <c r="V222" i="6"/>
  <c r="U222" i="6"/>
  <c r="T222" i="6"/>
  <c r="S222" i="6"/>
  <c r="R222" i="6"/>
  <c r="AD221" i="6"/>
  <c r="AC221" i="6"/>
  <c r="AB221" i="6"/>
  <c r="AA221" i="6"/>
  <c r="Z221" i="6"/>
  <c r="Y221" i="6"/>
  <c r="X221" i="6"/>
  <c r="W221" i="6"/>
  <c r="V221" i="6"/>
  <c r="U221" i="6"/>
  <c r="T221" i="6"/>
  <c r="S221" i="6"/>
  <c r="R221" i="6"/>
  <c r="AD220" i="6"/>
  <c r="AC220" i="6"/>
  <c r="AB220" i="6"/>
  <c r="AA220" i="6"/>
  <c r="Z220" i="6"/>
  <c r="Y220" i="6"/>
  <c r="X220" i="6"/>
  <c r="W220" i="6"/>
  <c r="V220" i="6"/>
  <c r="U220" i="6"/>
  <c r="T220" i="6"/>
  <c r="S220" i="6"/>
  <c r="R220" i="6"/>
  <c r="AD219" i="6"/>
  <c r="AC219" i="6"/>
  <c r="AB219" i="6"/>
  <c r="AA219" i="6"/>
  <c r="Z219" i="6"/>
  <c r="Y219" i="6"/>
  <c r="X219" i="6"/>
  <c r="W219" i="6"/>
  <c r="V219" i="6"/>
  <c r="U219" i="6"/>
  <c r="T219" i="6"/>
  <c r="S219" i="6"/>
  <c r="R219" i="6"/>
  <c r="AD218" i="6"/>
  <c r="AC218" i="6"/>
  <c r="AB218" i="6"/>
  <c r="AA218" i="6"/>
  <c r="Z218" i="6"/>
  <c r="Y218" i="6"/>
  <c r="X218" i="6"/>
  <c r="W218" i="6"/>
  <c r="V218" i="6"/>
  <c r="U218" i="6"/>
  <c r="T218" i="6"/>
  <c r="S218" i="6"/>
  <c r="R218" i="6"/>
  <c r="AD217" i="6"/>
  <c r="AC217" i="6"/>
  <c r="AB217" i="6"/>
  <c r="AA217" i="6"/>
  <c r="Z217" i="6"/>
  <c r="Y217" i="6"/>
  <c r="X217" i="6"/>
  <c r="W217" i="6"/>
  <c r="V217" i="6"/>
  <c r="U217" i="6"/>
  <c r="T217" i="6"/>
  <c r="S217" i="6"/>
  <c r="R217" i="6"/>
  <c r="AD216" i="6"/>
  <c r="AC216" i="6"/>
  <c r="AB216" i="6"/>
  <c r="AA216" i="6"/>
  <c r="Z216" i="6"/>
  <c r="Y216" i="6"/>
  <c r="X216" i="6"/>
  <c r="W216" i="6"/>
  <c r="V216" i="6"/>
  <c r="U216" i="6"/>
  <c r="T216" i="6"/>
  <c r="S216" i="6"/>
  <c r="R216" i="6"/>
  <c r="AD215" i="6"/>
  <c r="AC215" i="6"/>
  <c r="AB215" i="6"/>
  <c r="AA215" i="6"/>
  <c r="Z215" i="6"/>
  <c r="Y215" i="6"/>
  <c r="X215" i="6"/>
  <c r="W215" i="6"/>
  <c r="V215" i="6"/>
  <c r="U215" i="6"/>
  <c r="T215" i="6"/>
  <c r="S215" i="6"/>
  <c r="R215" i="6"/>
  <c r="AD214" i="6"/>
  <c r="AC214" i="6"/>
  <c r="AB214" i="6"/>
  <c r="AA214" i="6"/>
  <c r="Z214" i="6"/>
  <c r="Y214" i="6"/>
  <c r="X214" i="6"/>
  <c r="W214" i="6"/>
  <c r="V214" i="6"/>
  <c r="U214" i="6"/>
  <c r="T214" i="6"/>
  <c r="S214" i="6"/>
  <c r="R214" i="6"/>
  <c r="AD213" i="6"/>
  <c r="AC213" i="6"/>
  <c r="AB213" i="6"/>
  <c r="AA213" i="6"/>
  <c r="Z213" i="6"/>
  <c r="Y213" i="6"/>
  <c r="X213" i="6"/>
  <c r="W213" i="6"/>
  <c r="V213" i="6"/>
  <c r="U213" i="6"/>
  <c r="T213" i="6"/>
  <c r="S213" i="6"/>
  <c r="R213" i="6"/>
  <c r="AD212" i="6"/>
  <c r="AC212" i="6"/>
  <c r="AB212" i="6"/>
  <c r="AA212" i="6"/>
  <c r="Z212" i="6"/>
  <c r="Y212" i="6"/>
  <c r="X212" i="6"/>
  <c r="W212" i="6"/>
  <c r="V212" i="6"/>
  <c r="U212" i="6"/>
  <c r="T212" i="6"/>
  <c r="S212" i="6"/>
  <c r="R212" i="6"/>
  <c r="AD211" i="6"/>
  <c r="AC211" i="6"/>
  <c r="AB211" i="6"/>
  <c r="AA211" i="6"/>
  <c r="Z211" i="6"/>
  <c r="Y211" i="6"/>
  <c r="X211" i="6"/>
  <c r="W211" i="6"/>
  <c r="V211" i="6"/>
  <c r="U211" i="6"/>
  <c r="T211" i="6"/>
  <c r="S211" i="6"/>
  <c r="R211" i="6"/>
  <c r="AD210" i="6"/>
  <c r="AC210" i="6"/>
  <c r="AB210" i="6"/>
  <c r="AA210" i="6"/>
  <c r="Z210" i="6"/>
  <c r="Y210" i="6"/>
  <c r="X210" i="6"/>
  <c r="W210" i="6"/>
  <c r="V210" i="6"/>
  <c r="U210" i="6"/>
  <c r="T210" i="6"/>
  <c r="S210" i="6"/>
  <c r="R210" i="6"/>
  <c r="AD209" i="6"/>
  <c r="AC209" i="6"/>
  <c r="AB209" i="6"/>
  <c r="AA209" i="6"/>
  <c r="Z209" i="6"/>
  <c r="Y209" i="6"/>
  <c r="X209" i="6"/>
  <c r="W209" i="6"/>
  <c r="V209" i="6"/>
  <c r="U209" i="6"/>
  <c r="T209" i="6"/>
  <c r="S209" i="6"/>
  <c r="R209" i="6"/>
  <c r="AD208" i="6"/>
  <c r="AC208" i="6"/>
  <c r="AB208" i="6"/>
  <c r="AA208" i="6"/>
  <c r="Z208" i="6"/>
  <c r="Y208" i="6"/>
  <c r="X208" i="6"/>
  <c r="W208" i="6"/>
  <c r="V208" i="6"/>
  <c r="U208" i="6"/>
  <c r="T208" i="6"/>
  <c r="S208" i="6"/>
  <c r="R208" i="6"/>
  <c r="AD207" i="6"/>
  <c r="AC207" i="6"/>
  <c r="AB207" i="6"/>
  <c r="AA207" i="6"/>
  <c r="Z207" i="6"/>
  <c r="Y207" i="6"/>
  <c r="X207" i="6"/>
  <c r="W207" i="6"/>
  <c r="V207" i="6"/>
  <c r="U207" i="6"/>
  <c r="T207" i="6"/>
  <c r="S207" i="6"/>
  <c r="R207" i="6"/>
  <c r="AD206" i="6"/>
  <c r="AC206" i="6"/>
  <c r="AB206" i="6"/>
  <c r="AA206" i="6"/>
  <c r="Z206" i="6"/>
  <c r="Y206" i="6"/>
  <c r="X206" i="6"/>
  <c r="W206" i="6"/>
  <c r="V206" i="6"/>
  <c r="U206" i="6"/>
  <c r="T206" i="6"/>
  <c r="S206" i="6"/>
  <c r="R206" i="6"/>
  <c r="AD205" i="6"/>
  <c r="AC205" i="6"/>
  <c r="AB205" i="6"/>
  <c r="AA205" i="6"/>
  <c r="Z205" i="6"/>
  <c r="Y205" i="6"/>
  <c r="X205" i="6"/>
  <c r="W205" i="6"/>
  <c r="V205" i="6"/>
  <c r="U205" i="6"/>
  <c r="T205" i="6"/>
  <c r="S205" i="6"/>
  <c r="R205" i="6"/>
  <c r="AD204" i="6"/>
  <c r="AC204" i="6"/>
  <c r="AB204" i="6"/>
  <c r="AA204" i="6"/>
  <c r="Z204" i="6"/>
  <c r="Y204" i="6"/>
  <c r="X204" i="6"/>
  <c r="W204" i="6"/>
  <c r="V204" i="6"/>
  <c r="U204" i="6"/>
  <c r="T204" i="6"/>
  <c r="S204" i="6"/>
  <c r="R204" i="6"/>
  <c r="AD203" i="6"/>
  <c r="AC203" i="6"/>
  <c r="AB203" i="6"/>
  <c r="AA203" i="6"/>
  <c r="Z203" i="6"/>
  <c r="Y203" i="6"/>
  <c r="X203" i="6"/>
  <c r="W203" i="6"/>
  <c r="V203" i="6"/>
  <c r="U203" i="6"/>
  <c r="T203" i="6"/>
  <c r="S203" i="6"/>
  <c r="R203" i="6"/>
  <c r="AD202" i="6"/>
  <c r="AC202" i="6"/>
  <c r="AB202" i="6"/>
  <c r="AA202" i="6"/>
  <c r="Z202" i="6"/>
  <c r="Y202" i="6"/>
  <c r="X202" i="6"/>
  <c r="W202" i="6"/>
  <c r="V202" i="6"/>
  <c r="U202" i="6"/>
  <c r="T202" i="6"/>
  <c r="S202" i="6"/>
  <c r="R202" i="6"/>
  <c r="AD201" i="6"/>
  <c r="AC201" i="6"/>
  <c r="AB201" i="6"/>
  <c r="AA201" i="6"/>
  <c r="Z201" i="6"/>
  <c r="Y201" i="6"/>
  <c r="X201" i="6"/>
  <c r="W201" i="6"/>
  <c r="V201" i="6"/>
  <c r="U201" i="6"/>
  <c r="T201" i="6"/>
  <c r="S201" i="6"/>
  <c r="R201" i="6"/>
  <c r="AD200" i="6"/>
  <c r="AC200" i="6"/>
  <c r="AB200" i="6"/>
  <c r="AA200" i="6"/>
  <c r="Z200" i="6"/>
  <c r="Y200" i="6"/>
  <c r="X200" i="6"/>
  <c r="W200" i="6"/>
  <c r="V200" i="6"/>
  <c r="U200" i="6"/>
  <c r="T200" i="6"/>
  <c r="S200" i="6"/>
  <c r="R200" i="6"/>
  <c r="AD199" i="6"/>
  <c r="AC199" i="6"/>
  <c r="AB199" i="6"/>
  <c r="AA199" i="6"/>
  <c r="Z199" i="6"/>
  <c r="Y199" i="6"/>
  <c r="X199" i="6"/>
  <c r="W199" i="6"/>
  <c r="V199" i="6"/>
  <c r="U199" i="6"/>
  <c r="T199" i="6"/>
  <c r="S199" i="6"/>
  <c r="R199" i="6"/>
  <c r="AD198" i="6"/>
  <c r="AC198" i="6"/>
  <c r="AB198" i="6"/>
  <c r="AA198" i="6"/>
  <c r="Z198" i="6"/>
  <c r="Y198" i="6"/>
  <c r="X198" i="6"/>
  <c r="W198" i="6"/>
  <c r="V198" i="6"/>
  <c r="U198" i="6"/>
  <c r="T198" i="6"/>
  <c r="S198" i="6"/>
  <c r="R198" i="6"/>
  <c r="AD197" i="6"/>
  <c r="AC197" i="6"/>
  <c r="AB197" i="6"/>
  <c r="AA197" i="6"/>
  <c r="Z197" i="6"/>
  <c r="Y197" i="6"/>
  <c r="X197" i="6"/>
  <c r="W197" i="6"/>
  <c r="V197" i="6"/>
  <c r="U197" i="6"/>
  <c r="T197" i="6"/>
  <c r="S197" i="6"/>
  <c r="R197" i="6"/>
  <c r="AD196" i="6"/>
  <c r="AC196" i="6"/>
  <c r="AB196" i="6"/>
  <c r="AA196" i="6"/>
  <c r="Z196" i="6"/>
  <c r="Y196" i="6"/>
  <c r="X196" i="6"/>
  <c r="W196" i="6"/>
  <c r="V196" i="6"/>
  <c r="U196" i="6"/>
  <c r="T196" i="6"/>
  <c r="S196" i="6"/>
  <c r="R196" i="6"/>
  <c r="AD193" i="6"/>
  <c r="AC193" i="6"/>
  <c r="AB193" i="6"/>
  <c r="AA193" i="6"/>
  <c r="Z193" i="6"/>
  <c r="Y193" i="6"/>
  <c r="X193" i="6"/>
  <c r="W193" i="6"/>
  <c r="V193" i="6"/>
  <c r="U193" i="6"/>
  <c r="T193" i="6"/>
  <c r="S193" i="6"/>
  <c r="R193" i="6"/>
  <c r="AD192" i="6"/>
  <c r="AC192" i="6"/>
  <c r="AB192" i="6"/>
  <c r="AA192" i="6"/>
  <c r="Z192" i="6"/>
  <c r="Y192" i="6"/>
  <c r="X192" i="6"/>
  <c r="W192" i="6"/>
  <c r="V192" i="6"/>
  <c r="U192" i="6"/>
  <c r="T192" i="6"/>
  <c r="S192" i="6"/>
  <c r="R192" i="6"/>
  <c r="AD191" i="6"/>
  <c r="AC191" i="6"/>
  <c r="AB191" i="6"/>
  <c r="AA191" i="6"/>
  <c r="Z191" i="6"/>
  <c r="Y191" i="6"/>
  <c r="X191" i="6"/>
  <c r="W191" i="6"/>
  <c r="V191" i="6"/>
  <c r="U191" i="6"/>
  <c r="T191" i="6"/>
  <c r="S191" i="6"/>
  <c r="R191" i="6"/>
  <c r="AD190" i="6"/>
  <c r="AC190" i="6"/>
  <c r="AB190" i="6"/>
  <c r="AA190" i="6"/>
  <c r="Z190" i="6"/>
  <c r="Y190" i="6"/>
  <c r="X190" i="6"/>
  <c r="W190" i="6"/>
  <c r="V190" i="6"/>
  <c r="U190" i="6"/>
  <c r="T190" i="6"/>
  <c r="S190" i="6"/>
  <c r="R190" i="6"/>
  <c r="AD189" i="6"/>
  <c r="AC189" i="6"/>
  <c r="AB189" i="6"/>
  <c r="AA189" i="6"/>
  <c r="Z189" i="6"/>
  <c r="Y189" i="6"/>
  <c r="X189" i="6"/>
  <c r="W189" i="6"/>
  <c r="V189" i="6"/>
  <c r="U189" i="6"/>
  <c r="T189" i="6"/>
  <c r="S189" i="6"/>
  <c r="R189" i="6"/>
  <c r="AD188" i="6"/>
  <c r="AC188" i="6"/>
  <c r="AB188" i="6"/>
  <c r="AA188" i="6"/>
  <c r="Z188" i="6"/>
  <c r="Y188" i="6"/>
  <c r="X188" i="6"/>
  <c r="W188" i="6"/>
  <c r="V188" i="6"/>
  <c r="U188" i="6"/>
  <c r="T188" i="6"/>
  <c r="S188" i="6"/>
  <c r="R188" i="6"/>
  <c r="AD31" i="6"/>
  <c r="AD32" i="6"/>
  <c r="AD33" i="6"/>
  <c r="AC31" i="6"/>
  <c r="AC32" i="6"/>
  <c r="AC33" i="6"/>
  <c r="AB31" i="6"/>
  <c r="AB32" i="6"/>
  <c r="AB33" i="6"/>
  <c r="AA31" i="6"/>
  <c r="AA32" i="6"/>
  <c r="AA33" i="6"/>
  <c r="Z31" i="6"/>
  <c r="Z32" i="6"/>
  <c r="Z33" i="6"/>
  <c r="Y31" i="6"/>
  <c r="Y32" i="6"/>
  <c r="Y33" i="6"/>
  <c r="X31" i="6"/>
  <c r="X32" i="6"/>
  <c r="X33" i="6"/>
  <c r="W31" i="6"/>
  <c r="W32" i="6"/>
  <c r="W33" i="6"/>
  <c r="V31" i="6"/>
  <c r="V32" i="6"/>
  <c r="V33" i="6"/>
  <c r="U31" i="6"/>
  <c r="U32" i="6"/>
  <c r="U33" i="6"/>
  <c r="T31" i="6"/>
  <c r="T32" i="6"/>
  <c r="T33" i="6"/>
  <c r="S31" i="6"/>
  <c r="S32" i="6"/>
  <c r="S33" i="6"/>
  <c r="R31" i="6"/>
  <c r="R32" i="6"/>
  <c r="R33" i="6"/>
  <c r="AD26" i="6"/>
  <c r="AD27" i="6"/>
  <c r="AD28" i="6"/>
  <c r="AC26" i="6"/>
  <c r="AC27" i="6"/>
  <c r="AC28" i="6"/>
  <c r="AB26" i="6"/>
  <c r="AB27" i="6"/>
  <c r="AB28" i="6"/>
  <c r="AA26" i="6"/>
  <c r="AA27" i="6"/>
  <c r="AA28" i="6"/>
  <c r="Z26" i="6"/>
  <c r="Z27" i="6"/>
  <c r="Z28" i="6"/>
  <c r="Y26" i="6"/>
  <c r="Y27" i="6"/>
  <c r="Y28" i="6"/>
  <c r="X26" i="6"/>
  <c r="X27" i="6"/>
  <c r="X28" i="6"/>
  <c r="W26" i="6"/>
  <c r="W27" i="6"/>
  <c r="W28" i="6"/>
  <c r="V26" i="6"/>
  <c r="V27" i="6"/>
  <c r="V28" i="6"/>
  <c r="U26" i="6"/>
  <c r="U27" i="6"/>
  <c r="U28" i="6"/>
  <c r="T26" i="6"/>
  <c r="T27" i="6"/>
  <c r="T28" i="6"/>
  <c r="S26" i="6"/>
  <c r="S27" i="6"/>
  <c r="S28" i="6"/>
  <c r="R26" i="6"/>
  <c r="R27" i="6"/>
  <c r="R28" i="6"/>
  <c r="AA5" i="6"/>
  <c r="Z5" i="6"/>
  <c r="Y5" i="6"/>
  <c r="X5" i="6"/>
  <c r="W5" i="6"/>
  <c r="V5" i="6"/>
  <c r="U5" i="6"/>
  <c r="T5" i="6"/>
  <c r="S5" i="6"/>
  <c r="R5" i="6"/>
  <c r="AA3" i="6"/>
  <c r="AA4" i="6"/>
  <c r="Z3" i="6"/>
  <c r="Z4" i="6"/>
  <c r="Y3" i="6"/>
  <c r="Y4" i="6"/>
  <c r="X3" i="6"/>
  <c r="X4" i="6"/>
  <c r="W3" i="6"/>
  <c r="W4" i="6"/>
  <c r="V3" i="6"/>
  <c r="V4" i="6"/>
  <c r="U3" i="6"/>
  <c r="U4" i="6"/>
  <c r="T3" i="6"/>
  <c r="T4" i="6"/>
  <c r="S3" i="6"/>
  <c r="S4" i="6"/>
  <c r="R3" i="6"/>
  <c r="R4" i="6"/>
  <c r="N263" i="6"/>
  <c r="M263" i="6"/>
  <c r="L263" i="6"/>
  <c r="K263" i="6"/>
  <c r="J263" i="6"/>
  <c r="I263" i="6"/>
  <c r="H263" i="6"/>
  <c r="G263" i="6"/>
  <c r="F263" i="6"/>
  <c r="E263" i="6"/>
  <c r="D263" i="6"/>
  <c r="C263" i="6"/>
  <c r="B263" i="6"/>
  <c r="N262" i="6"/>
  <c r="M262" i="6"/>
  <c r="L262" i="6"/>
  <c r="K262" i="6"/>
  <c r="J262" i="6"/>
  <c r="I262" i="6"/>
  <c r="H262" i="6"/>
  <c r="G262" i="6"/>
  <c r="F262" i="6"/>
  <c r="E262" i="6"/>
  <c r="D262" i="6"/>
  <c r="C262" i="6"/>
  <c r="B262" i="6"/>
  <c r="N261" i="6"/>
  <c r="M261" i="6"/>
  <c r="L261" i="6"/>
  <c r="K261" i="6"/>
  <c r="J261" i="6"/>
  <c r="I261" i="6"/>
  <c r="H261" i="6"/>
  <c r="G261" i="6"/>
  <c r="F261" i="6"/>
  <c r="E261" i="6"/>
  <c r="D261" i="6"/>
  <c r="C261" i="6"/>
  <c r="B261" i="6"/>
  <c r="N260" i="6"/>
  <c r="M260" i="6"/>
  <c r="L260" i="6"/>
  <c r="K260" i="6"/>
  <c r="J260" i="6"/>
  <c r="I260" i="6"/>
  <c r="H260" i="6"/>
  <c r="G260" i="6"/>
  <c r="F260" i="6"/>
  <c r="E260" i="6"/>
  <c r="D260" i="6"/>
  <c r="C260" i="6"/>
  <c r="B260" i="6"/>
  <c r="N259" i="6"/>
  <c r="M259" i="6"/>
  <c r="L259" i="6"/>
  <c r="K259" i="6"/>
  <c r="J259" i="6"/>
  <c r="I259" i="6"/>
  <c r="H259" i="6"/>
  <c r="G259" i="6"/>
  <c r="F259" i="6"/>
  <c r="E259" i="6"/>
  <c r="D259" i="6"/>
  <c r="C259" i="6"/>
  <c r="B259" i="6"/>
  <c r="N258" i="6"/>
  <c r="M258" i="6"/>
  <c r="L258" i="6"/>
  <c r="K258" i="6"/>
  <c r="J258" i="6"/>
  <c r="I258" i="6"/>
  <c r="H258" i="6"/>
  <c r="G258" i="6"/>
  <c r="F258" i="6"/>
  <c r="E258" i="6"/>
  <c r="D258" i="6"/>
  <c r="C258" i="6"/>
  <c r="B258" i="6"/>
  <c r="N257" i="6"/>
  <c r="M257" i="6"/>
  <c r="L257" i="6"/>
  <c r="K257" i="6"/>
  <c r="J257" i="6"/>
  <c r="I257" i="6"/>
  <c r="H257" i="6"/>
  <c r="G257" i="6"/>
  <c r="F257" i="6"/>
  <c r="E257" i="6"/>
  <c r="D257" i="6"/>
  <c r="C257" i="6"/>
  <c r="B257" i="6"/>
  <c r="N256" i="6"/>
  <c r="M256" i="6"/>
  <c r="L256" i="6"/>
  <c r="K256" i="6"/>
  <c r="J256" i="6"/>
  <c r="I256" i="6"/>
  <c r="H256" i="6"/>
  <c r="G256" i="6"/>
  <c r="F256" i="6"/>
  <c r="E256" i="6"/>
  <c r="D256" i="6"/>
  <c r="C256" i="6"/>
  <c r="B256" i="6"/>
  <c r="N255" i="6"/>
  <c r="M255" i="6"/>
  <c r="L255" i="6"/>
  <c r="K255" i="6"/>
  <c r="J255" i="6"/>
  <c r="I255" i="6"/>
  <c r="H255" i="6"/>
  <c r="G255" i="6"/>
  <c r="F255" i="6"/>
  <c r="E255" i="6"/>
  <c r="D255" i="6"/>
  <c r="C255" i="6"/>
  <c r="B255" i="6"/>
  <c r="N254" i="6"/>
  <c r="M254" i="6"/>
  <c r="L254" i="6"/>
  <c r="K254" i="6"/>
  <c r="J254" i="6"/>
  <c r="I254" i="6"/>
  <c r="H254" i="6"/>
  <c r="G254" i="6"/>
  <c r="F254" i="6"/>
  <c r="E254" i="6"/>
  <c r="D254" i="6"/>
  <c r="C254" i="6"/>
  <c r="B254" i="6"/>
  <c r="N253" i="6"/>
  <c r="M253" i="6"/>
  <c r="L253" i="6"/>
  <c r="K253" i="6"/>
  <c r="J253" i="6"/>
  <c r="I253" i="6"/>
  <c r="H253" i="6"/>
  <c r="G253" i="6"/>
  <c r="F253" i="6"/>
  <c r="E253" i="6"/>
  <c r="D253" i="6"/>
  <c r="C253" i="6"/>
  <c r="B253" i="6"/>
  <c r="N252" i="6"/>
  <c r="M252" i="6"/>
  <c r="L252" i="6"/>
  <c r="K252" i="6"/>
  <c r="J252" i="6"/>
  <c r="I252" i="6"/>
  <c r="H252" i="6"/>
  <c r="G252" i="6"/>
  <c r="F252" i="6"/>
  <c r="E252" i="6"/>
  <c r="D252" i="6"/>
  <c r="C252" i="6"/>
  <c r="B252" i="6"/>
  <c r="N251" i="6"/>
  <c r="M251" i="6"/>
  <c r="L251" i="6"/>
  <c r="K251" i="6"/>
  <c r="J251" i="6"/>
  <c r="I251" i="6"/>
  <c r="H251" i="6"/>
  <c r="G251" i="6"/>
  <c r="F251" i="6"/>
  <c r="E251" i="6"/>
  <c r="D251" i="6"/>
  <c r="C251" i="6"/>
  <c r="B251" i="6"/>
  <c r="N250" i="6"/>
  <c r="M250" i="6"/>
  <c r="L250" i="6"/>
  <c r="K250" i="6"/>
  <c r="J250" i="6"/>
  <c r="I250" i="6"/>
  <c r="H250" i="6"/>
  <c r="G250" i="6"/>
  <c r="F250" i="6"/>
  <c r="E250" i="6"/>
  <c r="D250" i="6"/>
  <c r="C250" i="6"/>
  <c r="B250" i="6"/>
  <c r="N249" i="6"/>
  <c r="M249" i="6"/>
  <c r="L249" i="6"/>
  <c r="K249" i="6"/>
  <c r="J249" i="6"/>
  <c r="I249" i="6"/>
  <c r="H249" i="6"/>
  <c r="G249" i="6"/>
  <c r="F249" i="6"/>
  <c r="E249" i="6"/>
  <c r="D249" i="6"/>
  <c r="C249" i="6"/>
  <c r="B249" i="6"/>
  <c r="N248" i="6"/>
  <c r="M248" i="6"/>
  <c r="L248" i="6"/>
  <c r="K248" i="6"/>
  <c r="J248" i="6"/>
  <c r="I248" i="6"/>
  <c r="H248" i="6"/>
  <c r="G248" i="6"/>
  <c r="F248" i="6"/>
  <c r="E248" i="6"/>
  <c r="D248" i="6"/>
  <c r="C248" i="6"/>
  <c r="B248" i="6"/>
  <c r="N247" i="6"/>
  <c r="M247" i="6"/>
  <c r="L247" i="6"/>
  <c r="K247" i="6"/>
  <c r="J247" i="6"/>
  <c r="I247" i="6"/>
  <c r="H247" i="6"/>
  <c r="G247" i="6"/>
  <c r="F247" i="6"/>
  <c r="E247" i="6"/>
  <c r="D247" i="6"/>
  <c r="C247" i="6"/>
  <c r="B247" i="6"/>
  <c r="N246" i="6"/>
  <c r="M246" i="6"/>
  <c r="L246" i="6"/>
  <c r="K246" i="6"/>
  <c r="J246" i="6"/>
  <c r="I246" i="6"/>
  <c r="H246" i="6"/>
  <c r="G246" i="6"/>
  <c r="F246" i="6"/>
  <c r="E246" i="6"/>
  <c r="D246" i="6"/>
  <c r="C246" i="6"/>
  <c r="B246" i="6"/>
  <c r="N245" i="6"/>
  <c r="M245" i="6"/>
  <c r="L245" i="6"/>
  <c r="K245" i="6"/>
  <c r="J245" i="6"/>
  <c r="I245" i="6"/>
  <c r="H245" i="6"/>
  <c r="G245" i="6"/>
  <c r="F245" i="6"/>
  <c r="E245" i="6"/>
  <c r="D245" i="6"/>
  <c r="C245" i="6"/>
  <c r="B245" i="6"/>
  <c r="N244" i="6"/>
  <c r="M244" i="6"/>
  <c r="L244" i="6"/>
  <c r="K244" i="6"/>
  <c r="J244" i="6"/>
  <c r="I244" i="6"/>
  <c r="H244" i="6"/>
  <c r="G244" i="6"/>
  <c r="F244" i="6"/>
  <c r="E244" i="6"/>
  <c r="D244" i="6"/>
  <c r="C244" i="6"/>
  <c r="B244" i="6"/>
  <c r="N243" i="6"/>
  <c r="M243" i="6"/>
  <c r="L243" i="6"/>
  <c r="K243" i="6"/>
  <c r="J243" i="6"/>
  <c r="I243" i="6"/>
  <c r="H243" i="6"/>
  <c r="G243" i="6"/>
  <c r="F243" i="6"/>
  <c r="E243" i="6"/>
  <c r="D243" i="6"/>
  <c r="C243" i="6"/>
  <c r="B243" i="6"/>
  <c r="N242" i="6"/>
  <c r="M242" i="6"/>
  <c r="L242" i="6"/>
  <c r="K242" i="6"/>
  <c r="J242" i="6"/>
  <c r="I242" i="6"/>
  <c r="H242" i="6"/>
  <c r="G242" i="6"/>
  <c r="F242" i="6"/>
  <c r="E242" i="6"/>
  <c r="D242" i="6"/>
  <c r="C242" i="6"/>
  <c r="B242" i="6"/>
  <c r="N241" i="6"/>
  <c r="M241" i="6"/>
  <c r="L241" i="6"/>
  <c r="K241" i="6"/>
  <c r="J241" i="6"/>
  <c r="I241" i="6"/>
  <c r="H241" i="6"/>
  <c r="G241" i="6"/>
  <c r="F241" i="6"/>
  <c r="E241" i="6"/>
  <c r="D241" i="6"/>
  <c r="C241" i="6"/>
  <c r="B241" i="6"/>
  <c r="N240" i="6"/>
  <c r="M240" i="6"/>
  <c r="L240" i="6"/>
  <c r="K240" i="6"/>
  <c r="J240" i="6"/>
  <c r="I240" i="6"/>
  <c r="H240" i="6"/>
  <c r="G240" i="6"/>
  <c r="F240" i="6"/>
  <c r="E240" i="6"/>
  <c r="D240" i="6"/>
  <c r="C240" i="6"/>
  <c r="B240" i="6"/>
  <c r="N239" i="6"/>
  <c r="M239" i="6"/>
  <c r="L239" i="6"/>
  <c r="K239" i="6"/>
  <c r="J239" i="6"/>
  <c r="I239" i="6"/>
  <c r="H239" i="6"/>
  <c r="G239" i="6"/>
  <c r="F239" i="6"/>
  <c r="E239" i="6"/>
  <c r="D239" i="6"/>
  <c r="C239" i="6"/>
  <c r="B239" i="6"/>
  <c r="N238" i="6"/>
  <c r="M238" i="6"/>
  <c r="L238" i="6"/>
  <c r="K238" i="6"/>
  <c r="J238" i="6"/>
  <c r="I238" i="6"/>
  <c r="H238" i="6"/>
  <c r="G238" i="6"/>
  <c r="F238" i="6"/>
  <c r="E238" i="6"/>
  <c r="D238" i="6"/>
  <c r="C238" i="6"/>
  <c r="B238" i="6"/>
  <c r="N237" i="6"/>
  <c r="M237" i="6"/>
  <c r="L237" i="6"/>
  <c r="K237" i="6"/>
  <c r="J237" i="6"/>
  <c r="I237" i="6"/>
  <c r="H237" i="6"/>
  <c r="G237" i="6"/>
  <c r="F237" i="6"/>
  <c r="E237" i="6"/>
  <c r="D237" i="6"/>
  <c r="C237" i="6"/>
  <c r="B237" i="6"/>
  <c r="N236" i="6"/>
  <c r="M236" i="6"/>
  <c r="L236" i="6"/>
  <c r="K236" i="6"/>
  <c r="J236" i="6"/>
  <c r="I236" i="6"/>
  <c r="H236" i="6"/>
  <c r="G236" i="6"/>
  <c r="F236" i="6"/>
  <c r="E236" i="6"/>
  <c r="D236" i="6"/>
  <c r="C236" i="6"/>
  <c r="B236" i="6"/>
  <c r="N235" i="6"/>
  <c r="M235" i="6"/>
  <c r="L235" i="6"/>
  <c r="K235" i="6"/>
  <c r="J235" i="6"/>
  <c r="I235" i="6"/>
  <c r="H235" i="6"/>
  <c r="G235" i="6"/>
  <c r="F235" i="6"/>
  <c r="E235" i="6"/>
  <c r="D235" i="6"/>
  <c r="C235" i="6"/>
  <c r="B235" i="6"/>
  <c r="N234" i="6"/>
  <c r="M234" i="6"/>
  <c r="L234" i="6"/>
  <c r="K234" i="6"/>
  <c r="J234" i="6"/>
  <c r="I234" i="6"/>
  <c r="H234" i="6"/>
  <c r="G234" i="6"/>
  <c r="F234" i="6"/>
  <c r="E234" i="6"/>
  <c r="D234" i="6"/>
  <c r="C234" i="6"/>
  <c r="B234" i="6"/>
  <c r="N233" i="6"/>
  <c r="M233" i="6"/>
  <c r="L233" i="6"/>
  <c r="K233" i="6"/>
  <c r="J233" i="6"/>
  <c r="I233" i="6"/>
  <c r="H233" i="6"/>
  <c r="G233" i="6"/>
  <c r="F233" i="6"/>
  <c r="E233" i="6"/>
  <c r="D233" i="6"/>
  <c r="C233" i="6"/>
  <c r="B233" i="6"/>
  <c r="N232" i="6"/>
  <c r="M232" i="6"/>
  <c r="L232" i="6"/>
  <c r="K232" i="6"/>
  <c r="J232" i="6"/>
  <c r="I232" i="6"/>
  <c r="H232" i="6"/>
  <c r="G232" i="6"/>
  <c r="F232" i="6"/>
  <c r="E232" i="6"/>
  <c r="D232" i="6"/>
  <c r="C232" i="6"/>
  <c r="B232" i="6"/>
  <c r="N231" i="6"/>
  <c r="M231" i="6"/>
  <c r="L231" i="6"/>
  <c r="K231" i="6"/>
  <c r="J231" i="6"/>
  <c r="I231" i="6"/>
  <c r="H231" i="6"/>
  <c r="G231" i="6"/>
  <c r="F231" i="6"/>
  <c r="E231" i="6"/>
  <c r="D231" i="6"/>
  <c r="C231" i="6"/>
  <c r="B231" i="6"/>
  <c r="N228" i="6"/>
  <c r="M228" i="6"/>
  <c r="L228" i="6"/>
  <c r="K228" i="6"/>
  <c r="J228" i="6"/>
  <c r="I228" i="6"/>
  <c r="H228" i="6"/>
  <c r="G228" i="6"/>
  <c r="F228" i="6"/>
  <c r="E228" i="6"/>
  <c r="D228" i="6"/>
  <c r="C228" i="6"/>
  <c r="B228" i="6"/>
  <c r="N227" i="6"/>
  <c r="M227" i="6"/>
  <c r="L227" i="6"/>
  <c r="K227" i="6"/>
  <c r="J227" i="6"/>
  <c r="I227" i="6"/>
  <c r="H227" i="6"/>
  <c r="G227" i="6"/>
  <c r="F227" i="6"/>
  <c r="E227" i="6"/>
  <c r="D227" i="6"/>
  <c r="C227" i="6"/>
  <c r="B227" i="6"/>
  <c r="N226" i="6"/>
  <c r="M226" i="6"/>
  <c r="L226" i="6"/>
  <c r="K226" i="6"/>
  <c r="J226" i="6"/>
  <c r="I226" i="6"/>
  <c r="H226" i="6"/>
  <c r="G226" i="6"/>
  <c r="F226" i="6"/>
  <c r="E226" i="6"/>
  <c r="D226" i="6"/>
  <c r="C226" i="6"/>
  <c r="B226" i="6"/>
  <c r="N225" i="6"/>
  <c r="M225" i="6"/>
  <c r="L225" i="6"/>
  <c r="K225" i="6"/>
  <c r="J225" i="6"/>
  <c r="I225" i="6"/>
  <c r="H225" i="6"/>
  <c r="G225" i="6"/>
  <c r="F225" i="6"/>
  <c r="E225" i="6"/>
  <c r="D225" i="6"/>
  <c r="C225" i="6"/>
  <c r="B225" i="6"/>
  <c r="N224" i="6"/>
  <c r="M224" i="6"/>
  <c r="L224" i="6"/>
  <c r="K224" i="6"/>
  <c r="J224" i="6"/>
  <c r="I224" i="6"/>
  <c r="H224" i="6"/>
  <c r="G224" i="6"/>
  <c r="F224" i="6"/>
  <c r="E224" i="6"/>
  <c r="D224" i="6"/>
  <c r="C224" i="6"/>
  <c r="B224" i="6"/>
  <c r="N223" i="6"/>
  <c r="M223" i="6"/>
  <c r="L223" i="6"/>
  <c r="K223" i="6"/>
  <c r="J223" i="6"/>
  <c r="I223" i="6"/>
  <c r="H223" i="6"/>
  <c r="G223" i="6"/>
  <c r="F223" i="6"/>
  <c r="E223" i="6"/>
  <c r="D223" i="6"/>
  <c r="C223" i="6"/>
  <c r="B223" i="6"/>
  <c r="N222" i="6"/>
  <c r="M222" i="6"/>
  <c r="L222" i="6"/>
  <c r="K222" i="6"/>
  <c r="J222" i="6"/>
  <c r="I222" i="6"/>
  <c r="H222" i="6"/>
  <c r="G222" i="6"/>
  <c r="F222" i="6"/>
  <c r="E222" i="6"/>
  <c r="D222" i="6"/>
  <c r="C222" i="6"/>
  <c r="B222" i="6"/>
  <c r="N221" i="6"/>
  <c r="M221" i="6"/>
  <c r="L221" i="6"/>
  <c r="K221" i="6"/>
  <c r="J221" i="6"/>
  <c r="I221" i="6"/>
  <c r="H221" i="6"/>
  <c r="G221" i="6"/>
  <c r="F221" i="6"/>
  <c r="E221" i="6"/>
  <c r="D221" i="6"/>
  <c r="C221" i="6"/>
  <c r="B221" i="6"/>
  <c r="N220" i="6"/>
  <c r="M220" i="6"/>
  <c r="L220" i="6"/>
  <c r="K220" i="6"/>
  <c r="J220" i="6"/>
  <c r="I220" i="6"/>
  <c r="H220" i="6"/>
  <c r="G220" i="6"/>
  <c r="F220" i="6"/>
  <c r="E220" i="6"/>
  <c r="D220" i="6"/>
  <c r="C220" i="6"/>
  <c r="B220" i="6"/>
  <c r="N219" i="6"/>
  <c r="M219" i="6"/>
  <c r="L219" i="6"/>
  <c r="K219" i="6"/>
  <c r="J219" i="6"/>
  <c r="I219" i="6"/>
  <c r="H219" i="6"/>
  <c r="G219" i="6"/>
  <c r="F219" i="6"/>
  <c r="E219" i="6"/>
  <c r="D219" i="6"/>
  <c r="C219" i="6"/>
  <c r="B219" i="6"/>
  <c r="N218" i="6"/>
  <c r="M218" i="6"/>
  <c r="L218" i="6"/>
  <c r="K218" i="6"/>
  <c r="J218" i="6"/>
  <c r="I218" i="6"/>
  <c r="H218" i="6"/>
  <c r="G218" i="6"/>
  <c r="F218" i="6"/>
  <c r="E218" i="6"/>
  <c r="D218" i="6"/>
  <c r="C218" i="6"/>
  <c r="B218" i="6"/>
  <c r="N217" i="6"/>
  <c r="M217" i="6"/>
  <c r="L217" i="6"/>
  <c r="K217" i="6"/>
  <c r="J217" i="6"/>
  <c r="I217" i="6"/>
  <c r="H217" i="6"/>
  <c r="G217" i="6"/>
  <c r="F217" i="6"/>
  <c r="E217" i="6"/>
  <c r="D217" i="6"/>
  <c r="C217" i="6"/>
  <c r="B217" i="6"/>
  <c r="N216" i="6"/>
  <c r="M216" i="6"/>
  <c r="L216" i="6"/>
  <c r="K216" i="6"/>
  <c r="J216" i="6"/>
  <c r="I216" i="6"/>
  <c r="H216" i="6"/>
  <c r="G216" i="6"/>
  <c r="F216" i="6"/>
  <c r="E216" i="6"/>
  <c r="D216" i="6"/>
  <c r="C216" i="6"/>
  <c r="B216" i="6"/>
  <c r="N215" i="6"/>
  <c r="M215" i="6"/>
  <c r="L215" i="6"/>
  <c r="K215" i="6"/>
  <c r="J215" i="6"/>
  <c r="I215" i="6"/>
  <c r="H215" i="6"/>
  <c r="G215" i="6"/>
  <c r="F215" i="6"/>
  <c r="E215" i="6"/>
  <c r="D215" i="6"/>
  <c r="C215" i="6"/>
  <c r="B215" i="6"/>
  <c r="N214" i="6"/>
  <c r="M214" i="6"/>
  <c r="L214" i="6"/>
  <c r="K214" i="6"/>
  <c r="J214" i="6"/>
  <c r="I214" i="6"/>
  <c r="H214" i="6"/>
  <c r="G214" i="6"/>
  <c r="F214" i="6"/>
  <c r="E214" i="6"/>
  <c r="D214" i="6"/>
  <c r="C214" i="6"/>
  <c r="B214" i="6"/>
  <c r="N213" i="6"/>
  <c r="M213" i="6"/>
  <c r="L213" i="6"/>
  <c r="K213" i="6"/>
  <c r="J213" i="6"/>
  <c r="I213" i="6"/>
  <c r="H213" i="6"/>
  <c r="G213" i="6"/>
  <c r="F213" i="6"/>
  <c r="E213" i="6"/>
  <c r="D213" i="6"/>
  <c r="C213" i="6"/>
  <c r="B213" i="6"/>
  <c r="N212" i="6"/>
  <c r="M212" i="6"/>
  <c r="L212" i="6"/>
  <c r="K212" i="6"/>
  <c r="J212" i="6"/>
  <c r="I212" i="6"/>
  <c r="H212" i="6"/>
  <c r="G212" i="6"/>
  <c r="F212" i="6"/>
  <c r="E212" i="6"/>
  <c r="D212" i="6"/>
  <c r="C212" i="6"/>
  <c r="B212" i="6"/>
  <c r="N211" i="6"/>
  <c r="M211" i="6"/>
  <c r="L211" i="6"/>
  <c r="K211" i="6"/>
  <c r="J211" i="6"/>
  <c r="I211" i="6"/>
  <c r="H211" i="6"/>
  <c r="G211" i="6"/>
  <c r="F211" i="6"/>
  <c r="E211" i="6"/>
  <c r="D211" i="6"/>
  <c r="C211" i="6"/>
  <c r="B211" i="6"/>
  <c r="N210" i="6"/>
  <c r="M210" i="6"/>
  <c r="L210" i="6"/>
  <c r="K210" i="6"/>
  <c r="J210" i="6"/>
  <c r="I210" i="6"/>
  <c r="H210" i="6"/>
  <c r="G210" i="6"/>
  <c r="F210" i="6"/>
  <c r="E210" i="6"/>
  <c r="D210" i="6"/>
  <c r="C210" i="6"/>
  <c r="B210" i="6"/>
  <c r="N209" i="6"/>
  <c r="M209" i="6"/>
  <c r="L209" i="6"/>
  <c r="K209" i="6"/>
  <c r="J209" i="6"/>
  <c r="I209" i="6"/>
  <c r="H209" i="6"/>
  <c r="G209" i="6"/>
  <c r="F209" i="6"/>
  <c r="E209" i="6"/>
  <c r="D209" i="6"/>
  <c r="C209" i="6"/>
  <c r="B209" i="6"/>
  <c r="N208" i="6"/>
  <c r="M208" i="6"/>
  <c r="L208" i="6"/>
  <c r="K208" i="6"/>
  <c r="J208" i="6"/>
  <c r="I208" i="6"/>
  <c r="H208" i="6"/>
  <c r="G208" i="6"/>
  <c r="F208" i="6"/>
  <c r="E208" i="6"/>
  <c r="D208" i="6"/>
  <c r="C208" i="6"/>
  <c r="B208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B207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B206" i="6"/>
  <c r="N205" i="6"/>
  <c r="M205" i="6"/>
  <c r="L205" i="6"/>
  <c r="K205" i="6"/>
  <c r="J205" i="6"/>
  <c r="I205" i="6"/>
  <c r="H205" i="6"/>
  <c r="G205" i="6"/>
  <c r="F205" i="6"/>
  <c r="E205" i="6"/>
  <c r="D205" i="6"/>
  <c r="C205" i="6"/>
  <c r="B205" i="6"/>
  <c r="N204" i="6"/>
  <c r="M204" i="6"/>
  <c r="L204" i="6"/>
  <c r="K204" i="6"/>
  <c r="J204" i="6"/>
  <c r="I204" i="6"/>
  <c r="H204" i="6"/>
  <c r="G204" i="6"/>
  <c r="F204" i="6"/>
  <c r="E204" i="6"/>
  <c r="D204" i="6"/>
  <c r="C204" i="6"/>
  <c r="B204" i="6"/>
  <c r="N203" i="6"/>
  <c r="M203" i="6"/>
  <c r="L203" i="6"/>
  <c r="K203" i="6"/>
  <c r="J203" i="6"/>
  <c r="I203" i="6"/>
  <c r="H203" i="6"/>
  <c r="G203" i="6"/>
  <c r="F203" i="6"/>
  <c r="E203" i="6"/>
  <c r="D203" i="6"/>
  <c r="C203" i="6"/>
  <c r="B203" i="6"/>
  <c r="N202" i="6"/>
  <c r="M202" i="6"/>
  <c r="L202" i="6"/>
  <c r="K202" i="6"/>
  <c r="J202" i="6"/>
  <c r="I202" i="6"/>
  <c r="H202" i="6"/>
  <c r="G202" i="6"/>
  <c r="F202" i="6"/>
  <c r="E202" i="6"/>
  <c r="D202" i="6"/>
  <c r="C202" i="6"/>
  <c r="B202" i="6"/>
  <c r="N201" i="6"/>
  <c r="M201" i="6"/>
  <c r="L201" i="6"/>
  <c r="K201" i="6"/>
  <c r="J201" i="6"/>
  <c r="I201" i="6"/>
  <c r="H201" i="6"/>
  <c r="G201" i="6"/>
  <c r="F201" i="6"/>
  <c r="E201" i="6"/>
  <c r="D201" i="6"/>
  <c r="C201" i="6"/>
  <c r="B201" i="6"/>
  <c r="N200" i="6"/>
  <c r="M200" i="6"/>
  <c r="L200" i="6"/>
  <c r="K200" i="6"/>
  <c r="J200" i="6"/>
  <c r="I200" i="6"/>
  <c r="H200" i="6"/>
  <c r="G200" i="6"/>
  <c r="F200" i="6"/>
  <c r="E200" i="6"/>
  <c r="D200" i="6"/>
  <c r="C200" i="6"/>
  <c r="B200" i="6"/>
  <c r="N199" i="6"/>
  <c r="M199" i="6"/>
  <c r="L199" i="6"/>
  <c r="K199" i="6"/>
  <c r="J199" i="6"/>
  <c r="I199" i="6"/>
  <c r="H199" i="6"/>
  <c r="G199" i="6"/>
  <c r="F199" i="6"/>
  <c r="E199" i="6"/>
  <c r="D199" i="6"/>
  <c r="C199" i="6"/>
  <c r="B199" i="6"/>
  <c r="N198" i="6"/>
  <c r="M198" i="6"/>
  <c r="L198" i="6"/>
  <c r="K198" i="6"/>
  <c r="J198" i="6"/>
  <c r="I198" i="6"/>
  <c r="H198" i="6"/>
  <c r="G198" i="6"/>
  <c r="F198" i="6"/>
  <c r="E198" i="6"/>
  <c r="D198" i="6"/>
  <c r="C198" i="6"/>
  <c r="B198" i="6"/>
  <c r="N197" i="6"/>
  <c r="M197" i="6"/>
  <c r="L197" i="6"/>
  <c r="K197" i="6"/>
  <c r="J197" i="6"/>
  <c r="I197" i="6"/>
  <c r="H197" i="6"/>
  <c r="G197" i="6"/>
  <c r="F197" i="6"/>
  <c r="E197" i="6"/>
  <c r="D197" i="6"/>
  <c r="C197" i="6"/>
  <c r="B197" i="6"/>
  <c r="N196" i="6"/>
  <c r="M196" i="6"/>
  <c r="L196" i="6"/>
  <c r="K196" i="6"/>
  <c r="J196" i="6"/>
  <c r="I196" i="6"/>
  <c r="H196" i="6"/>
  <c r="G196" i="6"/>
  <c r="F196" i="6"/>
  <c r="E196" i="6"/>
  <c r="D196" i="6"/>
  <c r="C196" i="6"/>
  <c r="B196" i="6"/>
  <c r="N193" i="6"/>
  <c r="M193" i="6"/>
  <c r="L193" i="6"/>
  <c r="K193" i="6"/>
  <c r="J193" i="6"/>
  <c r="I193" i="6"/>
  <c r="H193" i="6"/>
  <c r="G193" i="6"/>
  <c r="F193" i="6"/>
  <c r="E193" i="6"/>
  <c r="D193" i="6"/>
  <c r="C193" i="6"/>
  <c r="B193" i="6"/>
  <c r="N192" i="6"/>
  <c r="M192" i="6"/>
  <c r="L192" i="6"/>
  <c r="K192" i="6"/>
  <c r="J192" i="6"/>
  <c r="I192" i="6"/>
  <c r="H192" i="6"/>
  <c r="G192" i="6"/>
  <c r="F192" i="6"/>
  <c r="E192" i="6"/>
  <c r="D192" i="6"/>
  <c r="C192" i="6"/>
  <c r="B192" i="6"/>
  <c r="N191" i="6"/>
  <c r="M191" i="6"/>
  <c r="L191" i="6"/>
  <c r="K191" i="6"/>
  <c r="J191" i="6"/>
  <c r="I191" i="6"/>
  <c r="H191" i="6"/>
  <c r="G191" i="6"/>
  <c r="F191" i="6"/>
  <c r="E191" i="6"/>
  <c r="D191" i="6"/>
  <c r="C191" i="6"/>
  <c r="B191" i="6"/>
  <c r="N190" i="6"/>
  <c r="M190" i="6"/>
  <c r="L190" i="6"/>
  <c r="K190" i="6"/>
  <c r="J190" i="6"/>
  <c r="I190" i="6"/>
  <c r="H190" i="6"/>
  <c r="G190" i="6"/>
  <c r="F190" i="6"/>
  <c r="E190" i="6"/>
  <c r="D190" i="6"/>
  <c r="C190" i="6"/>
  <c r="B190" i="6"/>
  <c r="N189" i="6"/>
  <c r="M189" i="6"/>
  <c r="L189" i="6"/>
  <c r="K189" i="6"/>
  <c r="J189" i="6"/>
  <c r="I189" i="6"/>
  <c r="H189" i="6"/>
  <c r="G189" i="6"/>
  <c r="F189" i="6"/>
  <c r="E189" i="6"/>
  <c r="D189" i="6"/>
  <c r="C189" i="6"/>
  <c r="B189" i="6"/>
  <c r="N188" i="6"/>
  <c r="M188" i="6"/>
  <c r="L188" i="6"/>
  <c r="K188" i="6"/>
  <c r="J188" i="6"/>
  <c r="I188" i="6"/>
  <c r="H188" i="6"/>
  <c r="G188" i="6"/>
  <c r="F188" i="6"/>
  <c r="E188" i="6"/>
  <c r="D188" i="6"/>
  <c r="C188" i="6"/>
  <c r="B188" i="6"/>
  <c r="N31" i="6"/>
  <c r="N32" i="6"/>
  <c r="N33" i="6"/>
  <c r="M31" i="6"/>
  <c r="M32" i="6"/>
  <c r="M33" i="6"/>
  <c r="L31" i="6"/>
  <c r="L32" i="6"/>
  <c r="L33" i="6"/>
  <c r="K31" i="6"/>
  <c r="K32" i="6"/>
  <c r="K33" i="6"/>
  <c r="J31" i="6"/>
  <c r="J32" i="6"/>
  <c r="J33" i="6"/>
  <c r="I31" i="6"/>
  <c r="I32" i="6"/>
  <c r="I33" i="6"/>
  <c r="H31" i="6"/>
  <c r="H32" i="6"/>
  <c r="H33" i="6"/>
  <c r="G31" i="6"/>
  <c r="G32" i="6"/>
  <c r="G33" i="6"/>
  <c r="F31" i="6"/>
  <c r="F32" i="6"/>
  <c r="F33" i="6"/>
  <c r="E31" i="6"/>
  <c r="E32" i="6"/>
  <c r="E33" i="6"/>
  <c r="D31" i="6"/>
  <c r="D32" i="6"/>
  <c r="D33" i="6"/>
  <c r="C31" i="6"/>
  <c r="C32" i="6"/>
  <c r="C33" i="6"/>
  <c r="N26" i="6"/>
  <c r="N27" i="6"/>
  <c r="N28" i="6"/>
  <c r="M26" i="6"/>
  <c r="M27" i="6"/>
  <c r="M28" i="6"/>
  <c r="L26" i="6"/>
  <c r="L27" i="6"/>
  <c r="L28" i="6"/>
  <c r="K26" i="6"/>
  <c r="K27" i="6"/>
  <c r="K28" i="6"/>
  <c r="J26" i="6"/>
  <c r="J27" i="6"/>
  <c r="J28" i="6"/>
  <c r="I26" i="6"/>
  <c r="I27" i="6"/>
  <c r="I28" i="6"/>
  <c r="H26" i="6"/>
  <c r="H27" i="6"/>
  <c r="H28" i="6"/>
  <c r="G26" i="6"/>
  <c r="G27" i="6"/>
  <c r="G28" i="6"/>
  <c r="F26" i="6"/>
  <c r="F27" i="6"/>
  <c r="F28" i="6"/>
  <c r="E26" i="6"/>
  <c r="E27" i="6"/>
  <c r="E28" i="6"/>
  <c r="D26" i="6"/>
  <c r="D27" i="6"/>
  <c r="D28" i="6"/>
  <c r="C26" i="6"/>
  <c r="C27" i="6"/>
  <c r="C28" i="6"/>
  <c r="N5" i="6"/>
  <c r="M5" i="6"/>
  <c r="K5" i="6"/>
  <c r="J5" i="6"/>
  <c r="I5" i="6"/>
  <c r="H5" i="6"/>
  <c r="G5" i="6"/>
  <c r="F5" i="6"/>
  <c r="E5" i="6"/>
  <c r="D5" i="6"/>
  <c r="C5" i="6"/>
  <c r="N3" i="6"/>
  <c r="N4" i="6"/>
  <c r="M3" i="6"/>
  <c r="M4" i="6"/>
  <c r="K3" i="6"/>
  <c r="K4" i="6"/>
  <c r="J3" i="6"/>
  <c r="J4" i="6"/>
  <c r="I3" i="6"/>
  <c r="I4" i="6"/>
  <c r="H3" i="6"/>
  <c r="H4" i="6"/>
  <c r="G3" i="6"/>
  <c r="G4" i="6"/>
  <c r="F3" i="6"/>
  <c r="F4" i="6"/>
  <c r="E3" i="6"/>
  <c r="E4" i="6"/>
  <c r="D3" i="6"/>
  <c r="D4" i="6"/>
  <c r="C3" i="6"/>
  <c r="C4" i="6"/>
  <c r="AC263" i="5"/>
  <c r="AB263" i="5"/>
  <c r="AA263" i="5"/>
  <c r="Z263" i="5"/>
  <c r="Y263" i="5"/>
  <c r="X263" i="5"/>
  <c r="W263" i="5"/>
  <c r="V263" i="5"/>
  <c r="U263" i="5"/>
  <c r="T263" i="5"/>
  <c r="S263" i="5"/>
  <c r="R263" i="5"/>
  <c r="AC262" i="5"/>
  <c r="AB262" i="5"/>
  <c r="AA262" i="5"/>
  <c r="Z262" i="5"/>
  <c r="Y262" i="5"/>
  <c r="X262" i="5"/>
  <c r="W262" i="5"/>
  <c r="V262" i="5"/>
  <c r="U262" i="5"/>
  <c r="T262" i="5"/>
  <c r="S262" i="5"/>
  <c r="R262" i="5"/>
  <c r="AC261" i="5"/>
  <c r="AB261" i="5"/>
  <c r="AA261" i="5"/>
  <c r="Z261" i="5"/>
  <c r="Y261" i="5"/>
  <c r="X261" i="5"/>
  <c r="W261" i="5"/>
  <c r="V261" i="5"/>
  <c r="U261" i="5"/>
  <c r="T261" i="5"/>
  <c r="S261" i="5"/>
  <c r="R261" i="5"/>
  <c r="AC260" i="5"/>
  <c r="AB260" i="5"/>
  <c r="AA260" i="5"/>
  <c r="Z260" i="5"/>
  <c r="Y260" i="5"/>
  <c r="X260" i="5"/>
  <c r="W260" i="5"/>
  <c r="V260" i="5"/>
  <c r="U260" i="5"/>
  <c r="T260" i="5"/>
  <c r="S260" i="5"/>
  <c r="R260" i="5"/>
  <c r="AC259" i="5"/>
  <c r="AB259" i="5"/>
  <c r="AA259" i="5"/>
  <c r="Z259" i="5"/>
  <c r="Y259" i="5"/>
  <c r="X259" i="5"/>
  <c r="W259" i="5"/>
  <c r="V259" i="5"/>
  <c r="U259" i="5"/>
  <c r="T259" i="5"/>
  <c r="S259" i="5"/>
  <c r="R259" i="5"/>
  <c r="AC258" i="5"/>
  <c r="AB258" i="5"/>
  <c r="AA258" i="5"/>
  <c r="Z258" i="5"/>
  <c r="Y258" i="5"/>
  <c r="X258" i="5"/>
  <c r="W258" i="5"/>
  <c r="V258" i="5"/>
  <c r="U258" i="5"/>
  <c r="T258" i="5"/>
  <c r="S258" i="5"/>
  <c r="R258" i="5"/>
  <c r="AC257" i="5"/>
  <c r="AB257" i="5"/>
  <c r="AA257" i="5"/>
  <c r="Z257" i="5"/>
  <c r="Y257" i="5"/>
  <c r="X257" i="5"/>
  <c r="W257" i="5"/>
  <c r="V257" i="5"/>
  <c r="U257" i="5"/>
  <c r="T257" i="5"/>
  <c r="S257" i="5"/>
  <c r="R257" i="5"/>
  <c r="AC256" i="5"/>
  <c r="AB256" i="5"/>
  <c r="AA256" i="5"/>
  <c r="Z256" i="5"/>
  <c r="Y256" i="5"/>
  <c r="X256" i="5"/>
  <c r="W256" i="5"/>
  <c r="V256" i="5"/>
  <c r="U256" i="5"/>
  <c r="T256" i="5"/>
  <c r="S256" i="5"/>
  <c r="R256" i="5"/>
  <c r="AC255" i="5"/>
  <c r="AB255" i="5"/>
  <c r="AA255" i="5"/>
  <c r="Z255" i="5"/>
  <c r="Y255" i="5"/>
  <c r="X255" i="5"/>
  <c r="W255" i="5"/>
  <c r="V255" i="5"/>
  <c r="U255" i="5"/>
  <c r="T255" i="5"/>
  <c r="S255" i="5"/>
  <c r="R255" i="5"/>
  <c r="AC254" i="5"/>
  <c r="AB254" i="5"/>
  <c r="AA254" i="5"/>
  <c r="Z254" i="5"/>
  <c r="Y254" i="5"/>
  <c r="X254" i="5"/>
  <c r="W254" i="5"/>
  <c r="V254" i="5"/>
  <c r="U254" i="5"/>
  <c r="T254" i="5"/>
  <c r="S254" i="5"/>
  <c r="R254" i="5"/>
  <c r="AC253" i="5"/>
  <c r="AB253" i="5"/>
  <c r="AA253" i="5"/>
  <c r="Z253" i="5"/>
  <c r="Y253" i="5"/>
  <c r="X253" i="5"/>
  <c r="W253" i="5"/>
  <c r="V253" i="5"/>
  <c r="U253" i="5"/>
  <c r="T253" i="5"/>
  <c r="S253" i="5"/>
  <c r="R253" i="5"/>
  <c r="AC252" i="5"/>
  <c r="AB252" i="5"/>
  <c r="AA252" i="5"/>
  <c r="Z252" i="5"/>
  <c r="Y252" i="5"/>
  <c r="X252" i="5"/>
  <c r="W252" i="5"/>
  <c r="V252" i="5"/>
  <c r="U252" i="5"/>
  <c r="T252" i="5"/>
  <c r="S252" i="5"/>
  <c r="R252" i="5"/>
  <c r="AC251" i="5"/>
  <c r="AB251" i="5"/>
  <c r="AA251" i="5"/>
  <c r="Z251" i="5"/>
  <c r="Y251" i="5"/>
  <c r="X251" i="5"/>
  <c r="W251" i="5"/>
  <c r="V251" i="5"/>
  <c r="U251" i="5"/>
  <c r="T251" i="5"/>
  <c r="S251" i="5"/>
  <c r="R251" i="5"/>
  <c r="AC250" i="5"/>
  <c r="AB250" i="5"/>
  <c r="AA250" i="5"/>
  <c r="Z250" i="5"/>
  <c r="Y250" i="5"/>
  <c r="X250" i="5"/>
  <c r="W250" i="5"/>
  <c r="V250" i="5"/>
  <c r="U250" i="5"/>
  <c r="T250" i="5"/>
  <c r="S250" i="5"/>
  <c r="R250" i="5"/>
  <c r="AC249" i="5"/>
  <c r="AB249" i="5"/>
  <c r="AA249" i="5"/>
  <c r="Z249" i="5"/>
  <c r="Y249" i="5"/>
  <c r="X249" i="5"/>
  <c r="W249" i="5"/>
  <c r="V249" i="5"/>
  <c r="U249" i="5"/>
  <c r="T249" i="5"/>
  <c r="S249" i="5"/>
  <c r="R249" i="5"/>
  <c r="AC248" i="5"/>
  <c r="AB248" i="5"/>
  <c r="AA248" i="5"/>
  <c r="Z248" i="5"/>
  <c r="Y248" i="5"/>
  <c r="X248" i="5"/>
  <c r="W248" i="5"/>
  <c r="V248" i="5"/>
  <c r="U248" i="5"/>
  <c r="T248" i="5"/>
  <c r="S248" i="5"/>
  <c r="R248" i="5"/>
  <c r="AC247" i="5"/>
  <c r="AB247" i="5"/>
  <c r="AA247" i="5"/>
  <c r="Z247" i="5"/>
  <c r="Y247" i="5"/>
  <c r="X247" i="5"/>
  <c r="W247" i="5"/>
  <c r="V247" i="5"/>
  <c r="U247" i="5"/>
  <c r="T247" i="5"/>
  <c r="S247" i="5"/>
  <c r="R247" i="5"/>
  <c r="AC246" i="5"/>
  <c r="AB246" i="5"/>
  <c r="AA246" i="5"/>
  <c r="Z246" i="5"/>
  <c r="Y246" i="5"/>
  <c r="X246" i="5"/>
  <c r="W246" i="5"/>
  <c r="V246" i="5"/>
  <c r="U246" i="5"/>
  <c r="T246" i="5"/>
  <c r="S246" i="5"/>
  <c r="R246" i="5"/>
  <c r="AC245" i="5"/>
  <c r="AB245" i="5"/>
  <c r="AA245" i="5"/>
  <c r="Z245" i="5"/>
  <c r="Y245" i="5"/>
  <c r="X245" i="5"/>
  <c r="W245" i="5"/>
  <c r="V245" i="5"/>
  <c r="U245" i="5"/>
  <c r="T245" i="5"/>
  <c r="S245" i="5"/>
  <c r="R245" i="5"/>
  <c r="AC244" i="5"/>
  <c r="AB244" i="5"/>
  <c r="AA244" i="5"/>
  <c r="Z244" i="5"/>
  <c r="Y244" i="5"/>
  <c r="X244" i="5"/>
  <c r="W244" i="5"/>
  <c r="V244" i="5"/>
  <c r="U244" i="5"/>
  <c r="T244" i="5"/>
  <c r="S244" i="5"/>
  <c r="R244" i="5"/>
  <c r="AC243" i="5"/>
  <c r="AB243" i="5"/>
  <c r="AA243" i="5"/>
  <c r="Z243" i="5"/>
  <c r="Y243" i="5"/>
  <c r="X243" i="5"/>
  <c r="W243" i="5"/>
  <c r="V243" i="5"/>
  <c r="U243" i="5"/>
  <c r="T243" i="5"/>
  <c r="S243" i="5"/>
  <c r="R243" i="5"/>
  <c r="AC242" i="5"/>
  <c r="AB242" i="5"/>
  <c r="AA242" i="5"/>
  <c r="Z242" i="5"/>
  <c r="Y242" i="5"/>
  <c r="X242" i="5"/>
  <c r="W242" i="5"/>
  <c r="V242" i="5"/>
  <c r="U242" i="5"/>
  <c r="T242" i="5"/>
  <c r="S242" i="5"/>
  <c r="R242" i="5"/>
  <c r="AC241" i="5"/>
  <c r="AB241" i="5"/>
  <c r="AA241" i="5"/>
  <c r="Z241" i="5"/>
  <c r="Y241" i="5"/>
  <c r="X241" i="5"/>
  <c r="W241" i="5"/>
  <c r="V241" i="5"/>
  <c r="U241" i="5"/>
  <c r="T241" i="5"/>
  <c r="S241" i="5"/>
  <c r="R241" i="5"/>
  <c r="AC240" i="5"/>
  <c r="AB240" i="5"/>
  <c r="AA240" i="5"/>
  <c r="Z240" i="5"/>
  <c r="Y240" i="5"/>
  <c r="X240" i="5"/>
  <c r="W240" i="5"/>
  <c r="V240" i="5"/>
  <c r="U240" i="5"/>
  <c r="T240" i="5"/>
  <c r="S240" i="5"/>
  <c r="R240" i="5"/>
  <c r="AC239" i="5"/>
  <c r="AB239" i="5"/>
  <c r="AA239" i="5"/>
  <c r="Z239" i="5"/>
  <c r="Y239" i="5"/>
  <c r="X239" i="5"/>
  <c r="W239" i="5"/>
  <c r="V239" i="5"/>
  <c r="U239" i="5"/>
  <c r="T239" i="5"/>
  <c r="S239" i="5"/>
  <c r="R239" i="5"/>
  <c r="AC238" i="5"/>
  <c r="AB238" i="5"/>
  <c r="AA238" i="5"/>
  <c r="Z238" i="5"/>
  <c r="Y238" i="5"/>
  <c r="X238" i="5"/>
  <c r="W238" i="5"/>
  <c r="V238" i="5"/>
  <c r="U238" i="5"/>
  <c r="T238" i="5"/>
  <c r="S238" i="5"/>
  <c r="R238" i="5"/>
  <c r="AC237" i="5"/>
  <c r="AB237" i="5"/>
  <c r="AA237" i="5"/>
  <c r="Z237" i="5"/>
  <c r="Y237" i="5"/>
  <c r="X237" i="5"/>
  <c r="W237" i="5"/>
  <c r="V237" i="5"/>
  <c r="U237" i="5"/>
  <c r="T237" i="5"/>
  <c r="S237" i="5"/>
  <c r="R237" i="5"/>
  <c r="AC236" i="5"/>
  <c r="AB236" i="5"/>
  <c r="AA236" i="5"/>
  <c r="Z236" i="5"/>
  <c r="Y236" i="5"/>
  <c r="X236" i="5"/>
  <c r="W236" i="5"/>
  <c r="V236" i="5"/>
  <c r="U236" i="5"/>
  <c r="T236" i="5"/>
  <c r="S236" i="5"/>
  <c r="R236" i="5"/>
  <c r="AC235" i="5"/>
  <c r="AB235" i="5"/>
  <c r="AA235" i="5"/>
  <c r="Z235" i="5"/>
  <c r="Y235" i="5"/>
  <c r="X235" i="5"/>
  <c r="W235" i="5"/>
  <c r="V235" i="5"/>
  <c r="U235" i="5"/>
  <c r="T235" i="5"/>
  <c r="S235" i="5"/>
  <c r="R235" i="5"/>
  <c r="AC234" i="5"/>
  <c r="AB234" i="5"/>
  <c r="AA234" i="5"/>
  <c r="Z234" i="5"/>
  <c r="Y234" i="5"/>
  <c r="X234" i="5"/>
  <c r="W234" i="5"/>
  <c r="V234" i="5"/>
  <c r="U234" i="5"/>
  <c r="T234" i="5"/>
  <c r="S234" i="5"/>
  <c r="R234" i="5"/>
  <c r="AC233" i="5"/>
  <c r="AB233" i="5"/>
  <c r="AA233" i="5"/>
  <c r="Z233" i="5"/>
  <c r="Y233" i="5"/>
  <c r="X233" i="5"/>
  <c r="W233" i="5"/>
  <c r="V233" i="5"/>
  <c r="U233" i="5"/>
  <c r="T233" i="5"/>
  <c r="S233" i="5"/>
  <c r="R233" i="5"/>
  <c r="AC232" i="5"/>
  <c r="AB232" i="5"/>
  <c r="AA232" i="5"/>
  <c r="Z232" i="5"/>
  <c r="Y232" i="5"/>
  <c r="X232" i="5"/>
  <c r="W232" i="5"/>
  <c r="V232" i="5"/>
  <c r="U232" i="5"/>
  <c r="T232" i="5"/>
  <c r="S232" i="5"/>
  <c r="R232" i="5"/>
  <c r="AC231" i="5"/>
  <c r="AB231" i="5"/>
  <c r="AA231" i="5"/>
  <c r="Z231" i="5"/>
  <c r="Y231" i="5"/>
  <c r="X231" i="5"/>
  <c r="W231" i="5"/>
  <c r="V231" i="5"/>
  <c r="U231" i="5"/>
  <c r="T231" i="5"/>
  <c r="S231" i="5"/>
  <c r="R231" i="5"/>
  <c r="AC228" i="5"/>
  <c r="AB228" i="5"/>
  <c r="AA228" i="5"/>
  <c r="Z228" i="5"/>
  <c r="Y228" i="5"/>
  <c r="X228" i="5"/>
  <c r="W228" i="5"/>
  <c r="V228" i="5"/>
  <c r="U228" i="5"/>
  <c r="T228" i="5"/>
  <c r="S228" i="5"/>
  <c r="R228" i="5"/>
  <c r="AC227" i="5"/>
  <c r="AB227" i="5"/>
  <c r="AA227" i="5"/>
  <c r="Z227" i="5"/>
  <c r="Y227" i="5"/>
  <c r="X227" i="5"/>
  <c r="W227" i="5"/>
  <c r="V227" i="5"/>
  <c r="U227" i="5"/>
  <c r="T227" i="5"/>
  <c r="S227" i="5"/>
  <c r="R227" i="5"/>
  <c r="AC226" i="5"/>
  <c r="AB226" i="5"/>
  <c r="AA226" i="5"/>
  <c r="Z226" i="5"/>
  <c r="Y226" i="5"/>
  <c r="X226" i="5"/>
  <c r="W226" i="5"/>
  <c r="V226" i="5"/>
  <c r="U226" i="5"/>
  <c r="T226" i="5"/>
  <c r="S226" i="5"/>
  <c r="R226" i="5"/>
  <c r="AC225" i="5"/>
  <c r="AB225" i="5"/>
  <c r="AA225" i="5"/>
  <c r="Z225" i="5"/>
  <c r="Y225" i="5"/>
  <c r="X225" i="5"/>
  <c r="W225" i="5"/>
  <c r="V225" i="5"/>
  <c r="U225" i="5"/>
  <c r="T225" i="5"/>
  <c r="S225" i="5"/>
  <c r="R225" i="5"/>
  <c r="AC224" i="5"/>
  <c r="AB224" i="5"/>
  <c r="AA224" i="5"/>
  <c r="Z224" i="5"/>
  <c r="Y224" i="5"/>
  <c r="X224" i="5"/>
  <c r="W224" i="5"/>
  <c r="V224" i="5"/>
  <c r="U224" i="5"/>
  <c r="T224" i="5"/>
  <c r="S224" i="5"/>
  <c r="R224" i="5"/>
  <c r="AC223" i="5"/>
  <c r="AB223" i="5"/>
  <c r="AA223" i="5"/>
  <c r="Z223" i="5"/>
  <c r="Y223" i="5"/>
  <c r="X223" i="5"/>
  <c r="W223" i="5"/>
  <c r="V223" i="5"/>
  <c r="U223" i="5"/>
  <c r="T223" i="5"/>
  <c r="S223" i="5"/>
  <c r="R223" i="5"/>
  <c r="AC222" i="5"/>
  <c r="AB222" i="5"/>
  <c r="AA222" i="5"/>
  <c r="Z222" i="5"/>
  <c r="Y222" i="5"/>
  <c r="X222" i="5"/>
  <c r="W222" i="5"/>
  <c r="V222" i="5"/>
  <c r="U222" i="5"/>
  <c r="T222" i="5"/>
  <c r="S222" i="5"/>
  <c r="R222" i="5"/>
  <c r="AC221" i="5"/>
  <c r="AB221" i="5"/>
  <c r="AA221" i="5"/>
  <c r="Z221" i="5"/>
  <c r="Y221" i="5"/>
  <c r="X221" i="5"/>
  <c r="W221" i="5"/>
  <c r="V221" i="5"/>
  <c r="U221" i="5"/>
  <c r="T221" i="5"/>
  <c r="S221" i="5"/>
  <c r="R221" i="5"/>
  <c r="AC220" i="5"/>
  <c r="AB220" i="5"/>
  <c r="AA220" i="5"/>
  <c r="Z220" i="5"/>
  <c r="Y220" i="5"/>
  <c r="X220" i="5"/>
  <c r="W220" i="5"/>
  <c r="V220" i="5"/>
  <c r="U220" i="5"/>
  <c r="T220" i="5"/>
  <c r="S220" i="5"/>
  <c r="R220" i="5"/>
  <c r="AC219" i="5"/>
  <c r="AB219" i="5"/>
  <c r="AA219" i="5"/>
  <c r="Z219" i="5"/>
  <c r="Y219" i="5"/>
  <c r="X219" i="5"/>
  <c r="W219" i="5"/>
  <c r="V219" i="5"/>
  <c r="U219" i="5"/>
  <c r="T219" i="5"/>
  <c r="S219" i="5"/>
  <c r="R219" i="5"/>
  <c r="AC218" i="5"/>
  <c r="AB218" i="5"/>
  <c r="AA218" i="5"/>
  <c r="Z218" i="5"/>
  <c r="Y218" i="5"/>
  <c r="X218" i="5"/>
  <c r="W218" i="5"/>
  <c r="V218" i="5"/>
  <c r="U218" i="5"/>
  <c r="T218" i="5"/>
  <c r="S218" i="5"/>
  <c r="R218" i="5"/>
  <c r="AC217" i="5"/>
  <c r="AB217" i="5"/>
  <c r="AA217" i="5"/>
  <c r="Z217" i="5"/>
  <c r="Y217" i="5"/>
  <c r="X217" i="5"/>
  <c r="W217" i="5"/>
  <c r="V217" i="5"/>
  <c r="U217" i="5"/>
  <c r="T217" i="5"/>
  <c r="S217" i="5"/>
  <c r="R217" i="5"/>
  <c r="AC216" i="5"/>
  <c r="AB216" i="5"/>
  <c r="AA216" i="5"/>
  <c r="Z216" i="5"/>
  <c r="Y216" i="5"/>
  <c r="X216" i="5"/>
  <c r="W216" i="5"/>
  <c r="V216" i="5"/>
  <c r="U216" i="5"/>
  <c r="T216" i="5"/>
  <c r="S216" i="5"/>
  <c r="R216" i="5"/>
  <c r="AC215" i="5"/>
  <c r="AB215" i="5"/>
  <c r="AA215" i="5"/>
  <c r="Z215" i="5"/>
  <c r="Y215" i="5"/>
  <c r="X215" i="5"/>
  <c r="W215" i="5"/>
  <c r="V215" i="5"/>
  <c r="U215" i="5"/>
  <c r="T215" i="5"/>
  <c r="S215" i="5"/>
  <c r="R215" i="5"/>
  <c r="AC214" i="5"/>
  <c r="AB214" i="5"/>
  <c r="AA214" i="5"/>
  <c r="Z214" i="5"/>
  <c r="Y214" i="5"/>
  <c r="X214" i="5"/>
  <c r="W214" i="5"/>
  <c r="V214" i="5"/>
  <c r="U214" i="5"/>
  <c r="T214" i="5"/>
  <c r="S214" i="5"/>
  <c r="R214" i="5"/>
  <c r="AC213" i="5"/>
  <c r="AB213" i="5"/>
  <c r="AA213" i="5"/>
  <c r="Z213" i="5"/>
  <c r="Y213" i="5"/>
  <c r="X213" i="5"/>
  <c r="W213" i="5"/>
  <c r="V213" i="5"/>
  <c r="U213" i="5"/>
  <c r="T213" i="5"/>
  <c r="S213" i="5"/>
  <c r="R213" i="5"/>
  <c r="AC212" i="5"/>
  <c r="AB212" i="5"/>
  <c r="AA212" i="5"/>
  <c r="Z212" i="5"/>
  <c r="Y212" i="5"/>
  <c r="X212" i="5"/>
  <c r="W212" i="5"/>
  <c r="V212" i="5"/>
  <c r="U212" i="5"/>
  <c r="T212" i="5"/>
  <c r="S212" i="5"/>
  <c r="R212" i="5"/>
  <c r="AC211" i="5"/>
  <c r="AB211" i="5"/>
  <c r="AA211" i="5"/>
  <c r="Z211" i="5"/>
  <c r="Y211" i="5"/>
  <c r="X211" i="5"/>
  <c r="W211" i="5"/>
  <c r="V211" i="5"/>
  <c r="U211" i="5"/>
  <c r="T211" i="5"/>
  <c r="S211" i="5"/>
  <c r="R211" i="5"/>
  <c r="AC210" i="5"/>
  <c r="AB210" i="5"/>
  <c r="AA210" i="5"/>
  <c r="Z210" i="5"/>
  <c r="Y210" i="5"/>
  <c r="X210" i="5"/>
  <c r="W210" i="5"/>
  <c r="V210" i="5"/>
  <c r="U210" i="5"/>
  <c r="T210" i="5"/>
  <c r="S210" i="5"/>
  <c r="R210" i="5"/>
  <c r="AC209" i="5"/>
  <c r="AB209" i="5"/>
  <c r="AA209" i="5"/>
  <c r="Z209" i="5"/>
  <c r="Y209" i="5"/>
  <c r="X209" i="5"/>
  <c r="W209" i="5"/>
  <c r="V209" i="5"/>
  <c r="U209" i="5"/>
  <c r="T209" i="5"/>
  <c r="S209" i="5"/>
  <c r="R209" i="5"/>
  <c r="AC208" i="5"/>
  <c r="AB208" i="5"/>
  <c r="AA208" i="5"/>
  <c r="Z208" i="5"/>
  <c r="Y208" i="5"/>
  <c r="X208" i="5"/>
  <c r="W208" i="5"/>
  <c r="V208" i="5"/>
  <c r="U208" i="5"/>
  <c r="T208" i="5"/>
  <c r="S208" i="5"/>
  <c r="R208" i="5"/>
  <c r="AC207" i="5"/>
  <c r="AB207" i="5"/>
  <c r="AA207" i="5"/>
  <c r="Z207" i="5"/>
  <c r="Y207" i="5"/>
  <c r="X207" i="5"/>
  <c r="W207" i="5"/>
  <c r="V207" i="5"/>
  <c r="U207" i="5"/>
  <c r="T207" i="5"/>
  <c r="S207" i="5"/>
  <c r="R207" i="5"/>
  <c r="AC206" i="5"/>
  <c r="AB206" i="5"/>
  <c r="AA206" i="5"/>
  <c r="Z206" i="5"/>
  <c r="Y206" i="5"/>
  <c r="X206" i="5"/>
  <c r="W206" i="5"/>
  <c r="V206" i="5"/>
  <c r="U206" i="5"/>
  <c r="T206" i="5"/>
  <c r="S206" i="5"/>
  <c r="R206" i="5"/>
  <c r="AC205" i="5"/>
  <c r="AB205" i="5"/>
  <c r="AA205" i="5"/>
  <c r="Z205" i="5"/>
  <c r="Y205" i="5"/>
  <c r="X205" i="5"/>
  <c r="W205" i="5"/>
  <c r="V205" i="5"/>
  <c r="U205" i="5"/>
  <c r="T205" i="5"/>
  <c r="S205" i="5"/>
  <c r="R205" i="5"/>
  <c r="AC204" i="5"/>
  <c r="AB204" i="5"/>
  <c r="AA204" i="5"/>
  <c r="Z204" i="5"/>
  <c r="Y204" i="5"/>
  <c r="X204" i="5"/>
  <c r="W204" i="5"/>
  <c r="V204" i="5"/>
  <c r="U204" i="5"/>
  <c r="T204" i="5"/>
  <c r="S204" i="5"/>
  <c r="R204" i="5"/>
  <c r="AC203" i="5"/>
  <c r="AB203" i="5"/>
  <c r="AA203" i="5"/>
  <c r="Z203" i="5"/>
  <c r="Y203" i="5"/>
  <c r="X203" i="5"/>
  <c r="W203" i="5"/>
  <c r="V203" i="5"/>
  <c r="U203" i="5"/>
  <c r="T203" i="5"/>
  <c r="S203" i="5"/>
  <c r="R203" i="5"/>
  <c r="AC202" i="5"/>
  <c r="AB202" i="5"/>
  <c r="AA202" i="5"/>
  <c r="Z202" i="5"/>
  <c r="Y202" i="5"/>
  <c r="X202" i="5"/>
  <c r="W202" i="5"/>
  <c r="V202" i="5"/>
  <c r="U202" i="5"/>
  <c r="T202" i="5"/>
  <c r="S202" i="5"/>
  <c r="R202" i="5"/>
  <c r="AC201" i="5"/>
  <c r="AB201" i="5"/>
  <c r="AA201" i="5"/>
  <c r="Z201" i="5"/>
  <c r="Y201" i="5"/>
  <c r="X201" i="5"/>
  <c r="W201" i="5"/>
  <c r="V201" i="5"/>
  <c r="U201" i="5"/>
  <c r="T201" i="5"/>
  <c r="S201" i="5"/>
  <c r="R201" i="5"/>
  <c r="AC200" i="5"/>
  <c r="AB200" i="5"/>
  <c r="AA200" i="5"/>
  <c r="Z200" i="5"/>
  <c r="Y200" i="5"/>
  <c r="X200" i="5"/>
  <c r="W200" i="5"/>
  <c r="V200" i="5"/>
  <c r="U200" i="5"/>
  <c r="T200" i="5"/>
  <c r="S200" i="5"/>
  <c r="R200" i="5"/>
  <c r="AC199" i="5"/>
  <c r="AB199" i="5"/>
  <c r="AA199" i="5"/>
  <c r="Z199" i="5"/>
  <c r="Y199" i="5"/>
  <c r="X199" i="5"/>
  <c r="W199" i="5"/>
  <c r="V199" i="5"/>
  <c r="U199" i="5"/>
  <c r="T199" i="5"/>
  <c r="S199" i="5"/>
  <c r="R199" i="5"/>
  <c r="AC198" i="5"/>
  <c r="AB198" i="5"/>
  <c r="AA198" i="5"/>
  <c r="Z198" i="5"/>
  <c r="Y198" i="5"/>
  <c r="X198" i="5"/>
  <c r="W198" i="5"/>
  <c r="V198" i="5"/>
  <c r="U198" i="5"/>
  <c r="T198" i="5"/>
  <c r="S198" i="5"/>
  <c r="R198" i="5"/>
  <c r="AC197" i="5"/>
  <c r="AB197" i="5"/>
  <c r="AA197" i="5"/>
  <c r="Z197" i="5"/>
  <c r="Y197" i="5"/>
  <c r="X197" i="5"/>
  <c r="W197" i="5"/>
  <c r="V197" i="5"/>
  <c r="U197" i="5"/>
  <c r="T197" i="5"/>
  <c r="S197" i="5"/>
  <c r="R197" i="5"/>
  <c r="AC196" i="5"/>
  <c r="AB196" i="5"/>
  <c r="AA196" i="5"/>
  <c r="Z196" i="5"/>
  <c r="Y196" i="5"/>
  <c r="X196" i="5"/>
  <c r="W196" i="5"/>
  <c r="V196" i="5"/>
  <c r="U196" i="5"/>
  <c r="T196" i="5"/>
  <c r="S196" i="5"/>
  <c r="R196" i="5"/>
  <c r="AC193" i="5"/>
  <c r="AB193" i="5"/>
  <c r="AA193" i="5"/>
  <c r="Z193" i="5"/>
  <c r="Y193" i="5"/>
  <c r="X193" i="5"/>
  <c r="W193" i="5"/>
  <c r="V193" i="5"/>
  <c r="U193" i="5"/>
  <c r="T193" i="5"/>
  <c r="S193" i="5"/>
  <c r="R193" i="5"/>
  <c r="AC192" i="5"/>
  <c r="AB192" i="5"/>
  <c r="AA192" i="5"/>
  <c r="Z192" i="5"/>
  <c r="Y192" i="5"/>
  <c r="X192" i="5"/>
  <c r="W192" i="5"/>
  <c r="V192" i="5"/>
  <c r="U192" i="5"/>
  <c r="T192" i="5"/>
  <c r="S192" i="5"/>
  <c r="R192" i="5"/>
  <c r="AC191" i="5"/>
  <c r="AB191" i="5"/>
  <c r="AA191" i="5"/>
  <c r="Z191" i="5"/>
  <c r="Y191" i="5"/>
  <c r="X191" i="5"/>
  <c r="W191" i="5"/>
  <c r="V191" i="5"/>
  <c r="U191" i="5"/>
  <c r="T191" i="5"/>
  <c r="S191" i="5"/>
  <c r="R191" i="5"/>
  <c r="AC190" i="5"/>
  <c r="AB190" i="5"/>
  <c r="AA190" i="5"/>
  <c r="Z190" i="5"/>
  <c r="Y190" i="5"/>
  <c r="X190" i="5"/>
  <c r="W190" i="5"/>
  <c r="V190" i="5"/>
  <c r="U190" i="5"/>
  <c r="T190" i="5"/>
  <c r="S190" i="5"/>
  <c r="R190" i="5"/>
  <c r="AC189" i="5"/>
  <c r="AB189" i="5"/>
  <c r="AA189" i="5"/>
  <c r="Z189" i="5"/>
  <c r="Y189" i="5"/>
  <c r="X189" i="5"/>
  <c r="W189" i="5"/>
  <c r="V189" i="5"/>
  <c r="U189" i="5"/>
  <c r="T189" i="5"/>
  <c r="S189" i="5"/>
  <c r="R189" i="5"/>
  <c r="AC188" i="5"/>
  <c r="AB188" i="5"/>
  <c r="AA188" i="5"/>
  <c r="Z188" i="5"/>
  <c r="Y188" i="5"/>
  <c r="X188" i="5"/>
  <c r="W188" i="5"/>
  <c r="V188" i="5"/>
  <c r="U188" i="5"/>
  <c r="T188" i="5"/>
  <c r="S188" i="5"/>
  <c r="R188" i="5"/>
  <c r="AC31" i="5"/>
  <c r="AC32" i="5"/>
  <c r="AB31" i="5"/>
  <c r="AB32" i="5"/>
  <c r="AB33" i="5"/>
  <c r="AA31" i="5"/>
  <c r="AA32" i="5"/>
  <c r="AA33" i="5"/>
  <c r="Z31" i="5"/>
  <c r="Z32" i="5"/>
  <c r="Z33" i="5"/>
  <c r="Y31" i="5"/>
  <c r="Y32" i="5"/>
  <c r="Y33" i="5"/>
  <c r="X31" i="5"/>
  <c r="X32" i="5"/>
  <c r="X33" i="5"/>
  <c r="W31" i="5"/>
  <c r="W32" i="5"/>
  <c r="W33" i="5"/>
  <c r="V31" i="5"/>
  <c r="V32" i="5"/>
  <c r="V33" i="5"/>
  <c r="U31" i="5"/>
  <c r="U32" i="5"/>
  <c r="U33" i="5"/>
  <c r="T31" i="5"/>
  <c r="T32" i="5"/>
  <c r="T33" i="5"/>
  <c r="S31" i="5"/>
  <c r="S32" i="5"/>
  <c r="S33" i="5"/>
  <c r="R31" i="5"/>
  <c r="R32" i="5"/>
  <c r="R33" i="5"/>
  <c r="AC26" i="5"/>
  <c r="AC27" i="5"/>
  <c r="AB26" i="5"/>
  <c r="AB27" i="5"/>
  <c r="AB28" i="5"/>
  <c r="AA26" i="5"/>
  <c r="AA27" i="5"/>
  <c r="AA28" i="5"/>
  <c r="Z26" i="5"/>
  <c r="Z27" i="5"/>
  <c r="Z28" i="5"/>
  <c r="Y26" i="5"/>
  <c r="Y27" i="5"/>
  <c r="Y28" i="5"/>
  <c r="X26" i="5"/>
  <c r="X27" i="5"/>
  <c r="X28" i="5"/>
  <c r="W26" i="5"/>
  <c r="W27" i="5"/>
  <c r="W28" i="5"/>
  <c r="V26" i="5"/>
  <c r="V27" i="5"/>
  <c r="V28" i="5"/>
  <c r="U26" i="5"/>
  <c r="U27" i="5"/>
  <c r="U28" i="5"/>
  <c r="T26" i="5"/>
  <c r="T27" i="5"/>
  <c r="T28" i="5"/>
  <c r="S26" i="5"/>
  <c r="S27" i="5"/>
  <c r="S28" i="5"/>
  <c r="R26" i="5"/>
  <c r="R27" i="5"/>
  <c r="R28" i="5"/>
  <c r="AC5" i="5"/>
  <c r="AB5" i="5"/>
  <c r="AA5" i="5"/>
  <c r="Z5" i="5"/>
  <c r="Y5" i="5"/>
  <c r="X5" i="5"/>
  <c r="W5" i="5"/>
  <c r="V5" i="5"/>
  <c r="U5" i="5"/>
  <c r="T5" i="5"/>
  <c r="S5" i="5"/>
  <c r="R5" i="5"/>
  <c r="AC3" i="5"/>
  <c r="AC4" i="5"/>
  <c r="AB3" i="5"/>
  <c r="AB4" i="5"/>
  <c r="AA3" i="5"/>
  <c r="AA4" i="5"/>
  <c r="Z3" i="5"/>
  <c r="Z4" i="5"/>
  <c r="Y3" i="5"/>
  <c r="Y4" i="5"/>
  <c r="X3" i="5"/>
  <c r="X4" i="5"/>
  <c r="W3" i="5"/>
  <c r="W4" i="5"/>
  <c r="V3" i="5"/>
  <c r="V4" i="5"/>
  <c r="U3" i="5"/>
  <c r="U4" i="5"/>
  <c r="T3" i="5"/>
  <c r="T4" i="5"/>
  <c r="S3" i="5"/>
  <c r="S4" i="5"/>
  <c r="R3" i="5"/>
  <c r="R4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O31" i="5"/>
  <c r="O32" i="5"/>
  <c r="O33" i="5"/>
  <c r="N31" i="5"/>
  <c r="N32" i="5"/>
  <c r="N33" i="5"/>
  <c r="M31" i="5"/>
  <c r="M32" i="5"/>
  <c r="M33" i="5"/>
  <c r="L31" i="5"/>
  <c r="L32" i="5"/>
  <c r="L33" i="5"/>
  <c r="K31" i="5"/>
  <c r="K32" i="5"/>
  <c r="K33" i="5"/>
  <c r="J31" i="5"/>
  <c r="J32" i="5"/>
  <c r="J33" i="5"/>
  <c r="I31" i="5"/>
  <c r="I32" i="5"/>
  <c r="I33" i="5"/>
  <c r="H31" i="5"/>
  <c r="H32" i="5"/>
  <c r="H33" i="5"/>
  <c r="G31" i="5"/>
  <c r="G32" i="5"/>
  <c r="G33" i="5"/>
  <c r="F31" i="5"/>
  <c r="F32" i="5"/>
  <c r="F33" i="5"/>
  <c r="E31" i="5"/>
  <c r="E32" i="5"/>
  <c r="E33" i="5"/>
  <c r="D31" i="5"/>
  <c r="D32" i="5"/>
  <c r="D33" i="5"/>
  <c r="C31" i="5"/>
  <c r="C32" i="5"/>
  <c r="C33" i="5"/>
  <c r="O26" i="5"/>
  <c r="O27" i="5"/>
  <c r="O28" i="5"/>
  <c r="N26" i="5"/>
  <c r="N27" i="5"/>
  <c r="N28" i="5"/>
  <c r="M26" i="5"/>
  <c r="M27" i="5"/>
  <c r="M28" i="5"/>
  <c r="L26" i="5"/>
  <c r="L27" i="5"/>
  <c r="L28" i="5"/>
  <c r="K26" i="5"/>
  <c r="K27" i="5"/>
  <c r="K28" i="5"/>
  <c r="J26" i="5"/>
  <c r="J27" i="5"/>
  <c r="J28" i="5"/>
  <c r="I26" i="5"/>
  <c r="I27" i="5"/>
  <c r="I28" i="5"/>
  <c r="H26" i="5"/>
  <c r="H27" i="5"/>
  <c r="H28" i="5"/>
  <c r="G26" i="5"/>
  <c r="G27" i="5"/>
  <c r="G28" i="5"/>
  <c r="F26" i="5"/>
  <c r="F27" i="5"/>
  <c r="F28" i="5"/>
  <c r="E26" i="5"/>
  <c r="E27" i="5"/>
  <c r="E28" i="5"/>
  <c r="D26" i="5"/>
  <c r="D27" i="5"/>
  <c r="D28" i="5"/>
  <c r="C26" i="5"/>
  <c r="C27" i="5"/>
  <c r="C28" i="5"/>
  <c r="O5" i="5"/>
  <c r="L5" i="5"/>
  <c r="K5" i="5"/>
  <c r="J5" i="5"/>
  <c r="I5" i="5"/>
  <c r="H5" i="5"/>
  <c r="G5" i="5"/>
  <c r="F5" i="5"/>
  <c r="E5" i="5"/>
  <c r="D5" i="5"/>
  <c r="C5" i="5"/>
  <c r="O4" i="5"/>
  <c r="L3" i="5"/>
  <c r="L4" i="5"/>
  <c r="K3" i="5"/>
  <c r="K4" i="5"/>
  <c r="J3" i="5"/>
  <c r="J4" i="5"/>
  <c r="I3" i="5"/>
  <c r="I4" i="5"/>
  <c r="H3" i="5"/>
  <c r="H4" i="5"/>
  <c r="G3" i="5"/>
  <c r="G4" i="5"/>
  <c r="F3" i="5"/>
  <c r="F4" i="5"/>
  <c r="E3" i="5"/>
  <c r="E4" i="5"/>
  <c r="D3" i="5"/>
  <c r="D4" i="5"/>
  <c r="C3" i="5"/>
  <c r="C4" i="5"/>
  <c r="O3" i="5"/>
  <c r="AE263" i="8"/>
  <c r="AD263" i="8"/>
  <c r="AC263" i="8"/>
  <c r="AB263" i="8"/>
  <c r="AA263" i="8"/>
  <c r="Z263" i="8"/>
  <c r="Y263" i="8"/>
  <c r="X263" i="8"/>
  <c r="W263" i="8"/>
  <c r="V263" i="8"/>
  <c r="U263" i="8"/>
  <c r="T263" i="8"/>
  <c r="S263" i="8"/>
  <c r="AE262" i="8"/>
  <c r="AD262" i="8"/>
  <c r="AC262" i="8"/>
  <c r="AB262" i="8"/>
  <c r="AA262" i="8"/>
  <c r="Z262" i="8"/>
  <c r="Y262" i="8"/>
  <c r="X262" i="8"/>
  <c r="W262" i="8"/>
  <c r="V262" i="8"/>
  <c r="U262" i="8"/>
  <c r="T262" i="8"/>
  <c r="S262" i="8"/>
  <c r="AE261" i="8"/>
  <c r="AD261" i="8"/>
  <c r="AC261" i="8"/>
  <c r="AB261" i="8"/>
  <c r="AA261" i="8"/>
  <c r="Z261" i="8"/>
  <c r="Y261" i="8"/>
  <c r="X261" i="8"/>
  <c r="W261" i="8"/>
  <c r="V261" i="8"/>
  <c r="U261" i="8"/>
  <c r="T261" i="8"/>
  <c r="S261" i="8"/>
  <c r="AE260" i="8"/>
  <c r="AD260" i="8"/>
  <c r="AC260" i="8"/>
  <c r="AB260" i="8"/>
  <c r="AA260" i="8"/>
  <c r="Z260" i="8"/>
  <c r="Y260" i="8"/>
  <c r="X260" i="8"/>
  <c r="W260" i="8"/>
  <c r="V260" i="8"/>
  <c r="U260" i="8"/>
  <c r="T260" i="8"/>
  <c r="S260" i="8"/>
  <c r="AE259" i="8"/>
  <c r="AD259" i="8"/>
  <c r="AC259" i="8"/>
  <c r="AB259" i="8"/>
  <c r="AA259" i="8"/>
  <c r="Z259" i="8"/>
  <c r="Y259" i="8"/>
  <c r="X259" i="8"/>
  <c r="W259" i="8"/>
  <c r="V259" i="8"/>
  <c r="U259" i="8"/>
  <c r="T259" i="8"/>
  <c r="S259" i="8"/>
  <c r="AE258" i="8"/>
  <c r="AD258" i="8"/>
  <c r="AC258" i="8"/>
  <c r="AB258" i="8"/>
  <c r="AA258" i="8"/>
  <c r="Z258" i="8"/>
  <c r="Y258" i="8"/>
  <c r="X258" i="8"/>
  <c r="W258" i="8"/>
  <c r="V258" i="8"/>
  <c r="U258" i="8"/>
  <c r="T258" i="8"/>
  <c r="S258" i="8"/>
  <c r="AE257" i="8"/>
  <c r="AD257" i="8"/>
  <c r="AC257" i="8"/>
  <c r="AB257" i="8"/>
  <c r="AA257" i="8"/>
  <c r="Z257" i="8"/>
  <c r="Y257" i="8"/>
  <c r="X257" i="8"/>
  <c r="W257" i="8"/>
  <c r="V257" i="8"/>
  <c r="U257" i="8"/>
  <c r="T257" i="8"/>
  <c r="S257" i="8"/>
  <c r="AE256" i="8"/>
  <c r="AD256" i="8"/>
  <c r="AC256" i="8"/>
  <c r="AB256" i="8"/>
  <c r="AA256" i="8"/>
  <c r="Z256" i="8"/>
  <c r="Y256" i="8"/>
  <c r="X256" i="8"/>
  <c r="W256" i="8"/>
  <c r="V256" i="8"/>
  <c r="U256" i="8"/>
  <c r="T256" i="8"/>
  <c r="S256" i="8"/>
  <c r="AE255" i="8"/>
  <c r="AD255" i="8"/>
  <c r="AC255" i="8"/>
  <c r="AB255" i="8"/>
  <c r="AA255" i="8"/>
  <c r="Z255" i="8"/>
  <c r="Y255" i="8"/>
  <c r="X255" i="8"/>
  <c r="W255" i="8"/>
  <c r="V255" i="8"/>
  <c r="U255" i="8"/>
  <c r="T255" i="8"/>
  <c r="S255" i="8"/>
  <c r="AE254" i="8"/>
  <c r="AD254" i="8"/>
  <c r="AC254" i="8"/>
  <c r="AB254" i="8"/>
  <c r="AA254" i="8"/>
  <c r="Z254" i="8"/>
  <c r="Y254" i="8"/>
  <c r="X254" i="8"/>
  <c r="W254" i="8"/>
  <c r="V254" i="8"/>
  <c r="U254" i="8"/>
  <c r="T254" i="8"/>
  <c r="S254" i="8"/>
  <c r="AE253" i="8"/>
  <c r="AD253" i="8"/>
  <c r="AC253" i="8"/>
  <c r="AB253" i="8"/>
  <c r="AA253" i="8"/>
  <c r="Z253" i="8"/>
  <c r="Y253" i="8"/>
  <c r="X253" i="8"/>
  <c r="W253" i="8"/>
  <c r="V253" i="8"/>
  <c r="U253" i="8"/>
  <c r="T253" i="8"/>
  <c r="S253" i="8"/>
  <c r="AE252" i="8"/>
  <c r="AD252" i="8"/>
  <c r="AC252" i="8"/>
  <c r="AB252" i="8"/>
  <c r="AA252" i="8"/>
  <c r="Z252" i="8"/>
  <c r="Y252" i="8"/>
  <c r="X252" i="8"/>
  <c r="W252" i="8"/>
  <c r="V252" i="8"/>
  <c r="U252" i="8"/>
  <c r="T252" i="8"/>
  <c r="S252" i="8"/>
  <c r="AE251" i="8"/>
  <c r="AD251" i="8"/>
  <c r="AC251" i="8"/>
  <c r="AB251" i="8"/>
  <c r="AA251" i="8"/>
  <c r="Z251" i="8"/>
  <c r="Y251" i="8"/>
  <c r="X251" i="8"/>
  <c r="W251" i="8"/>
  <c r="V251" i="8"/>
  <c r="U251" i="8"/>
  <c r="T251" i="8"/>
  <c r="S251" i="8"/>
  <c r="AE250" i="8"/>
  <c r="AD250" i="8"/>
  <c r="AC250" i="8"/>
  <c r="AB250" i="8"/>
  <c r="AA250" i="8"/>
  <c r="Z250" i="8"/>
  <c r="Y250" i="8"/>
  <c r="X250" i="8"/>
  <c r="W250" i="8"/>
  <c r="V250" i="8"/>
  <c r="U250" i="8"/>
  <c r="T250" i="8"/>
  <c r="S250" i="8"/>
  <c r="AE249" i="8"/>
  <c r="AD249" i="8"/>
  <c r="AC249" i="8"/>
  <c r="AB249" i="8"/>
  <c r="AA249" i="8"/>
  <c r="Z249" i="8"/>
  <c r="Y249" i="8"/>
  <c r="X249" i="8"/>
  <c r="W249" i="8"/>
  <c r="V249" i="8"/>
  <c r="U249" i="8"/>
  <c r="T249" i="8"/>
  <c r="S249" i="8"/>
  <c r="AE248" i="8"/>
  <c r="AD248" i="8"/>
  <c r="AC248" i="8"/>
  <c r="AB248" i="8"/>
  <c r="AA248" i="8"/>
  <c r="Z248" i="8"/>
  <c r="Y248" i="8"/>
  <c r="X248" i="8"/>
  <c r="W248" i="8"/>
  <c r="V248" i="8"/>
  <c r="U248" i="8"/>
  <c r="T248" i="8"/>
  <c r="S248" i="8"/>
  <c r="AE247" i="8"/>
  <c r="AD247" i="8"/>
  <c r="AC247" i="8"/>
  <c r="AB247" i="8"/>
  <c r="AA247" i="8"/>
  <c r="Z247" i="8"/>
  <c r="Y247" i="8"/>
  <c r="X247" i="8"/>
  <c r="W247" i="8"/>
  <c r="V247" i="8"/>
  <c r="U247" i="8"/>
  <c r="T247" i="8"/>
  <c r="S247" i="8"/>
  <c r="AE246" i="8"/>
  <c r="AD246" i="8"/>
  <c r="AC246" i="8"/>
  <c r="AB246" i="8"/>
  <c r="AA246" i="8"/>
  <c r="Z246" i="8"/>
  <c r="Y246" i="8"/>
  <c r="X246" i="8"/>
  <c r="W246" i="8"/>
  <c r="V246" i="8"/>
  <c r="U246" i="8"/>
  <c r="T246" i="8"/>
  <c r="S246" i="8"/>
  <c r="AE245" i="8"/>
  <c r="AD245" i="8"/>
  <c r="AC245" i="8"/>
  <c r="AB245" i="8"/>
  <c r="AA245" i="8"/>
  <c r="Z245" i="8"/>
  <c r="Y245" i="8"/>
  <c r="X245" i="8"/>
  <c r="W245" i="8"/>
  <c r="V245" i="8"/>
  <c r="U245" i="8"/>
  <c r="T245" i="8"/>
  <c r="S245" i="8"/>
  <c r="AE244" i="8"/>
  <c r="AD244" i="8"/>
  <c r="AC244" i="8"/>
  <c r="AB244" i="8"/>
  <c r="AA244" i="8"/>
  <c r="Z244" i="8"/>
  <c r="Y244" i="8"/>
  <c r="X244" i="8"/>
  <c r="W244" i="8"/>
  <c r="V244" i="8"/>
  <c r="U244" i="8"/>
  <c r="T244" i="8"/>
  <c r="S244" i="8"/>
  <c r="AE243" i="8"/>
  <c r="AD243" i="8"/>
  <c r="AC243" i="8"/>
  <c r="AB243" i="8"/>
  <c r="AA243" i="8"/>
  <c r="Z243" i="8"/>
  <c r="Y243" i="8"/>
  <c r="X243" i="8"/>
  <c r="W243" i="8"/>
  <c r="V243" i="8"/>
  <c r="U243" i="8"/>
  <c r="T243" i="8"/>
  <c r="S243" i="8"/>
  <c r="AE242" i="8"/>
  <c r="AD242" i="8"/>
  <c r="AC242" i="8"/>
  <c r="AB242" i="8"/>
  <c r="AA242" i="8"/>
  <c r="Z242" i="8"/>
  <c r="Y242" i="8"/>
  <c r="X242" i="8"/>
  <c r="W242" i="8"/>
  <c r="V242" i="8"/>
  <c r="U242" i="8"/>
  <c r="T242" i="8"/>
  <c r="S242" i="8"/>
  <c r="AE241" i="8"/>
  <c r="AD241" i="8"/>
  <c r="AC241" i="8"/>
  <c r="AB241" i="8"/>
  <c r="AA241" i="8"/>
  <c r="Z241" i="8"/>
  <c r="Y241" i="8"/>
  <c r="X241" i="8"/>
  <c r="W241" i="8"/>
  <c r="V241" i="8"/>
  <c r="U241" i="8"/>
  <c r="T241" i="8"/>
  <c r="S241" i="8"/>
  <c r="AE240" i="8"/>
  <c r="AD240" i="8"/>
  <c r="AC240" i="8"/>
  <c r="AB240" i="8"/>
  <c r="AA240" i="8"/>
  <c r="Z240" i="8"/>
  <c r="Y240" i="8"/>
  <c r="X240" i="8"/>
  <c r="W240" i="8"/>
  <c r="V240" i="8"/>
  <c r="U240" i="8"/>
  <c r="T240" i="8"/>
  <c r="S240" i="8"/>
  <c r="AE239" i="8"/>
  <c r="AD239" i="8"/>
  <c r="AC239" i="8"/>
  <c r="AB239" i="8"/>
  <c r="AA239" i="8"/>
  <c r="Z239" i="8"/>
  <c r="Y239" i="8"/>
  <c r="X239" i="8"/>
  <c r="W239" i="8"/>
  <c r="V239" i="8"/>
  <c r="U239" i="8"/>
  <c r="T239" i="8"/>
  <c r="S239" i="8"/>
  <c r="AE238" i="8"/>
  <c r="AD238" i="8"/>
  <c r="AC238" i="8"/>
  <c r="AB238" i="8"/>
  <c r="AA238" i="8"/>
  <c r="Z238" i="8"/>
  <c r="Y238" i="8"/>
  <c r="X238" i="8"/>
  <c r="W238" i="8"/>
  <c r="V238" i="8"/>
  <c r="U238" i="8"/>
  <c r="T238" i="8"/>
  <c r="S238" i="8"/>
  <c r="AE237" i="8"/>
  <c r="AD237" i="8"/>
  <c r="AC237" i="8"/>
  <c r="AB237" i="8"/>
  <c r="AA237" i="8"/>
  <c r="Z237" i="8"/>
  <c r="Y237" i="8"/>
  <c r="X237" i="8"/>
  <c r="W237" i="8"/>
  <c r="V237" i="8"/>
  <c r="U237" i="8"/>
  <c r="T237" i="8"/>
  <c r="S237" i="8"/>
  <c r="AE236" i="8"/>
  <c r="AD236" i="8"/>
  <c r="AC236" i="8"/>
  <c r="AB236" i="8"/>
  <c r="AA236" i="8"/>
  <c r="Z236" i="8"/>
  <c r="Y236" i="8"/>
  <c r="X236" i="8"/>
  <c r="W236" i="8"/>
  <c r="V236" i="8"/>
  <c r="U236" i="8"/>
  <c r="T236" i="8"/>
  <c r="S236" i="8"/>
  <c r="AE235" i="8"/>
  <c r="AD235" i="8"/>
  <c r="AC235" i="8"/>
  <c r="AB235" i="8"/>
  <c r="AA235" i="8"/>
  <c r="Z235" i="8"/>
  <c r="Y235" i="8"/>
  <c r="X235" i="8"/>
  <c r="W235" i="8"/>
  <c r="V235" i="8"/>
  <c r="U235" i="8"/>
  <c r="T235" i="8"/>
  <c r="S235" i="8"/>
  <c r="AE234" i="8"/>
  <c r="AD234" i="8"/>
  <c r="AC234" i="8"/>
  <c r="AB234" i="8"/>
  <c r="AA234" i="8"/>
  <c r="Z234" i="8"/>
  <c r="Y234" i="8"/>
  <c r="X234" i="8"/>
  <c r="W234" i="8"/>
  <c r="V234" i="8"/>
  <c r="U234" i="8"/>
  <c r="T234" i="8"/>
  <c r="S234" i="8"/>
  <c r="AE233" i="8"/>
  <c r="AD233" i="8"/>
  <c r="AC233" i="8"/>
  <c r="AB233" i="8"/>
  <c r="AA233" i="8"/>
  <c r="Z233" i="8"/>
  <c r="Y233" i="8"/>
  <c r="X233" i="8"/>
  <c r="W233" i="8"/>
  <c r="V233" i="8"/>
  <c r="U233" i="8"/>
  <c r="T233" i="8"/>
  <c r="S233" i="8"/>
  <c r="AE232" i="8"/>
  <c r="AD232" i="8"/>
  <c r="AC232" i="8"/>
  <c r="AB232" i="8"/>
  <c r="AA232" i="8"/>
  <c r="Z232" i="8"/>
  <c r="Y232" i="8"/>
  <c r="X232" i="8"/>
  <c r="W232" i="8"/>
  <c r="V232" i="8"/>
  <c r="U232" i="8"/>
  <c r="T232" i="8"/>
  <c r="S232" i="8"/>
  <c r="AE231" i="8"/>
  <c r="AD231" i="8"/>
  <c r="AC231" i="8"/>
  <c r="AB231" i="8"/>
  <c r="AA231" i="8"/>
  <c r="Z231" i="8"/>
  <c r="Y231" i="8"/>
  <c r="X231" i="8"/>
  <c r="W231" i="8"/>
  <c r="V231" i="8"/>
  <c r="U231" i="8"/>
  <c r="T231" i="8"/>
  <c r="S231" i="8"/>
  <c r="AE228" i="8"/>
  <c r="AD228" i="8"/>
  <c r="AC228" i="8"/>
  <c r="AB228" i="8"/>
  <c r="AA228" i="8"/>
  <c r="Z228" i="8"/>
  <c r="Y228" i="8"/>
  <c r="X228" i="8"/>
  <c r="W228" i="8"/>
  <c r="V228" i="8"/>
  <c r="U228" i="8"/>
  <c r="T228" i="8"/>
  <c r="S228" i="8"/>
  <c r="AE227" i="8"/>
  <c r="AD227" i="8"/>
  <c r="AC227" i="8"/>
  <c r="AB227" i="8"/>
  <c r="AA227" i="8"/>
  <c r="Z227" i="8"/>
  <c r="Y227" i="8"/>
  <c r="X227" i="8"/>
  <c r="W227" i="8"/>
  <c r="V227" i="8"/>
  <c r="U227" i="8"/>
  <c r="T227" i="8"/>
  <c r="S227" i="8"/>
  <c r="AE226" i="8"/>
  <c r="AD226" i="8"/>
  <c r="AC226" i="8"/>
  <c r="AB226" i="8"/>
  <c r="AA226" i="8"/>
  <c r="Z226" i="8"/>
  <c r="Y226" i="8"/>
  <c r="X226" i="8"/>
  <c r="W226" i="8"/>
  <c r="V226" i="8"/>
  <c r="U226" i="8"/>
  <c r="T226" i="8"/>
  <c r="S226" i="8"/>
  <c r="AE225" i="8"/>
  <c r="AD225" i="8"/>
  <c r="AC225" i="8"/>
  <c r="AB225" i="8"/>
  <c r="AA225" i="8"/>
  <c r="Z225" i="8"/>
  <c r="Y225" i="8"/>
  <c r="X225" i="8"/>
  <c r="W225" i="8"/>
  <c r="V225" i="8"/>
  <c r="U225" i="8"/>
  <c r="T225" i="8"/>
  <c r="S225" i="8"/>
  <c r="AE224" i="8"/>
  <c r="AD224" i="8"/>
  <c r="AC224" i="8"/>
  <c r="AB224" i="8"/>
  <c r="AA224" i="8"/>
  <c r="Z224" i="8"/>
  <c r="Y224" i="8"/>
  <c r="X224" i="8"/>
  <c r="W224" i="8"/>
  <c r="V224" i="8"/>
  <c r="U224" i="8"/>
  <c r="T224" i="8"/>
  <c r="S224" i="8"/>
  <c r="AE223" i="8"/>
  <c r="AD223" i="8"/>
  <c r="AC223" i="8"/>
  <c r="AB223" i="8"/>
  <c r="AA223" i="8"/>
  <c r="Z223" i="8"/>
  <c r="Y223" i="8"/>
  <c r="X223" i="8"/>
  <c r="W223" i="8"/>
  <c r="V223" i="8"/>
  <c r="U223" i="8"/>
  <c r="T223" i="8"/>
  <c r="S223" i="8"/>
  <c r="AE222" i="8"/>
  <c r="AD222" i="8"/>
  <c r="AC222" i="8"/>
  <c r="AB222" i="8"/>
  <c r="AA222" i="8"/>
  <c r="Z222" i="8"/>
  <c r="Y222" i="8"/>
  <c r="X222" i="8"/>
  <c r="W222" i="8"/>
  <c r="V222" i="8"/>
  <c r="U222" i="8"/>
  <c r="T222" i="8"/>
  <c r="S222" i="8"/>
  <c r="AE221" i="8"/>
  <c r="AD221" i="8"/>
  <c r="AC221" i="8"/>
  <c r="AB221" i="8"/>
  <c r="AA221" i="8"/>
  <c r="Z221" i="8"/>
  <c r="Y221" i="8"/>
  <c r="X221" i="8"/>
  <c r="W221" i="8"/>
  <c r="V221" i="8"/>
  <c r="U221" i="8"/>
  <c r="T221" i="8"/>
  <c r="S221" i="8"/>
  <c r="AE220" i="8"/>
  <c r="AD220" i="8"/>
  <c r="AC220" i="8"/>
  <c r="AB220" i="8"/>
  <c r="AA220" i="8"/>
  <c r="Z220" i="8"/>
  <c r="Y220" i="8"/>
  <c r="X220" i="8"/>
  <c r="W220" i="8"/>
  <c r="V220" i="8"/>
  <c r="U220" i="8"/>
  <c r="T220" i="8"/>
  <c r="S220" i="8"/>
  <c r="AE219" i="8"/>
  <c r="AD219" i="8"/>
  <c r="AC219" i="8"/>
  <c r="AB219" i="8"/>
  <c r="AA219" i="8"/>
  <c r="Z219" i="8"/>
  <c r="Y219" i="8"/>
  <c r="X219" i="8"/>
  <c r="W219" i="8"/>
  <c r="V219" i="8"/>
  <c r="U219" i="8"/>
  <c r="T219" i="8"/>
  <c r="S219" i="8"/>
  <c r="AE218" i="8"/>
  <c r="AD218" i="8"/>
  <c r="AC218" i="8"/>
  <c r="AB218" i="8"/>
  <c r="AA218" i="8"/>
  <c r="Z218" i="8"/>
  <c r="Y218" i="8"/>
  <c r="X218" i="8"/>
  <c r="W218" i="8"/>
  <c r="V218" i="8"/>
  <c r="U218" i="8"/>
  <c r="T218" i="8"/>
  <c r="S218" i="8"/>
  <c r="AE217" i="8"/>
  <c r="AD217" i="8"/>
  <c r="AC217" i="8"/>
  <c r="AB217" i="8"/>
  <c r="AA217" i="8"/>
  <c r="Z217" i="8"/>
  <c r="Y217" i="8"/>
  <c r="X217" i="8"/>
  <c r="W217" i="8"/>
  <c r="V217" i="8"/>
  <c r="U217" i="8"/>
  <c r="T217" i="8"/>
  <c r="S217" i="8"/>
  <c r="AE216" i="8"/>
  <c r="AD216" i="8"/>
  <c r="AC216" i="8"/>
  <c r="AB216" i="8"/>
  <c r="AA216" i="8"/>
  <c r="Z216" i="8"/>
  <c r="Y216" i="8"/>
  <c r="X216" i="8"/>
  <c r="W216" i="8"/>
  <c r="V216" i="8"/>
  <c r="U216" i="8"/>
  <c r="T216" i="8"/>
  <c r="S216" i="8"/>
  <c r="AE215" i="8"/>
  <c r="AD215" i="8"/>
  <c r="AC215" i="8"/>
  <c r="AB215" i="8"/>
  <c r="AA215" i="8"/>
  <c r="Z215" i="8"/>
  <c r="Y215" i="8"/>
  <c r="X215" i="8"/>
  <c r="W215" i="8"/>
  <c r="V215" i="8"/>
  <c r="U215" i="8"/>
  <c r="T215" i="8"/>
  <c r="S215" i="8"/>
  <c r="AE214" i="8"/>
  <c r="AD214" i="8"/>
  <c r="AC214" i="8"/>
  <c r="AB214" i="8"/>
  <c r="AA214" i="8"/>
  <c r="Z214" i="8"/>
  <c r="Y214" i="8"/>
  <c r="X214" i="8"/>
  <c r="W214" i="8"/>
  <c r="V214" i="8"/>
  <c r="U214" i="8"/>
  <c r="T214" i="8"/>
  <c r="S214" i="8"/>
  <c r="AE213" i="8"/>
  <c r="AD213" i="8"/>
  <c r="AC213" i="8"/>
  <c r="AB213" i="8"/>
  <c r="AA213" i="8"/>
  <c r="Z213" i="8"/>
  <c r="Y213" i="8"/>
  <c r="X213" i="8"/>
  <c r="W213" i="8"/>
  <c r="V213" i="8"/>
  <c r="U213" i="8"/>
  <c r="T213" i="8"/>
  <c r="S213" i="8"/>
  <c r="AE212" i="8"/>
  <c r="AD212" i="8"/>
  <c r="AC212" i="8"/>
  <c r="AB212" i="8"/>
  <c r="AA212" i="8"/>
  <c r="Z212" i="8"/>
  <c r="Y212" i="8"/>
  <c r="X212" i="8"/>
  <c r="W212" i="8"/>
  <c r="V212" i="8"/>
  <c r="U212" i="8"/>
  <c r="T212" i="8"/>
  <c r="S212" i="8"/>
  <c r="AE211" i="8"/>
  <c r="AD211" i="8"/>
  <c r="AC211" i="8"/>
  <c r="AB211" i="8"/>
  <c r="AA211" i="8"/>
  <c r="Z211" i="8"/>
  <c r="Y211" i="8"/>
  <c r="X211" i="8"/>
  <c r="W211" i="8"/>
  <c r="V211" i="8"/>
  <c r="U211" i="8"/>
  <c r="T211" i="8"/>
  <c r="S211" i="8"/>
  <c r="AE210" i="8"/>
  <c r="AD210" i="8"/>
  <c r="AC210" i="8"/>
  <c r="AB210" i="8"/>
  <c r="AA210" i="8"/>
  <c r="Z210" i="8"/>
  <c r="Y210" i="8"/>
  <c r="X210" i="8"/>
  <c r="W210" i="8"/>
  <c r="V210" i="8"/>
  <c r="U210" i="8"/>
  <c r="T210" i="8"/>
  <c r="S210" i="8"/>
  <c r="AE209" i="8"/>
  <c r="AD209" i="8"/>
  <c r="AC209" i="8"/>
  <c r="AB209" i="8"/>
  <c r="AA209" i="8"/>
  <c r="Z209" i="8"/>
  <c r="Y209" i="8"/>
  <c r="X209" i="8"/>
  <c r="W209" i="8"/>
  <c r="V209" i="8"/>
  <c r="U209" i="8"/>
  <c r="T209" i="8"/>
  <c r="S209" i="8"/>
  <c r="AE208" i="8"/>
  <c r="AD208" i="8"/>
  <c r="AC208" i="8"/>
  <c r="AB208" i="8"/>
  <c r="AA208" i="8"/>
  <c r="Z208" i="8"/>
  <c r="Y208" i="8"/>
  <c r="X208" i="8"/>
  <c r="W208" i="8"/>
  <c r="V208" i="8"/>
  <c r="U208" i="8"/>
  <c r="T208" i="8"/>
  <c r="S208" i="8"/>
  <c r="AE207" i="8"/>
  <c r="AD207" i="8"/>
  <c r="AC207" i="8"/>
  <c r="AB207" i="8"/>
  <c r="AA207" i="8"/>
  <c r="Z207" i="8"/>
  <c r="Y207" i="8"/>
  <c r="X207" i="8"/>
  <c r="W207" i="8"/>
  <c r="V207" i="8"/>
  <c r="U207" i="8"/>
  <c r="T207" i="8"/>
  <c r="S207" i="8"/>
  <c r="AE206" i="8"/>
  <c r="AD206" i="8"/>
  <c r="AC206" i="8"/>
  <c r="AB206" i="8"/>
  <c r="AA206" i="8"/>
  <c r="Z206" i="8"/>
  <c r="Y206" i="8"/>
  <c r="X206" i="8"/>
  <c r="W206" i="8"/>
  <c r="V206" i="8"/>
  <c r="U206" i="8"/>
  <c r="T206" i="8"/>
  <c r="S206" i="8"/>
  <c r="AE205" i="8"/>
  <c r="AD205" i="8"/>
  <c r="AC205" i="8"/>
  <c r="AB205" i="8"/>
  <c r="AA205" i="8"/>
  <c r="Z205" i="8"/>
  <c r="Y205" i="8"/>
  <c r="X205" i="8"/>
  <c r="W205" i="8"/>
  <c r="V205" i="8"/>
  <c r="U205" i="8"/>
  <c r="T205" i="8"/>
  <c r="S205" i="8"/>
  <c r="AE204" i="8"/>
  <c r="AD204" i="8"/>
  <c r="AC204" i="8"/>
  <c r="AB204" i="8"/>
  <c r="AA204" i="8"/>
  <c r="Z204" i="8"/>
  <c r="Y204" i="8"/>
  <c r="X204" i="8"/>
  <c r="W204" i="8"/>
  <c r="V204" i="8"/>
  <c r="U204" i="8"/>
  <c r="T204" i="8"/>
  <c r="S204" i="8"/>
  <c r="AE203" i="8"/>
  <c r="AD203" i="8"/>
  <c r="AC203" i="8"/>
  <c r="AB203" i="8"/>
  <c r="AA203" i="8"/>
  <c r="Z203" i="8"/>
  <c r="Y203" i="8"/>
  <c r="X203" i="8"/>
  <c r="W203" i="8"/>
  <c r="V203" i="8"/>
  <c r="U203" i="8"/>
  <c r="T203" i="8"/>
  <c r="S203" i="8"/>
  <c r="AE202" i="8"/>
  <c r="AD202" i="8"/>
  <c r="AC202" i="8"/>
  <c r="AB202" i="8"/>
  <c r="AA202" i="8"/>
  <c r="Z202" i="8"/>
  <c r="Y202" i="8"/>
  <c r="X202" i="8"/>
  <c r="W202" i="8"/>
  <c r="V202" i="8"/>
  <c r="U202" i="8"/>
  <c r="T202" i="8"/>
  <c r="S202" i="8"/>
  <c r="AE201" i="8"/>
  <c r="AD201" i="8"/>
  <c r="AC201" i="8"/>
  <c r="AB201" i="8"/>
  <c r="AA201" i="8"/>
  <c r="Z201" i="8"/>
  <c r="Y201" i="8"/>
  <c r="X201" i="8"/>
  <c r="W201" i="8"/>
  <c r="V201" i="8"/>
  <c r="U201" i="8"/>
  <c r="T201" i="8"/>
  <c r="S201" i="8"/>
  <c r="AE200" i="8"/>
  <c r="AD200" i="8"/>
  <c r="AC200" i="8"/>
  <c r="AB200" i="8"/>
  <c r="AA200" i="8"/>
  <c r="Z200" i="8"/>
  <c r="Y200" i="8"/>
  <c r="X200" i="8"/>
  <c r="W200" i="8"/>
  <c r="V200" i="8"/>
  <c r="U200" i="8"/>
  <c r="T200" i="8"/>
  <c r="S200" i="8"/>
  <c r="AE199" i="8"/>
  <c r="AD199" i="8"/>
  <c r="AC199" i="8"/>
  <c r="AB199" i="8"/>
  <c r="AA199" i="8"/>
  <c r="Z199" i="8"/>
  <c r="Y199" i="8"/>
  <c r="X199" i="8"/>
  <c r="W199" i="8"/>
  <c r="V199" i="8"/>
  <c r="U199" i="8"/>
  <c r="T199" i="8"/>
  <c r="S199" i="8"/>
  <c r="AE198" i="8"/>
  <c r="AD198" i="8"/>
  <c r="AC198" i="8"/>
  <c r="AB198" i="8"/>
  <c r="AA198" i="8"/>
  <c r="Z198" i="8"/>
  <c r="Y198" i="8"/>
  <c r="X198" i="8"/>
  <c r="W198" i="8"/>
  <c r="V198" i="8"/>
  <c r="U198" i="8"/>
  <c r="T198" i="8"/>
  <c r="S198" i="8"/>
  <c r="AE197" i="8"/>
  <c r="AD197" i="8"/>
  <c r="AC197" i="8"/>
  <c r="AB197" i="8"/>
  <c r="AA197" i="8"/>
  <c r="Z197" i="8"/>
  <c r="Y197" i="8"/>
  <c r="X197" i="8"/>
  <c r="W197" i="8"/>
  <c r="V197" i="8"/>
  <c r="U197" i="8"/>
  <c r="T197" i="8"/>
  <c r="S197" i="8"/>
  <c r="AE196" i="8"/>
  <c r="AD196" i="8"/>
  <c r="AC196" i="8"/>
  <c r="AB196" i="8"/>
  <c r="AA196" i="8"/>
  <c r="Z196" i="8"/>
  <c r="Y196" i="8"/>
  <c r="X196" i="8"/>
  <c r="W196" i="8"/>
  <c r="V196" i="8"/>
  <c r="U196" i="8"/>
  <c r="T196" i="8"/>
  <c r="S196" i="8"/>
  <c r="AE193" i="8"/>
  <c r="AD193" i="8"/>
  <c r="AC193" i="8"/>
  <c r="AB193" i="8"/>
  <c r="AA193" i="8"/>
  <c r="Z193" i="8"/>
  <c r="Y193" i="8"/>
  <c r="X193" i="8"/>
  <c r="W193" i="8"/>
  <c r="V193" i="8"/>
  <c r="U193" i="8"/>
  <c r="T193" i="8"/>
  <c r="S193" i="8"/>
  <c r="AE192" i="8"/>
  <c r="AD192" i="8"/>
  <c r="AC192" i="8"/>
  <c r="AB192" i="8"/>
  <c r="AA192" i="8"/>
  <c r="Z192" i="8"/>
  <c r="Y192" i="8"/>
  <c r="X192" i="8"/>
  <c r="W192" i="8"/>
  <c r="V192" i="8"/>
  <c r="U192" i="8"/>
  <c r="T192" i="8"/>
  <c r="S192" i="8"/>
  <c r="AE191" i="8"/>
  <c r="AD191" i="8"/>
  <c r="AC191" i="8"/>
  <c r="AB191" i="8"/>
  <c r="AA191" i="8"/>
  <c r="Z191" i="8"/>
  <c r="Y191" i="8"/>
  <c r="X191" i="8"/>
  <c r="W191" i="8"/>
  <c r="V191" i="8"/>
  <c r="U191" i="8"/>
  <c r="T191" i="8"/>
  <c r="S191" i="8"/>
  <c r="AE190" i="8"/>
  <c r="AD190" i="8"/>
  <c r="AC190" i="8"/>
  <c r="AB190" i="8"/>
  <c r="AA190" i="8"/>
  <c r="Z190" i="8"/>
  <c r="Y190" i="8"/>
  <c r="X190" i="8"/>
  <c r="W190" i="8"/>
  <c r="V190" i="8"/>
  <c r="U190" i="8"/>
  <c r="T190" i="8"/>
  <c r="S190" i="8"/>
  <c r="AE189" i="8"/>
  <c r="AD189" i="8"/>
  <c r="AC189" i="8"/>
  <c r="AB189" i="8"/>
  <c r="AA189" i="8"/>
  <c r="Z189" i="8"/>
  <c r="Y189" i="8"/>
  <c r="X189" i="8"/>
  <c r="W189" i="8"/>
  <c r="V189" i="8"/>
  <c r="U189" i="8"/>
  <c r="T189" i="8"/>
  <c r="S189" i="8"/>
  <c r="AE188" i="8"/>
  <c r="AD188" i="8"/>
  <c r="AC188" i="8"/>
  <c r="AB188" i="8"/>
  <c r="AA188" i="8"/>
  <c r="Z188" i="8"/>
  <c r="Y188" i="8"/>
  <c r="X188" i="8"/>
  <c r="W188" i="8"/>
  <c r="V188" i="8"/>
  <c r="U188" i="8"/>
  <c r="T188" i="8"/>
  <c r="S188" i="8"/>
  <c r="AE31" i="8"/>
  <c r="AE32" i="8"/>
  <c r="AE33" i="8"/>
  <c r="AD31" i="8"/>
  <c r="AD32" i="8"/>
  <c r="AD33" i="8"/>
  <c r="AC31" i="8"/>
  <c r="AC32" i="8"/>
  <c r="AC33" i="8"/>
  <c r="AB31" i="8"/>
  <c r="AB32" i="8"/>
  <c r="AB33" i="8"/>
  <c r="AA31" i="8"/>
  <c r="AA32" i="8"/>
  <c r="AA33" i="8"/>
  <c r="Z31" i="8"/>
  <c r="Z32" i="8"/>
  <c r="Z33" i="8"/>
  <c r="Y31" i="8"/>
  <c r="Y32" i="8"/>
  <c r="Y33" i="8"/>
  <c r="X31" i="8"/>
  <c r="X32" i="8"/>
  <c r="X33" i="8"/>
  <c r="W31" i="8"/>
  <c r="W32" i="8"/>
  <c r="W33" i="8"/>
  <c r="V31" i="8"/>
  <c r="V32" i="8"/>
  <c r="V33" i="8"/>
  <c r="U31" i="8"/>
  <c r="U32" i="8"/>
  <c r="U33" i="8"/>
  <c r="T31" i="8"/>
  <c r="T32" i="8"/>
  <c r="T33" i="8"/>
  <c r="S31" i="8"/>
  <c r="S32" i="8"/>
  <c r="S33" i="8"/>
  <c r="AE26" i="8"/>
  <c r="AE27" i="8"/>
  <c r="AE28" i="8"/>
  <c r="AD26" i="8"/>
  <c r="AD27" i="8"/>
  <c r="AD28" i="8"/>
  <c r="AC26" i="8"/>
  <c r="AC27" i="8"/>
  <c r="AC28" i="8"/>
  <c r="AB26" i="8"/>
  <c r="AB27" i="8"/>
  <c r="AB28" i="8"/>
  <c r="AA26" i="8"/>
  <c r="AA27" i="8"/>
  <c r="AA28" i="8"/>
  <c r="Z26" i="8"/>
  <c r="Z27" i="8"/>
  <c r="Z28" i="8"/>
  <c r="Y26" i="8"/>
  <c r="Y27" i="8"/>
  <c r="Y28" i="8"/>
  <c r="X26" i="8"/>
  <c r="X27" i="8"/>
  <c r="X28" i="8"/>
  <c r="W26" i="8"/>
  <c r="W27" i="8"/>
  <c r="W28" i="8"/>
  <c r="V26" i="8"/>
  <c r="V27" i="8"/>
  <c r="V28" i="8"/>
  <c r="U26" i="8"/>
  <c r="U27" i="8"/>
  <c r="U28" i="8"/>
  <c r="T26" i="8"/>
  <c r="T27" i="8"/>
  <c r="T28" i="8"/>
  <c r="S26" i="8"/>
  <c r="S27" i="8"/>
  <c r="S28" i="8"/>
  <c r="AE5" i="8"/>
  <c r="AD5" i="8"/>
  <c r="AB5" i="8"/>
  <c r="AA5" i="8"/>
  <c r="Z5" i="8"/>
  <c r="Y5" i="8"/>
  <c r="X5" i="8"/>
  <c r="W5" i="8"/>
  <c r="AE4" i="8"/>
  <c r="AD4" i="8"/>
  <c r="AB4" i="8"/>
  <c r="AA4" i="8"/>
  <c r="Z4" i="8"/>
  <c r="Y4" i="8"/>
  <c r="X4" i="8"/>
  <c r="W4" i="8"/>
  <c r="AE3" i="8"/>
  <c r="AD3" i="8"/>
  <c r="AB3" i="8"/>
  <c r="AA3" i="8"/>
  <c r="Z3" i="8"/>
  <c r="Y3" i="8"/>
  <c r="X3" i="8"/>
  <c r="W3" i="8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O31" i="4"/>
  <c r="O32" i="4"/>
  <c r="O33" i="4"/>
  <c r="N31" i="4"/>
  <c r="N32" i="4"/>
  <c r="N33" i="4"/>
  <c r="M31" i="4"/>
  <c r="M32" i="4"/>
  <c r="M33" i="4"/>
  <c r="L31" i="4"/>
  <c r="L32" i="4"/>
  <c r="L33" i="4"/>
  <c r="K31" i="4"/>
  <c r="K32" i="4"/>
  <c r="K33" i="4"/>
  <c r="J31" i="4"/>
  <c r="J32" i="4"/>
  <c r="J33" i="4"/>
  <c r="I31" i="4"/>
  <c r="I32" i="4"/>
  <c r="I33" i="4"/>
  <c r="H31" i="4"/>
  <c r="H32" i="4"/>
  <c r="H33" i="4"/>
  <c r="G31" i="4"/>
  <c r="G32" i="4"/>
  <c r="G33" i="4"/>
  <c r="F31" i="4"/>
  <c r="F32" i="4"/>
  <c r="F33" i="4"/>
  <c r="E31" i="4"/>
  <c r="E32" i="4"/>
  <c r="E33" i="4"/>
  <c r="D31" i="4"/>
  <c r="D32" i="4"/>
  <c r="D33" i="4"/>
  <c r="C31" i="4"/>
  <c r="C32" i="4"/>
  <c r="C33" i="4"/>
  <c r="O26" i="4"/>
  <c r="O27" i="4"/>
  <c r="O28" i="4"/>
  <c r="N26" i="4"/>
  <c r="N27" i="4"/>
  <c r="N28" i="4"/>
  <c r="M26" i="4"/>
  <c r="M27" i="4"/>
  <c r="M28" i="4"/>
  <c r="L26" i="4"/>
  <c r="L27" i="4"/>
  <c r="L28" i="4"/>
  <c r="K26" i="4"/>
  <c r="K27" i="4"/>
  <c r="K28" i="4"/>
  <c r="J26" i="4"/>
  <c r="J27" i="4"/>
  <c r="J28" i="4"/>
  <c r="I26" i="4"/>
  <c r="I27" i="4"/>
  <c r="I28" i="4"/>
  <c r="H26" i="4"/>
  <c r="H27" i="4"/>
  <c r="H28" i="4"/>
  <c r="G26" i="4"/>
  <c r="G27" i="4"/>
  <c r="G28" i="4"/>
  <c r="F26" i="4"/>
  <c r="F27" i="4"/>
  <c r="F28" i="4"/>
  <c r="E26" i="4"/>
  <c r="E27" i="4"/>
  <c r="E28" i="4"/>
  <c r="D26" i="4"/>
  <c r="D27" i="4"/>
  <c r="D28" i="4"/>
  <c r="C26" i="4"/>
  <c r="C27" i="4"/>
  <c r="C28" i="4"/>
  <c r="O5" i="4"/>
  <c r="N5" i="4"/>
  <c r="L5" i="4"/>
  <c r="K5" i="4"/>
  <c r="J5" i="4"/>
  <c r="I5" i="4"/>
  <c r="H5" i="4"/>
  <c r="G5" i="4"/>
  <c r="O4" i="4"/>
  <c r="N4" i="4"/>
  <c r="L4" i="4"/>
  <c r="K4" i="4"/>
  <c r="J4" i="4"/>
  <c r="I4" i="4"/>
  <c r="H4" i="4"/>
  <c r="G4" i="4"/>
  <c r="O3" i="4"/>
  <c r="N3" i="4"/>
  <c r="L3" i="4"/>
  <c r="K3" i="4"/>
  <c r="J3" i="4"/>
  <c r="I3" i="4"/>
  <c r="H3" i="4"/>
  <c r="G3" i="4"/>
  <c r="AC263" i="4"/>
  <c r="AC262" i="4"/>
  <c r="AC261" i="4"/>
  <c r="AC260" i="4"/>
  <c r="AC259" i="4"/>
  <c r="AC258" i="4"/>
  <c r="AC257" i="4"/>
  <c r="AC256" i="4"/>
  <c r="AC255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3" i="4"/>
  <c r="AC192" i="4"/>
  <c r="AC191" i="4"/>
  <c r="AC190" i="4"/>
  <c r="AC189" i="4"/>
  <c r="AC188" i="4"/>
  <c r="AC31" i="4"/>
  <c r="AC32" i="4"/>
  <c r="AC33" i="4"/>
  <c r="AC5" i="4"/>
  <c r="AC3" i="4"/>
  <c r="AC4" i="4"/>
  <c r="AB263" i="4"/>
  <c r="AB262" i="4"/>
  <c r="AB261" i="4"/>
  <c r="AB260" i="4"/>
  <c r="AB259" i="4"/>
  <c r="AB258" i="4"/>
  <c r="AB257" i="4"/>
  <c r="AB256" i="4"/>
  <c r="AB255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3" i="4"/>
  <c r="AB192" i="4"/>
  <c r="AB191" i="4"/>
  <c r="AB190" i="4"/>
  <c r="AB189" i="4"/>
  <c r="AB188" i="4"/>
  <c r="AB31" i="4"/>
  <c r="AB32" i="4"/>
  <c r="AB33" i="4"/>
  <c r="AB26" i="4"/>
  <c r="AB27" i="4"/>
  <c r="AB28" i="4"/>
  <c r="AB5" i="4"/>
  <c r="AB3" i="4"/>
  <c r="AB4" i="4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190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190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190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190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190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190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4" i="3"/>
  <c r="Z225" i="3"/>
  <c r="Z226" i="3"/>
  <c r="Z227" i="3"/>
  <c r="Z228" i="3"/>
  <c r="Z190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4" i="3"/>
  <c r="AA225" i="3"/>
  <c r="AA226" i="3"/>
  <c r="AA227" i="3"/>
  <c r="AA228" i="3"/>
  <c r="AA190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4" i="3"/>
  <c r="AB225" i="3"/>
  <c r="AB226" i="3"/>
  <c r="AB227" i="3"/>
  <c r="AB228" i="3"/>
  <c r="AB190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190" i="3"/>
  <c r="AD196" i="3"/>
  <c r="AD197" i="3"/>
  <c r="AD198" i="3"/>
  <c r="AD199" i="3"/>
  <c r="AD200" i="3"/>
  <c r="AD201" i="3"/>
  <c r="AD202" i="3"/>
  <c r="AD203" i="3"/>
  <c r="AD204" i="3"/>
  <c r="AD205" i="3"/>
  <c r="AD206" i="3"/>
  <c r="AD207" i="3"/>
  <c r="AD208" i="3"/>
  <c r="AD209" i="3"/>
  <c r="AD210" i="3"/>
  <c r="AD211" i="3"/>
  <c r="AD212" i="3"/>
  <c r="AD213" i="3"/>
  <c r="AD214" i="3"/>
  <c r="AD215" i="3"/>
  <c r="AD216" i="3"/>
  <c r="AD217" i="3"/>
  <c r="AD218" i="3"/>
  <c r="AD219" i="3"/>
  <c r="AD220" i="3"/>
  <c r="AD221" i="3"/>
  <c r="AD222" i="3"/>
  <c r="AD223" i="3"/>
  <c r="AD224" i="3"/>
  <c r="AD225" i="3"/>
  <c r="AD226" i="3"/>
  <c r="AD227" i="3"/>
  <c r="AD228" i="3"/>
  <c r="AD190" i="3"/>
  <c r="AE196" i="3"/>
  <c r="AE197" i="3"/>
  <c r="AE198" i="3"/>
  <c r="AE199" i="3"/>
  <c r="AE200" i="3"/>
  <c r="AE201" i="3"/>
  <c r="AE202" i="3"/>
  <c r="AE203" i="3"/>
  <c r="AE204" i="3"/>
  <c r="AE205" i="3"/>
  <c r="AE206" i="3"/>
  <c r="AE207" i="3"/>
  <c r="AE208" i="3"/>
  <c r="AE209" i="3"/>
  <c r="AE210" i="3"/>
  <c r="AE211" i="3"/>
  <c r="AE212" i="3"/>
  <c r="AE213" i="3"/>
  <c r="AE214" i="3"/>
  <c r="AE215" i="3"/>
  <c r="AE216" i="3"/>
  <c r="AE217" i="3"/>
  <c r="AE218" i="3"/>
  <c r="AE219" i="3"/>
  <c r="AE220" i="3"/>
  <c r="AE221" i="3"/>
  <c r="AE222" i="3"/>
  <c r="AE223" i="3"/>
  <c r="AE224" i="3"/>
  <c r="AE225" i="3"/>
  <c r="AE226" i="3"/>
  <c r="AE227" i="3"/>
  <c r="AE228" i="3"/>
  <c r="AE190" i="3"/>
  <c r="AG196" i="3"/>
  <c r="AG197" i="3"/>
  <c r="AG198" i="3"/>
  <c r="AG199" i="3"/>
  <c r="AG200" i="3"/>
  <c r="AG201" i="3"/>
  <c r="AG202" i="3"/>
  <c r="AG203" i="3"/>
  <c r="AG204" i="3"/>
  <c r="AG205" i="3"/>
  <c r="AG206" i="3"/>
  <c r="AG207" i="3"/>
  <c r="AG208" i="3"/>
  <c r="AG209" i="3"/>
  <c r="AG210" i="3"/>
  <c r="AG211" i="3"/>
  <c r="AG212" i="3"/>
  <c r="AG213" i="3"/>
  <c r="AG214" i="3"/>
  <c r="AG215" i="3"/>
  <c r="AG216" i="3"/>
  <c r="AG217" i="3"/>
  <c r="AG218" i="3"/>
  <c r="AG219" i="3"/>
  <c r="AG220" i="3"/>
  <c r="AG221" i="3"/>
  <c r="AG222" i="3"/>
  <c r="AG223" i="3"/>
  <c r="AG224" i="3"/>
  <c r="AG225" i="3"/>
  <c r="AG226" i="3"/>
  <c r="AG227" i="3"/>
  <c r="AG228" i="3"/>
  <c r="AG190" i="3"/>
  <c r="AH196" i="3"/>
  <c r="AH197" i="3"/>
  <c r="AH198" i="3"/>
  <c r="AH199" i="3"/>
  <c r="AH200" i="3"/>
  <c r="AH201" i="3"/>
  <c r="AH202" i="3"/>
  <c r="AH203" i="3"/>
  <c r="AH204" i="3"/>
  <c r="AH205" i="3"/>
  <c r="AH206" i="3"/>
  <c r="AH207" i="3"/>
  <c r="AH208" i="3"/>
  <c r="AH209" i="3"/>
  <c r="AH210" i="3"/>
  <c r="AH211" i="3"/>
  <c r="AH212" i="3"/>
  <c r="AH213" i="3"/>
  <c r="AH214" i="3"/>
  <c r="AH215" i="3"/>
  <c r="AH216" i="3"/>
  <c r="AH217" i="3"/>
  <c r="AH218" i="3"/>
  <c r="AH219" i="3"/>
  <c r="AH220" i="3"/>
  <c r="AH221" i="3"/>
  <c r="AH222" i="3"/>
  <c r="AH223" i="3"/>
  <c r="AH224" i="3"/>
  <c r="AH225" i="3"/>
  <c r="AH226" i="3"/>
  <c r="AH227" i="3"/>
  <c r="AH228" i="3"/>
  <c r="AH190" i="3"/>
  <c r="AI196" i="3"/>
  <c r="AI197" i="3"/>
  <c r="AI198" i="3"/>
  <c r="AI199" i="3"/>
  <c r="AI200" i="3"/>
  <c r="AI201" i="3"/>
  <c r="AI202" i="3"/>
  <c r="AI203" i="3"/>
  <c r="AI204" i="3"/>
  <c r="AI205" i="3"/>
  <c r="AI206" i="3"/>
  <c r="AI207" i="3"/>
  <c r="AI208" i="3"/>
  <c r="AI209" i="3"/>
  <c r="AI210" i="3"/>
  <c r="AI211" i="3"/>
  <c r="AI212" i="3"/>
  <c r="AI213" i="3"/>
  <c r="AI214" i="3"/>
  <c r="AI215" i="3"/>
  <c r="AI216" i="3"/>
  <c r="AI217" i="3"/>
  <c r="AI218" i="3"/>
  <c r="AI219" i="3"/>
  <c r="AI220" i="3"/>
  <c r="AI221" i="3"/>
  <c r="AI222" i="3"/>
  <c r="AI223" i="3"/>
  <c r="AI224" i="3"/>
  <c r="AI225" i="3"/>
  <c r="AI226" i="3"/>
  <c r="AI227" i="3"/>
  <c r="AI228" i="3"/>
  <c r="AI190" i="3"/>
  <c r="AJ196" i="3"/>
  <c r="AJ197" i="3"/>
  <c r="AJ198" i="3"/>
  <c r="AJ199" i="3"/>
  <c r="AJ200" i="3"/>
  <c r="AJ201" i="3"/>
  <c r="AJ202" i="3"/>
  <c r="AJ203" i="3"/>
  <c r="AJ204" i="3"/>
  <c r="AJ205" i="3"/>
  <c r="AJ206" i="3"/>
  <c r="AJ207" i="3"/>
  <c r="AJ208" i="3"/>
  <c r="AJ209" i="3"/>
  <c r="AJ210" i="3"/>
  <c r="AJ211" i="3"/>
  <c r="AJ212" i="3"/>
  <c r="AJ213" i="3"/>
  <c r="AJ214" i="3"/>
  <c r="AJ215" i="3"/>
  <c r="AJ216" i="3"/>
  <c r="AJ217" i="3"/>
  <c r="AJ218" i="3"/>
  <c r="AJ219" i="3"/>
  <c r="AJ220" i="3"/>
  <c r="AJ221" i="3"/>
  <c r="AJ222" i="3"/>
  <c r="AJ223" i="3"/>
  <c r="AJ224" i="3"/>
  <c r="AJ225" i="3"/>
  <c r="AJ226" i="3"/>
  <c r="AJ227" i="3"/>
  <c r="AJ228" i="3"/>
  <c r="AJ190" i="3"/>
  <c r="AK196" i="3"/>
  <c r="AK197" i="3"/>
  <c r="AK198" i="3"/>
  <c r="AK199" i="3"/>
  <c r="AK200" i="3"/>
  <c r="AK201" i="3"/>
  <c r="AK202" i="3"/>
  <c r="AK203" i="3"/>
  <c r="AK204" i="3"/>
  <c r="AK205" i="3"/>
  <c r="AK206" i="3"/>
  <c r="AK207" i="3"/>
  <c r="AK208" i="3"/>
  <c r="AK209" i="3"/>
  <c r="AK210" i="3"/>
  <c r="AK211" i="3"/>
  <c r="AK212" i="3"/>
  <c r="AK213" i="3"/>
  <c r="AK214" i="3"/>
  <c r="AK215" i="3"/>
  <c r="AK216" i="3"/>
  <c r="AK217" i="3"/>
  <c r="AK218" i="3"/>
  <c r="AK219" i="3"/>
  <c r="AK220" i="3"/>
  <c r="AK221" i="3"/>
  <c r="AK222" i="3"/>
  <c r="AK223" i="3"/>
  <c r="AK224" i="3"/>
  <c r="AK225" i="3"/>
  <c r="AK226" i="3"/>
  <c r="AK227" i="3"/>
  <c r="AK228" i="3"/>
  <c r="AK190" i="3"/>
  <c r="AL196" i="3"/>
  <c r="AL197" i="3"/>
  <c r="AL198" i="3"/>
  <c r="AL199" i="3"/>
  <c r="AL200" i="3"/>
  <c r="AL201" i="3"/>
  <c r="AL202" i="3"/>
  <c r="AL203" i="3"/>
  <c r="AL204" i="3"/>
  <c r="AL205" i="3"/>
  <c r="AL206" i="3"/>
  <c r="AL207" i="3"/>
  <c r="AL208" i="3"/>
  <c r="AL209" i="3"/>
  <c r="AL210" i="3"/>
  <c r="AL211" i="3"/>
  <c r="AL212" i="3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8" i="3"/>
  <c r="AL190" i="3"/>
  <c r="AM196" i="3"/>
  <c r="AM197" i="3"/>
  <c r="AM198" i="3"/>
  <c r="AM199" i="3"/>
  <c r="AM200" i="3"/>
  <c r="AM201" i="3"/>
  <c r="AM202" i="3"/>
  <c r="AM203" i="3"/>
  <c r="AM204" i="3"/>
  <c r="AM205" i="3"/>
  <c r="AM206" i="3"/>
  <c r="AM207" i="3"/>
  <c r="AM208" i="3"/>
  <c r="AM209" i="3"/>
  <c r="AM210" i="3"/>
  <c r="AM211" i="3"/>
  <c r="AM212" i="3"/>
  <c r="AM213" i="3"/>
  <c r="AM214" i="3"/>
  <c r="AM215" i="3"/>
  <c r="AM216" i="3"/>
  <c r="AM217" i="3"/>
  <c r="AM218" i="3"/>
  <c r="AM219" i="3"/>
  <c r="AM220" i="3"/>
  <c r="AM221" i="3"/>
  <c r="AM222" i="3"/>
  <c r="AM223" i="3"/>
  <c r="AM224" i="3"/>
  <c r="AM225" i="3"/>
  <c r="AM226" i="3"/>
  <c r="AM227" i="3"/>
  <c r="AM228" i="3"/>
  <c r="AM190" i="3"/>
  <c r="AN196" i="3"/>
  <c r="AN197" i="3"/>
  <c r="AN198" i="3"/>
  <c r="AN199" i="3"/>
  <c r="AN200" i="3"/>
  <c r="AN201" i="3"/>
  <c r="AN202" i="3"/>
  <c r="AN203" i="3"/>
  <c r="AN204" i="3"/>
  <c r="AN205" i="3"/>
  <c r="AN206" i="3"/>
  <c r="AN207" i="3"/>
  <c r="AN208" i="3"/>
  <c r="AN209" i="3"/>
  <c r="AN210" i="3"/>
  <c r="AN211" i="3"/>
  <c r="AN212" i="3"/>
  <c r="AN213" i="3"/>
  <c r="AN214" i="3"/>
  <c r="AN215" i="3"/>
  <c r="AN216" i="3"/>
  <c r="AN217" i="3"/>
  <c r="AN218" i="3"/>
  <c r="AN219" i="3"/>
  <c r="AN220" i="3"/>
  <c r="AN221" i="3"/>
  <c r="AN222" i="3"/>
  <c r="AN223" i="3"/>
  <c r="AN224" i="3"/>
  <c r="AN225" i="3"/>
  <c r="AN226" i="3"/>
  <c r="AN227" i="3"/>
  <c r="AN228" i="3"/>
  <c r="AN190" i="3"/>
  <c r="AO196" i="3"/>
  <c r="AO197" i="3"/>
  <c r="AO198" i="3"/>
  <c r="AO199" i="3"/>
  <c r="AO200" i="3"/>
  <c r="AO201" i="3"/>
  <c r="AO202" i="3"/>
  <c r="AO203" i="3"/>
  <c r="AO204" i="3"/>
  <c r="AO205" i="3"/>
  <c r="AO206" i="3"/>
  <c r="AO207" i="3"/>
  <c r="AO208" i="3"/>
  <c r="AO209" i="3"/>
  <c r="AO210" i="3"/>
  <c r="AO211" i="3"/>
  <c r="AO212" i="3"/>
  <c r="AO213" i="3"/>
  <c r="AO214" i="3"/>
  <c r="AO215" i="3"/>
  <c r="AO216" i="3"/>
  <c r="AO217" i="3"/>
  <c r="AO218" i="3"/>
  <c r="AO219" i="3"/>
  <c r="AO220" i="3"/>
  <c r="AO221" i="3"/>
  <c r="AO222" i="3"/>
  <c r="AO223" i="3"/>
  <c r="AO224" i="3"/>
  <c r="AO225" i="3"/>
  <c r="AO226" i="3"/>
  <c r="AO227" i="3"/>
  <c r="AO228" i="3"/>
  <c r="AO190" i="3"/>
  <c r="AP196" i="3"/>
  <c r="AP197" i="3"/>
  <c r="AP198" i="3"/>
  <c r="AP199" i="3"/>
  <c r="AP200" i="3"/>
  <c r="AP201" i="3"/>
  <c r="AP202" i="3"/>
  <c r="AP203" i="3"/>
  <c r="AP204" i="3"/>
  <c r="AP205" i="3"/>
  <c r="AP206" i="3"/>
  <c r="AP207" i="3"/>
  <c r="AP208" i="3"/>
  <c r="AP209" i="3"/>
  <c r="AP210" i="3"/>
  <c r="AP211" i="3"/>
  <c r="AP212" i="3"/>
  <c r="AP213" i="3"/>
  <c r="AP214" i="3"/>
  <c r="AP215" i="3"/>
  <c r="AP216" i="3"/>
  <c r="AP217" i="3"/>
  <c r="AP218" i="3"/>
  <c r="AP219" i="3"/>
  <c r="AP220" i="3"/>
  <c r="AP221" i="3"/>
  <c r="AP222" i="3"/>
  <c r="AP223" i="3"/>
  <c r="AP224" i="3"/>
  <c r="AP225" i="3"/>
  <c r="AP226" i="3"/>
  <c r="AP227" i="3"/>
  <c r="AP228" i="3"/>
  <c r="AP190" i="3"/>
  <c r="AQ196" i="3"/>
  <c r="AQ197" i="3"/>
  <c r="AQ198" i="3"/>
  <c r="AQ199" i="3"/>
  <c r="AQ200" i="3"/>
  <c r="AQ201" i="3"/>
  <c r="AQ202" i="3"/>
  <c r="AQ203" i="3"/>
  <c r="AQ204" i="3"/>
  <c r="AQ205" i="3"/>
  <c r="AQ206" i="3"/>
  <c r="AQ207" i="3"/>
  <c r="AQ208" i="3"/>
  <c r="AQ209" i="3"/>
  <c r="AQ210" i="3"/>
  <c r="AQ211" i="3"/>
  <c r="AQ212" i="3"/>
  <c r="AQ213" i="3"/>
  <c r="AQ214" i="3"/>
  <c r="AQ215" i="3"/>
  <c r="AQ216" i="3"/>
  <c r="AQ217" i="3"/>
  <c r="AQ218" i="3"/>
  <c r="AQ219" i="3"/>
  <c r="AQ220" i="3"/>
  <c r="AQ221" i="3"/>
  <c r="AQ222" i="3"/>
  <c r="AQ223" i="3"/>
  <c r="AQ224" i="3"/>
  <c r="AQ225" i="3"/>
  <c r="AQ226" i="3"/>
  <c r="AQ227" i="3"/>
  <c r="AQ228" i="3"/>
  <c r="AQ190" i="3"/>
  <c r="AR196" i="3"/>
  <c r="AR197" i="3"/>
  <c r="AR198" i="3"/>
  <c r="AR199" i="3"/>
  <c r="AR200" i="3"/>
  <c r="AR201" i="3"/>
  <c r="AR202" i="3"/>
  <c r="AR203" i="3"/>
  <c r="AR204" i="3"/>
  <c r="AR205" i="3"/>
  <c r="AR206" i="3"/>
  <c r="AR207" i="3"/>
  <c r="AR208" i="3"/>
  <c r="AR209" i="3"/>
  <c r="AR210" i="3"/>
  <c r="AR211" i="3"/>
  <c r="AR212" i="3"/>
  <c r="AR213" i="3"/>
  <c r="AR214" i="3"/>
  <c r="AR215" i="3"/>
  <c r="AR216" i="3"/>
  <c r="AR217" i="3"/>
  <c r="AR218" i="3"/>
  <c r="AR219" i="3"/>
  <c r="AR220" i="3"/>
  <c r="AR221" i="3"/>
  <c r="AR222" i="3"/>
  <c r="AR223" i="3"/>
  <c r="AR224" i="3"/>
  <c r="AR225" i="3"/>
  <c r="AR226" i="3"/>
  <c r="AR227" i="3"/>
  <c r="AR228" i="3"/>
  <c r="AR190" i="3"/>
  <c r="AS196" i="3"/>
  <c r="AS197" i="3"/>
  <c r="AS198" i="3"/>
  <c r="AS199" i="3"/>
  <c r="AS200" i="3"/>
  <c r="AS201" i="3"/>
  <c r="AS202" i="3"/>
  <c r="AS203" i="3"/>
  <c r="AS204" i="3"/>
  <c r="AS205" i="3"/>
  <c r="AS206" i="3"/>
  <c r="AS207" i="3"/>
  <c r="AS208" i="3"/>
  <c r="AS209" i="3"/>
  <c r="AS210" i="3"/>
  <c r="AS211" i="3"/>
  <c r="AS212" i="3"/>
  <c r="AS213" i="3"/>
  <c r="AS214" i="3"/>
  <c r="AS215" i="3"/>
  <c r="AS216" i="3"/>
  <c r="AS217" i="3"/>
  <c r="AS218" i="3"/>
  <c r="AS219" i="3"/>
  <c r="AS220" i="3"/>
  <c r="AS221" i="3"/>
  <c r="AS222" i="3"/>
  <c r="AS223" i="3"/>
  <c r="AS224" i="3"/>
  <c r="AS225" i="3"/>
  <c r="AS226" i="3"/>
  <c r="AS227" i="3"/>
  <c r="AS228" i="3"/>
  <c r="AS190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193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193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193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193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193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193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Z248" i="3"/>
  <c r="Z249" i="3"/>
  <c r="Z250" i="3"/>
  <c r="Z251" i="3"/>
  <c r="Z252" i="3"/>
  <c r="Z253" i="3"/>
  <c r="Z254" i="3"/>
  <c r="Z255" i="3"/>
  <c r="Z256" i="3"/>
  <c r="Z257" i="3"/>
  <c r="Z258" i="3"/>
  <c r="Z259" i="3"/>
  <c r="Z260" i="3"/>
  <c r="Z261" i="3"/>
  <c r="Z262" i="3"/>
  <c r="Z263" i="3"/>
  <c r="Z193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193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6" i="3"/>
  <c r="AB257" i="3"/>
  <c r="AB258" i="3"/>
  <c r="AB259" i="3"/>
  <c r="AB260" i="3"/>
  <c r="AB261" i="3"/>
  <c r="AB262" i="3"/>
  <c r="AB263" i="3"/>
  <c r="AB193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193" i="3"/>
  <c r="AD231" i="3"/>
  <c r="AD232" i="3"/>
  <c r="AD233" i="3"/>
  <c r="AD234" i="3"/>
  <c r="AD235" i="3"/>
  <c r="AD236" i="3"/>
  <c r="AD237" i="3"/>
  <c r="AD238" i="3"/>
  <c r="AD239" i="3"/>
  <c r="AD240" i="3"/>
  <c r="AD241" i="3"/>
  <c r="AD242" i="3"/>
  <c r="AD243" i="3"/>
  <c r="AD244" i="3"/>
  <c r="AD245" i="3"/>
  <c r="AD246" i="3"/>
  <c r="AD247" i="3"/>
  <c r="AD248" i="3"/>
  <c r="AD249" i="3"/>
  <c r="AD250" i="3"/>
  <c r="AD251" i="3"/>
  <c r="AD252" i="3"/>
  <c r="AD253" i="3"/>
  <c r="AD254" i="3"/>
  <c r="AD255" i="3"/>
  <c r="AD256" i="3"/>
  <c r="AD257" i="3"/>
  <c r="AD258" i="3"/>
  <c r="AD259" i="3"/>
  <c r="AD260" i="3"/>
  <c r="AD261" i="3"/>
  <c r="AD262" i="3"/>
  <c r="AD263" i="3"/>
  <c r="AD193" i="3"/>
  <c r="AE231" i="3"/>
  <c r="AE232" i="3"/>
  <c r="AE233" i="3"/>
  <c r="AE234" i="3"/>
  <c r="AE235" i="3"/>
  <c r="AE236" i="3"/>
  <c r="AE237" i="3"/>
  <c r="AE238" i="3"/>
  <c r="AE239" i="3"/>
  <c r="AE240" i="3"/>
  <c r="AE241" i="3"/>
  <c r="AE242" i="3"/>
  <c r="AE243" i="3"/>
  <c r="AE244" i="3"/>
  <c r="AE245" i="3"/>
  <c r="AE246" i="3"/>
  <c r="AE247" i="3"/>
  <c r="AE248" i="3"/>
  <c r="AE249" i="3"/>
  <c r="AE250" i="3"/>
  <c r="AE251" i="3"/>
  <c r="AE252" i="3"/>
  <c r="AE253" i="3"/>
  <c r="AE254" i="3"/>
  <c r="AE255" i="3"/>
  <c r="AE256" i="3"/>
  <c r="AE257" i="3"/>
  <c r="AE258" i="3"/>
  <c r="AE259" i="3"/>
  <c r="AE260" i="3"/>
  <c r="AE261" i="3"/>
  <c r="AE262" i="3"/>
  <c r="AE263" i="3"/>
  <c r="AE193" i="3"/>
  <c r="AG231" i="3"/>
  <c r="AG232" i="3"/>
  <c r="AG233" i="3"/>
  <c r="AG234" i="3"/>
  <c r="AG235" i="3"/>
  <c r="AG236" i="3"/>
  <c r="AG237" i="3"/>
  <c r="AG238" i="3"/>
  <c r="AG239" i="3"/>
  <c r="AG240" i="3"/>
  <c r="AG241" i="3"/>
  <c r="AG242" i="3"/>
  <c r="AG243" i="3"/>
  <c r="AG244" i="3"/>
  <c r="AG245" i="3"/>
  <c r="AG246" i="3"/>
  <c r="AG247" i="3"/>
  <c r="AG248" i="3"/>
  <c r="AG249" i="3"/>
  <c r="AG250" i="3"/>
  <c r="AG251" i="3"/>
  <c r="AG252" i="3"/>
  <c r="AG253" i="3"/>
  <c r="AG254" i="3"/>
  <c r="AG255" i="3"/>
  <c r="AG256" i="3"/>
  <c r="AG257" i="3"/>
  <c r="AG258" i="3"/>
  <c r="AG259" i="3"/>
  <c r="AG260" i="3"/>
  <c r="AG261" i="3"/>
  <c r="AG262" i="3"/>
  <c r="AG263" i="3"/>
  <c r="AG193" i="3"/>
  <c r="AH231" i="3"/>
  <c r="AH232" i="3"/>
  <c r="AH233" i="3"/>
  <c r="AH234" i="3"/>
  <c r="AH235" i="3"/>
  <c r="AH236" i="3"/>
  <c r="AH237" i="3"/>
  <c r="AH238" i="3"/>
  <c r="AH239" i="3"/>
  <c r="AH240" i="3"/>
  <c r="AH241" i="3"/>
  <c r="AH242" i="3"/>
  <c r="AH243" i="3"/>
  <c r="AH244" i="3"/>
  <c r="AH245" i="3"/>
  <c r="AH246" i="3"/>
  <c r="AH247" i="3"/>
  <c r="AH248" i="3"/>
  <c r="AH249" i="3"/>
  <c r="AH250" i="3"/>
  <c r="AH251" i="3"/>
  <c r="AH252" i="3"/>
  <c r="AH253" i="3"/>
  <c r="AH254" i="3"/>
  <c r="AH255" i="3"/>
  <c r="AH256" i="3"/>
  <c r="AH257" i="3"/>
  <c r="AH258" i="3"/>
  <c r="AH259" i="3"/>
  <c r="AH260" i="3"/>
  <c r="AH261" i="3"/>
  <c r="AH262" i="3"/>
  <c r="AH263" i="3"/>
  <c r="AH193" i="3"/>
  <c r="AI231" i="3"/>
  <c r="AI232" i="3"/>
  <c r="AI233" i="3"/>
  <c r="AI234" i="3"/>
  <c r="AI235" i="3"/>
  <c r="AI236" i="3"/>
  <c r="AI237" i="3"/>
  <c r="AI238" i="3"/>
  <c r="AI239" i="3"/>
  <c r="AI240" i="3"/>
  <c r="AI241" i="3"/>
  <c r="AI242" i="3"/>
  <c r="AI243" i="3"/>
  <c r="AI244" i="3"/>
  <c r="AI245" i="3"/>
  <c r="AI246" i="3"/>
  <c r="AI247" i="3"/>
  <c r="AI248" i="3"/>
  <c r="AI249" i="3"/>
  <c r="AI250" i="3"/>
  <c r="AI251" i="3"/>
  <c r="AI252" i="3"/>
  <c r="AI253" i="3"/>
  <c r="AI254" i="3"/>
  <c r="AI255" i="3"/>
  <c r="AI256" i="3"/>
  <c r="AI257" i="3"/>
  <c r="AI258" i="3"/>
  <c r="AI259" i="3"/>
  <c r="AI260" i="3"/>
  <c r="AI261" i="3"/>
  <c r="AI262" i="3"/>
  <c r="AI263" i="3"/>
  <c r="AI193" i="3"/>
  <c r="AJ231" i="3"/>
  <c r="AJ232" i="3"/>
  <c r="AJ233" i="3"/>
  <c r="AJ234" i="3"/>
  <c r="AJ235" i="3"/>
  <c r="AJ236" i="3"/>
  <c r="AJ237" i="3"/>
  <c r="AJ238" i="3"/>
  <c r="AJ239" i="3"/>
  <c r="AJ240" i="3"/>
  <c r="AJ241" i="3"/>
  <c r="AJ242" i="3"/>
  <c r="AJ243" i="3"/>
  <c r="AJ244" i="3"/>
  <c r="AJ245" i="3"/>
  <c r="AJ246" i="3"/>
  <c r="AJ247" i="3"/>
  <c r="AJ248" i="3"/>
  <c r="AJ249" i="3"/>
  <c r="AJ250" i="3"/>
  <c r="AJ251" i="3"/>
  <c r="AJ252" i="3"/>
  <c r="AJ253" i="3"/>
  <c r="AJ254" i="3"/>
  <c r="AJ255" i="3"/>
  <c r="AJ256" i="3"/>
  <c r="AJ257" i="3"/>
  <c r="AJ258" i="3"/>
  <c r="AJ259" i="3"/>
  <c r="AJ260" i="3"/>
  <c r="AJ261" i="3"/>
  <c r="AJ262" i="3"/>
  <c r="AJ263" i="3"/>
  <c r="AJ193" i="3"/>
  <c r="AK231" i="3"/>
  <c r="AK232" i="3"/>
  <c r="AK233" i="3"/>
  <c r="AK234" i="3"/>
  <c r="AK235" i="3"/>
  <c r="AK236" i="3"/>
  <c r="AK237" i="3"/>
  <c r="AK238" i="3"/>
  <c r="AK239" i="3"/>
  <c r="AK240" i="3"/>
  <c r="AK241" i="3"/>
  <c r="AK242" i="3"/>
  <c r="AK243" i="3"/>
  <c r="AK244" i="3"/>
  <c r="AK245" i="3"/>
  <c r="AK246" i="3"/>
  <c r="AK247" i="3"/>
  <c r="AK248" i="3"/>
  <c r="AK249" i="3"/>
  <c r="AK250" i="3"/>
  <c r="AK251" i="3"/>
  <c r="AK252" i="3"/>
  <c r="AK253" i="3"/>
  <c r="AK254" i="3"/>
  <c r="AK255" i="3"/>
  <c r="AK256" i="3"/>
  <c r="AK257" i="3"/>
  <c r="AK258" i="3"/>
  <c r="AK259" i="3"/>
  <c r="AK260" i="3"/>
  <c r="AK261" i="3"/>
  <c r="AK262" i="3"/>
  <c r="AK263" i="3"/>
  <c r="AK193" i="3"/>
  <c r="AL231" i="3"/>
  <c r="AL232" i="3"/>
  <c r="AL233" i="3"/>
  <c r="AL234" i="3"/>
  <c r="AL235" i="3"/>
  <c r="AL236" i="3"/>
  <c r="AL237" i="3"/>
  <c r="AL238" i="3"/>
  <c r="AL239" i="3"/>
  <c r="AL240" i="3"/>
  <c r="AL241" i="3"/>
  <c r="AL242" i="3"/>
  <c r="AL243" i="3"/>
  <c r="AL244" i="3"/>
  <c r="AL245" i="3"/>
  <c r="AL246" i="3"/>
  <c r="AL247" i="3"/>
  <c r="AL248" i="3"/>
  <c r="AL249" i="3"/>
  <c r="AL250" i="3"/>
  <c r="AL251" i="3"/>
  <c r="AL252" i="3"/>
  <c r="AL253" i="3"/>
  <c r="AL254" i="3"/>
  <c r="AL255" i="3"/>
  <c r="AL256" i="3"/>
  <c r="AL257" i="3"/>
  <c r="AL258" i="3"/>
  <c r="AL259" i="3"/>
  <c r="AL260" i="3"/>
  <c r="AL261" i="3"/>
  <c r="AL262" i="3"/>
  <c r="AL263" i="3"/>
  <c r="AL193" i="3"/>
  <c r="AM231" i="3"/>
  <c r="AM232" i="3"/>
  <c r="AM233" i="3"/>
  <c r="AM234" i="3"/>
  <c r="AM235" i="3"/>
  <c r="AM236" i="3"/>
  <c r="AM237" i="3"/>
  <c r="AM238" i="3"/>
  <c r="AM239" i="3"/>
  <c r="AM240" i="3"/>
  <c r="AM241" i="3"/>
  <c r="AM242" i="3"/>
  <c r="AM243" i="3"/>
  <c r="AM244" i="3"/>
  <c r="AM245" i="3"/>
  <c r="AM246" i="3"/>
  <c r="AM247" i="3"/>
  <c r="AM248" i="3"/>
  <c r="AM249" i="3"/>
  <c r="AM250" i="3"/>
  <c r="AM251" i="3"/>
  <c r="AM252" i="3"/>
  <c r="AM253" i="3"/>
  <c r="AM254" i="3"/>
  <c r="AM255" i="3"/>
  <c r="AM256" i="3"/>
  <c r="AM257" i="3"/>
  <c r="AM258" i="3"/>
  <c r="AM259" i="3"/>
  <c r="AM260" i="3"/>
  <c r="AM261" i="3"/>
  <c r="AM262" i="3"/>
  <c r="AM263" i="3"/>
  <c r="AM193" i="3"/>
  <c r="AN231" i="3"/>
  <c r="AN232" i="3"/>
  <c r="AN233" i="3"/>
  <c r="AN234" i="3"/>
  <c r="AN235" i="3"/>
  <c r="AN236" i="3"/>
  <c r="AN237" i="3"/>
  <c r="AN238" i="3"/>
  <c r="AN239" i="3"/>
  <c r="AN240" i="3"/>
  <c r="AN241" i="3"/>
  <c r="AN242" i="3"/>
  <c r="AN243" i="3"/>
  <c r="AN244" i="3"/>
  <c r="AN245" i="3"/>
  <c r="AN246" i="3"/>
  <c r="AN247" i="3"/>
  <c r="AN248" i="3"/>
  <c r="AN249" i="3"/>
  <c r="AN250" i="3"/>
  <c r="AN251" i="3"/>
  <c r="AN252" i="3"/>
  <c r="AN253" i="3"/>
  <c r="AN254" i="3"/>
  <c r="AN255" i="3"/>
  <c r="AN256" i="3"/>
  <c r="AN257" i="3"/>
  <c r="AN258" i="3"/>
  <c r="AN259" i="3"/>
  <c r="AN260" i="3"/>
  <c r="AN261" i="3"/>
  <c r="AN262" i="3"/>
  <c r="AN263" i="3"/>
  <c r="AN193" i="3"/>
  <c r="AO231" i="3"/>
  <c r="AO232" i="3"/>
  <c r="AO233" i="3"/>
  <c r="AO234" i="3"/>
  <c r="AO235" i="3"/>
  <c r="AO236" i="3"/>
  <c r="AO237" i="3"/>
  <c r="AO238" i="3"/>
  <c r="AO239" i="3"/>
  <c r="AO240" i="3"/>
  <c r="AO241" i="3"/>
  <c r="AO242" i="3"/>
  <c r="AO243" i="3"/>
  <c r="AO244" i="3"/>
  <c r="AO245" i="3"/>
  <c r="AO246" i="3"/>
  <c r="AO247" i="3"/>
  <c r="AO248" i="3"/>
  <c r="AO249" i="3"/>
  <c r="AO250" i="3"/>
  <c r="AO251" i="3"/>
  <c r="AO252" i="3"/>
  <c r="AO253" i="3"/>
  <c r="AO254" i="3"/>
  <c r="AO255" i="3"/>
  <c r="AO256" i="3"/>
  <c r="AO257" i="3"/>
  <c r="AO258" i="3"/>
  <c r="AO259" i="3"/>
  <c r="AO260" i="3"/>
  <c r="AO261" i="3"/>
  <c r="AO262" i="3"/>
  <c r="AO263" i="3"/>
  <c r="AO193" i="3"/>
  <c r="AP231" i="3"/>
  <c r="AP232" i="3"/>
  <c r="AP233" i="3"/>
  <c r="AP234" i="3"/>
  <c r="AP235" i="3"/>
  <c r="AP236" i="3"/>
  <c r="AP237" i="3"/>
  <c r="AP238" i="3"/>
  <c r="AP239" i="3"/>
  <c r="AP240" i="3"/>
  <c r="AP241" i="3"/>
  <c r="AP242" i="3"/>
  <c r="AP243" i="3"/>
  <c r="AP244" i="3"/>
  <c r="AP245" i="3"/>
  <c r="AP246" i="3"/>
  <c r="AP247" i="3"/>
  <c r="AP248" i="3"/>
  <c r="AP249" i="3"/>
  <c r="AP250" i="3"/>
  <c r="AP251" i="3"/>
  <c r="AP252" i="3"/>
  <c r="AP253" i="3"/>
  <c r="AP254" i="3"/>
  <c r="AP255" i="3"/>
  <c r="AP256" i="3"/>
  <c r="AP257" i="3"/>
  <c r="AP258" i="3"/>
  <c r="AP259" i="3"/>
  <c r="AP260" i="3"/>
  <c r="AP261" i="3"/>
  <c r="AP262" i="3"/>
  <c r="AP263" i="3"/>
  <c r="AP193" i="3"/>
  <c r="AQ231" i="3"/>
  <c r="AQ232" i="3"/>
  <c r="AQ233" i="3"/>
  <c r="AQ234" i="3"/>
  <c r="AQ235" i="3"/>
  <c r="AQ236" i="3"/>
  <c r="AQ237" i="3"/>
  <c r="AQ238" i="3"/>
  <c r="AQ239" i="3"/>
  <c r="AQ240" i="3"/>
  <c r="AQ241" i="3"/>
  <c r="AQ242" i="3"/>
  <c r="AQ243" i="3"/>
  <c r="AQ244" i="3"/>
  <c r="AQ245" i="3"/>
  <c r="AQ246" i="3"/>
  <c r="AQ247" i="3"/>
  <c r="AQ248" i="3"/>
  <c r="AQ249" i="3"/>
  <c r="AQ250" i="3"/>
  <c r="AQ251" i="3"/>
  <c r="AQ252" i="3"/>
  <c r="AQ253" i="3"/>
  <c r="AQ254" i="3"/>
  <c r="AQ255" i="3"/>
  <c r="AQ256" i="3"/>
  <c r="AQ257" i="3"/>
  <c r="AQ258" i="3"/>
  <c r="AQ259" i="3"/>
  <c r="AQ260" i="3"/>
  <c r="AQ261" i="3"/>
  <c r="AQ262" i="3"/>
  <c r="AQ263" i="3"/>
  <c r="AQ193" i="3"/>
  <c r="AR231" i="3"/>
  <c r="AR232" i="3"/>
  <c r="AR233" i="3"/>
  <c r="AR234" i="3"/>
  <c r="AR235" i="3"/>
  <c r="AR236" i="3"/>
  <c r="AR237" i="3"/>
  <c r="AR238" i="3"/>
  <c r="AR239" i="3"/>
  <c r="AR240" i="3"/>
  <c r="AR241" i="3"/>
  <c r="AR242" i="3"/>
  <c r="AR243" i="3"/>
  <c r="AR244" i="3"/>
  <c r="AR245" i="3"/>
  <c r="AR246" i="3"/>
  <c r="AR247" i="3"/>
  <c r="AR248" i="3"/>
  <c r="AR249" i="3"/>
  <c r="AR250" i="3"/>
  <c r="AR251" i="3"/>
  <c r="AR252" i="3"/>
  <c r="AR253" i="3"/>
  <c r="AR254" i="3"/>
  <c r="AR255" i="3"/>
  <c r="AR256" i="3"/>
  <c r="AR257" i="3"/>
  <c r="AR258" i="3"/>
  <c r="AR259" i="3"/>
  <c r="AR260" i="3"/>
  <c r="AR261" i="3"/>
  <c r="AR262" i="3"/>
  <c r="AR263" i="3"/>
  <c r="AR193" i="3"/>
  <c r="AS231" i="3"/>
  <c r="AS232" i="3"/>
  <c r="AS233" i="3"/>
  <c r="AS234" i="3"/>
  <c r="AS235" i="3"/>
  <c r="AS236" i="3"/>
  <c r="AS237" i="3"/>
  <c r="AS238" i="3"/>
  <c r="AS239" i="3"/>
  <c r="AS240" i="3"/>
  <c r="AS241" i="3"/>
  <c r="AS242" i="3"/>
  <c r="AS243" i="3"/>
  <c r="AS244" i="3"/>
  <c r="AS245" i="3"/>
  <c r="AS246" i="3"/>
  <c r="AS247" i="3"/>
  <c r="AS248" i="3"/>
  <c r="AS249" i="3"/>
  <c r="AS250" i="3"/>
  <c r="AS251" i="3"/>
  <c r="AS252" i="3"/>
  <c r="AS253" i="3"/>
  <c r="AS254" i="3"/>
  <c r="AS255" i="3"/>
  <c r="AS256" i="3"/>
  <c r="AS257" i="3"/>
  <c r="AS258" i="3"/>
  <c r="AS259" i="3"/>
  <c r="AS260" i="3"/>
  <c r="AS261" i="3"/>
  <c r="AS262" i="3"/>
  <c r="AS263" i="3"/>
  <c r="AS193" i="3"/>
  <c r="S188" i="4"/>
  <c r="T188" i="4"/>
  <c r="U188" i="4"/>
  <c r="V188" i="4"/>
  <c r="W188" i="4"/>
  <c r="X188" i="4"/>
  <c r="Y188" i="4"/>
  <c r="Z188" i="4"/>
  <c r="AA188" i="4"/>
  <c r="AG188" i="4"/>
  <c r="AH188" i="4"/>
  <c r="AI188" i="4"/>
  <c r="AJ188" i="4"/>
  <c r="AK188" i="4"/>
  <c r="AL188" i="4"/>
  <c r="AM188" i="4"/>
  <c r="AN188" i="4"/>
  <c r="AO188" i="4"/>
  <c r="AP188" i="4"/>
  <c r="S189" i="4"/>
  <c r="T189" i="4"/>
  <c r="U189" i="4"/>
  <c r="V189" i="4"/>
  <c r="W189" i="4"/>
  <c r="X189" i="4"/>
  <c r="Y189" i="4"/>
  <c r="Z189" i="4"/>
  <c r="AA189" i="4"/>
  <c r="AG189" i="4"/>
  <c r="AH189" i="4"/>
  <c r="AI189" i="4"/>
  <c r="AJ189" i="4"/>
  <c r="AK189" i="4"/>
  <c r="AL189" i="4"/>
  <c r="AM189" i="4"/>
  <c r="AN189" i="4"/>
  <c r="AO189" i="4"/>
  <c r="AP189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190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190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190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190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190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190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190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190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190" i="4"/>
  <c r="AG196" i="4"/>
  <c r="AG197" i="4"/>
  <c r="AG198" i="4"/>
  <c r="AG199" i="4"/>
  <c r="AG200" i="4"/>
  <c r="AG201" i="4"/>
  <c r="AG202" i="4"/>
  <c r="AG203" i="4"/>
  <c r="AG204" i="4"/>
  <c r="AG205" i="4"/>
  <c r="AG206" i="4"/>
  <c r="AG207" i="4"/>
  <c r="AG208" i="4"/>
  <c r="AG209" i="4"/>
  <c r="AG210" i="4"/>
  <c r="AG211" i="4"/>
  <c r="AG212" i="4"/>
  <c r="AG213" i="4"/>
  <c r="AG214" i="4"/>
  <c r="AG215" i="4"/>
  <c r="AG216" i="4"/>
  <c r="AG217" i="4"/>
  <c r="AG218" i="4"/>
  <c r="AG219" i="4"/>
  <c r="AG220" i="4"/>
  <c r="AG221" i="4"/>
  <c r="AG222" i="4"/>
  <c r="AG223" i="4"/>
  <c r="AG224" i="4"/>
  <c r="AG225" i="4"/>
  <c r="AG226" i="4"/>
  <c r="AG227" i="4"/>
  <c r="AG228" i="4"/>
  <c r="AG190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190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190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190" i="4"/>
  <c r="AK196" i="4"/>
  <c r="AK197" i="4"/>
  <c r="AK198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190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190" i="4"/>
  <c r="AM196" i="4"/>
  <c r="AM197" i="4"/>
  <c r="AM198" i="4"/>
  <c r="AM199" i="4"/>
  <c r="AM200" i="4"/>
  <c r="AM201" i="4"/>
  <c r="AM202" i="4"/>
  <c r="AM203" i="4"/>
  <c r="AM204" i="4"/>
  <c r="AM205" i="4"/>
  <c r="AM206" i="4"/>
  <c r="AM207" i="4"/>
  <c r="AM208" i="4"/>
  <c r="AM209" i="4"/>
  <c r="AM210" i="4"/>
  <c r="AM211" i="4"/>
  <c r="AM212" i="4"/>
  <c r="AM213" i="4"/>
  <c r="AM214" i="4"/>
  <c r="AM215" i="4"/>
  <c r="AM216" i="4"/>
  <c r="AM217" i="4"/>
  <c r="AM218" i="4"/>
  <c r="AM219" i="4"/>
  <c r="AM220" i="4"/>
  <c r="AM221" i="4"/>
  <c r="AM222" i="4"/>
  <c r="AM223" i="4"/>
  <c r="AM224" i="4"/>
  <c r="AM225" i="4"/>
  <c r="AM226" i="4"/>
  <c r="AM227" i="4"/>
  <c r="AM228" i="4"/>
  <c r="AM190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190" i="4"/>
  <c r="AO196" i="4"/>
  <c r="AO197" i="4"/>
  <c r="AO198" i="4"/>
  <c r="AO199" i="4"/>
  <c r="AO200" i="4"/>
  <c r="AO201" i="4"/>
  <c r="AO202" i="4"/>
  <c r="AO203" i="4"/>
  <c r="AO204" i="4"/>
  <c r="AO205" i="4"/>
  <c r="AO206" i="4"/>
  <c r="AO207" i="4"/>
  <c r="AO208" i="4"/>
  <c r="AO209" i="4"/>
  <c r="AO210" i="4"/>
  <c r="AO211" i="4"/>
  <c r="AO212" i="4"/>
  <c r="AO213" i="4"/>
  <c r="AO214" i="4"/>
  <c r="AO215" i="4"/>
  <c r="AO216" i="4"/>
  <c r="AO217" i="4"/>
  <c r="AO218" i="4"/>
  <c r="AO219" i="4"/>
  <c r="AO220" i="4"/>
  <c r="AO221" i="4"/>
  <c r="AO222" i="4"/>
  <c r="AO223" i="4"/>
  <c r="AO224" i="4"/>
  <c r="AO225" i="4"/>
  <c r="AO226" i="4"/>
  <c r="AO227" i="4"/>
  <c r="AO228" i="4"/>
  <c r="AO190" i="4"/>
  <c r="AP196" i="4"/>
  <c r="AP197" i="4"/>
  <c r="AP198" i="4"/>
  <c r="AP199" i="4"/>
  <c r="AP200" i="4"/>
  <c r="AP201" i="4"/>
  <c r="AP202" i="4"/>
  <c r="AP203" i="4"/>
  <c r="AP204" i="4"/>
  <c r="AP205" i="4"/>
  <c r="AP206" i="4"/>
  <c r="AP207" i="4"/>
  <c r="AP208" i="4"/>
  <c r="AP209" i="4"/>
  <c r="AP210" i="4"/>
  <c r="AP211" i="4"/>
  <c r="AP212" i="4"/>
  <c r="AP213" i="4"/>
  <c r="AP214" i="4"/>
  <c r="AP215" i="4"/>
  <c r="AP216" i="4"/>
  <c r="AP217" i="4"/>
  <c r="AP218" i="4"/>
  <c r="AP219" i="4"/>
  <c r="AP220" i="4"/>
  <c r="AP221" i="4"/>
  <c r="AP222" i="4"/>
  <c r="AP223" i="4"/>
  <c r="AP224" i="4"/>
  <c r="AP225" i="4"/>
  <c r="AP226" i="4"/>
  <c r="AP227" i="4"/>
  <c r="AP228" i="4"/>
  <c r="AP190" i="4"/>
  <c r="AQ196" i="4"/>
  <c r="AQ197" i="4"/>
  <c r="AQ198" i="4"/>
  <c r="AQ199" i="4"/>
  <c r="AQ200" i="4"/>
  <c r="AQ201" i="4"/>
  <c r="AQ202" i="4"/>
  <c r="AQ203" i="4"/>
  <c r="AQ204" i="4"/>
  <c r="AQ205" i="4"/>
  <c r="AQ206" i="4"/>
  <c r="AQ207" i="4"/>
  <c r="AQ208" i="4"/>
  <c r="AQ209" i="4"/>
  <c r="AQ210" i="4"/>
  <c r="AQ211" i="4"/>
  <c r="AQ212" i="4"/>
  <c r="AQ213" i="4"/>
  <c r="AQ214" i="4"/>
  <c r="AQ215" i="4"/>
  <c r="AQ216" i="4"/>
  <c r="AQ217" i="4"/>
  <c r="AQ218" i="4"/>
  <c r="AQ219" i="4"/>
  <c r="AQ220" i="4"/>
  <c r="AQ221" i="4"/>
  <c r="AQ222" i="4"/>
  <c r="AQ223" i="4"/>
  <c r="AQ224" i="4"/>
  <c r="AQ225" i="4"/>
  <c r="AQ226" i="4"/>
  <c r="AQ227" i="4"/>
  <c r="AQ228" i="4"/>
  <c r="AR196" i="4"/>
  <c r="AR197" i="4"/>
  <c r="AR198" i="4"/>
  <c r="AR199" i="4"/>
  <c r="AR200" i="4"/>
  <c r="AR201" i="4"/>
  <c r="AR202" i="4"/>
  <c r="AR203" i="4"/>
  <c r="AR204" i="4"/>
  <c r="AR205" i="4"/>
  <c r="AR206" i="4"/>
  <c r="AR207" i="4"/>
  <c r="AR208" i="4"/>
  <c r="AR209" i="4"/>
  <c r="AR210" i="4"/>
  <c r="AR211" i="4"/>
  <c r="AR212" i="4"/>
  <c r="AR213" i="4"/>
  <c r="AR214" i="4"/>
  <c r="AR215" i="4"/>
  <c r="AR216" i="4"/>
  <c r="AR217" i="4"/>
  <c r="AR218" i="4"/>
  <c r="AR219" i="4"/>
  <c r="AR220" i="4"/>
  <c r="AR221" i="4"/>
  <c r="AR222" i="4"/>
  <c r="AR223" i="4"/>
  <c r="AR224" i="4"/>
  <c r="AR225" i="4"/>
  <c r="AR226" i="4"/>
  <c r="AR227" i="4"/>
  <c r="AR228" i="4"/>
  <c r="AS196" i="4"/>
  <c r="AS197" i="4"/>
  <c r="AS198" i="4"/>
  <c r="AS199" i="4"/>
  <c r="AS200" i="4"/>
  <c r="AS201" i="4"/>
  <c r="AS202" i="4"/>
  <c r="AS203" i="4"/>
  <c r="AS204" i="4"/>
  <c r="AS205" i="4"/>
  <c r="AS206" i="4"/>
  <c r="AS207" i="4"/>
  <c r="AS208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S224" i="4"/>
  <c r="AS225" i="4"/>
  <c r="AS226" i="4"/>
  <c r="AS227" i="4"/>
  <c r="AS228" i="4"/>
  <c r="S191" i="4"/>
  <c r="T191" i="4"/>
  <c r="U191" i="4"/>
  <c r="V191" i="4"/>
  <c r="W191" i="4"/>
  <c r="X191" i="4"/>
  <c r="Y191" i="4"/>
  <c r="Z191" i="4"/>
  <c r="AA191" i="4"/>
  <c r="AG191" i="4"/>
  <c r="AH191" i="4"/>
  <c r="AI191" i="4"/>
  <c r="AJ191" i="4"/>
  <c r="AK191" i="4"/>
  <c r="AL191" i="4"/>
  <c r="AM191" i="4"/>
  <c r="AN191" i="4"/>
  <c r="AO191" i="4"/>
  <c r="AP191" i="4"/>
  <c r="S192" i="4"/>
  <c r="T192" i="4"/>
  <c r="U192" i="4"/>
  <c r="V192" i="4"/>
  <c r="W192" i="4"/>
  <c r="X192" i="4"/>
  <c r="Y192" i="4"/>
  <c r="Z192" i="4"/>
  <c r="AA192" i="4"/>
  <c r="AG192" i="4"/>
  <c r="AH192" i="4"/>
  <c r="AI192" i="4"/>
  <c r="AJ192" i="4"/>
  <c r="AK192" i="4"/>
  <c r="AL192" i="4"/>
  <c r="AM192" i="4"/>
  <c r="AN192" i="4"/>
  <c r="AO192" i="4"/>
  <c r="AP192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193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193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193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193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193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193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193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193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193" i="4"/>
  <c r="AG231" i="4"/>
  <c r="AG232" i="4"/>
  <c r="AG233" i="4"/>
  <c r="AG234" i="4"/>
  <c r="AG235" i="4"/>
  <c r="AG236" i="4"/>
  <c r="AG237" i="4"/>
  <c r="AG238" i="4"/>
  <c r="AG239" i="4"/>
  <c r="AG240" i="4"/>
  <c r="AG241" i="4"/>
  <c r="AG242" i="4"/>
  <c r="AG243" i="4"/>
  <c r="AG244" i="4"/>
  <c r="AG245" i="4"/>
  <c r="AG246" i="4"/>
  <c r="AG247" i="4"/>
  <c r="AG248" i="4"/>
  <c r="AG249" i="4"/>
  <c r="AG250" i="4"/>
  <c r="AG251" i="4"/>
  <c r="AG252" i="4"/>
  <c r="AG253" i="4"/>
  <c r="AG254" i="4"/>
  <c r="AG255" i="4"/>
  <c r="AG256" i="4"/>
  <c r="AG257" i="4"/>
  <c r="AG258" i="4"/>
  <c r="AG259" i="4"/>
  <c r="AG260" i="4"/>
  <c r="AG261" i="4"/>
  <c r="AG262" i="4"/>
  <c r="AG263" i="4"/>
  <c r="AG193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193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193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193" i="4"/>
  <c r="AK231" i="4"/>
  <c r="AK232" i="4"/>
  <c r="AK233" i="4"/>
  <c r="AK234" i="4"/>
  <c r="AK235" i="4"/>
  <c r="AK236" i="4"/>
  <c r="AK237" i="4"/>
  <c r="AK238" i="4"/>
  <c r="AK239" i="4"/>
  <c r="AK240" i="4"/>
  <c r="AK241" i="4"/>
  <c r="AK242" i="4"/>
  <c r="AK243" i="4"/>
  <c r="AK244" i="4"/>
  <c r="AK245" i="4"/>
  <c r="AK246" i="4"/>
  <c r="AK247" i="4"/>
  <c r="AK248" i="4"/>
  <c r="AK249" i="4"/>
  <c r="AK250" i="4"/>
  <c r="AK251" i="4"/>
  <c r="AK252" i="4"/>
  <c r="AK253" i="4"/>
  <c r="AK254" i="4"/>
  <c r="AK255" i="4"/>
  <c r="AK256" i="4"/>
  <c r="AK257" i="4"/>
  <c r="AK258" i="4"/>
  <c r="AK259" i="4"/>
  <c r="AK260" i="4"/>
  <c r="AK261" i="4"/>
  <c r="AK262" i="4"/>
  <c r="AK263" i="4"/>
  <c r="AK193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193" i="4"/>
  <c r="AM231" i="4"/>
  <c r="AM232" i="4"/>
  <c r="AM233" i="4"/>
  <c r="AM234" i="4"/>
  <c r="AM235" i="4"/>
  <c r="AM236" i="4"/>
  <c r="AM237" i="4"/>
  <c r="AM238" i="4"/>
  <c r="AM239" i="4"/>
  <c r="AM240" i="4"/>
  <c r="AM241" i="4"/>
  <c r="AM242" i="4"/>
  <c r="AM243" i="4"/>
  <c r="AM244" i="4"/>
  <c r="AM245" i="4"/>
  <c r="AM246" i="4"/>
  <c r="AM247" i="4"/>
  <c r="AM248" i="4"/>
  <c r="AM249" i="4"/>
  <c r="AM250" i="4"/>
  <c r="AM251" i="4"/>
  <c r="AM252" i="4"/>
  <c r="AM253" i="4"/>
  <c r="AM254" i="4"/>
  <c r="AM255" i="4"/>
  <c r="AM256" i="4"/>
  <c r="AM257" i="4"/>
  <c r="AM258" i="4"/>
  <c r="AM259" i="4"/>
  <c r="AM260" i="4"/>
  <c r="AM261" i="4"/>
  <c r="AM262" i="4"/>
  <c r="AM263" i="4"/>
  <c r="AM193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193" i="4"/>
  <c r="AO231" i="4"/>
  <c r="AO232" i="4"/>
  <c r="AO233" i="4"/>
  <c r="AO234" i="4"/>
  <c r="AO235" i="4"/>
  <c r="AO236" i="4"/>
  <c r="AO237" i="4"/>
  <c r="AO238" i="4"/>
  <c r="AO239" i="4"/>
  <c r="AO240" i="4"/>
  <c r="AO241" i="4"/>
  <c r="AO242" i="4"/>
  <c r="AO243" i="4"/>
  <c r="AO244" i="4"/>
  <c r="AO245" i="4"/>
  <c r="AO246" i="4"/>
  <c r="AO247" i="4"/>
  <c r="AO248" i="4"/>
  <c r="AO249" i="4"/>
  <c r="AO250" i="4"/>
  <c r="AO251" i="4"/>
  <c r="AO252" i="4"/>
  <c r="AO253" i="4"/>
  <c r="AO254" i="4"/>
  <c r="AO255" i="4"/>
  <c r="AO256" i="4"/>
  <c r="AO257" i="4"/>
  <c r="AO258" i="4"/>
  <c r="AO259" i="4"/>
  <c r="AO260" i="4"/>
  <c r="AO261" i="4"/>
  <c r="AO262" i="4"/>
  <c r="AO263" i="4"/>
  <c r="AO193" i="4"/>
  <c r="AP231" i="4"/>
  <c r="AP232" i="4"/>
  <c r="AP233" i="4"/>
  <c r="AP234" i="4"/>
  <c r="AP235" i="4"/>
  <c r="AP236" i="4"/>
  <c r="AP237" i="4"/>
  <c r="AP238" i="4"/>
  <c r="AP239" i="4"/>
  <c r="AP240" i="4"/>
  <c r="AP241" i="4"/>
  <c r="AP242" i="4"/>
  <c r="AP243" i="4"/>
  <c r="AP244" i="4"/>
  <c r="AP245" i="4"/>
  <c r="AP246" i="4"/>
  <c r="AP247" i="4"/>
  <c r="AP248" i="4"/>
  <c r="AP249" i="4"/>
  <c r="AP250" i="4"/>
  <c r="AP251" i="4"/>
  <c r="AP252" i="4"/>
  <c r="AP253" i="4"/>
  <c r="AP254" i="4"/>
  <c r="AP255" i="4"/>
  <c r="AP256" i="4"/>
  <c r="AP257" i="4"/>
  <c r="AP258" i="4"/>
  <c r="AP259" i="4"/>
  <c r="AP260" i="4"/>
  <c r="AP261" i="4"/>
  <c r="AP262" i="4"/>
  <c r="AP263" i="4"/>
  <c r="AP193" i="4"/>
  <c r="AQ231" i="4"/>
  <c r="AQ232" i="4"/>
  <c r="AQ233" i="4"/>
  <c r="AQ234" i="4"/>
  <c r="AQ235" i="4"/>
  <c r="AQ236" i="4"/>
  <c r="AQ237" i="4"/>
  <c r="AQ238" i="4"/>
  <c r="AQ239" i="4"/>
  <c r="AQ240" i="4"/>
  <c r="AQ241" i="4"/>
  <c r="AQ242" i="4"/>
  <c r="AQ243" i="4"/>
  <c r="AQ244" i="4"/>
  <c r="AQ245" i="4"/>
  <c r="AQ246" i="4"/>
  <c r="AQ247" i="4"/>
  <c r="AQ248" i="4"/>
  <c r="AQ249" i="4"/>
  <c r="AQ250" i="4"/>
  <c r="AQ251" i="4"/>
  <c r="AQ252" i="4"/>
  <c r="AQ253" i="4"/>
  <c r="AQ254" i="4"/>
  <c r="AQ255" i="4"/>
  <c r="AQ256" i="4"/>
  <c r="AQ257" i="4"/>
  <c r="AQ258" i="4"/>
  <c r="AQ259" i="4"/>
  <c r="AQ260" i="4"/>
  <c r="AQ261" i="4"/>
  <c r="AQ262" i="4"/>
  <c r="AQ263" i="4"/>
  <c r="AR231" i="4"/>
  <c r="AR232" i="4"/>
  <c r="AR233" i="4"/>
  <c r="AR234" i="4"/>
  <c r="AR235" i="4"/>
  <c r="AR236" i="4"/>
  <c r="AR237" i="4"/>
  <c r="AR238" i="4"/>
  <c r="AR239" i="4"/>
  <c r="AR240" i="4"/>
  <c r="AR241" i="4"/>
  <c r="AR242" i="4"/>
  <c r="AR243" i="4"/>
  <c r="AR244" i="4"/>
  <c r="AR245" i="4"/>
  <c r="AR246" i="4"/>
  <c r="AR247" i="4"/>
  <c r="AR248" i="4"/>
  <c r="AR249" i="4"/>
  <c r="AR250" i="4"/>
  <c r="AR251" i="4"/>
  <c r="AR252" i="4"/>
  <c r="AR253" i="4"/>
  <c r="AR254" i="4"/>
  <c r="AR255" i="4"/>
  <c r="AR256" i="4"/>
  <c r="AR257" i="4"/>
  <c r="AR258" i="4"/>
  <c r="AR259" i="4"/>
  <c r="AR260" i="4"/>
  <c r="AR261" i="4"/>
  <c r="AR262" i="4"/>
  <c r="AR263" i="4"/>
  <c r="AS231" i="4"/>
  <c r="AS232" i="4"/>
  <c r="AS233" i="4"/>
  <c r="AS234" i="4"/>
  <c r="AS235" i="4"/>
  <c r="AS236" i="4"/>
  <c r="AS237" i="4"/>
  <c r="AS238" i="4"/>
  <c r="AS239" i="4"/>
  <c r="AS240" i="4"/>
  <c r="AS241" i="4"/>
  <c r="AS242" i="4"/>
  <c r="AS243" i="4"/>
  <c r="AS244" i="4"/>
  <c r="AS245" i="4"/>
  <c r="AS246" i="4"/>
  <c r="AS247" i="4"/>
  <c r="AS248" i="4"/>
  <c r="AS249" i="4"/>
  <c r="AS250" i="4"/>
  <c r="AS251" i="4"/>
  <c r="AS252" i="4"/>
  <c r="AS253" i="4"/>
  <c r="AS254" i="4"/>
  <c r="AS255" i="4"/>
  <c r="AS256" i="4"/>
  <c r="AS257" i="4"/>
  <c r="AS258" i="4"/>
  <c r="AS259" i="4"/>
  <c r="AS260" i="4"/>
  <c r="AS261" i="4"/>
  <c r="AS262" i="4"/>
  <c r="AS263" i="4"/>
  <c r="S26" i="4"/>
  <c r="T26" i="4"/>
  <c r="U26" i="4"/>
  <c r="V26" i="4"/>
  <c r="W26" i="4"/>
  <c r="X26" i="4"/>
  <c r="Y26" i="4"/>
  <c r="Z26" i="4"/>
  <c r="AA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S27" i="4"/>
  <c r="T27" i="4"/>
  <c r="U27" i="4"/>
  <c r="V27" i="4"/>
  <c r="W27" i="4"/>
  <c r="X27" i="4"/>
  <c r="Y27" i="4"/>
  <c r="Z27" i="4"/>
  <c r="AA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S28" i="4"/>
  <c r="T28" i="4"/>
  <c r="U28" i="4"/>
  <c r="V28" i="4"/>
  <c r="W28" i="4"/>
  <c r="X28" i="4"/>
  <c r="Y28" i="4"/>
  <c r="Z28" i="4"/>
  <c r="AA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S31" i="4"/>
  <c r="T31" i="4"/>
  <c r="U31" i="4"/>
  <c r="V31" i="4"/>
  <c r="W31" i="4"/>
  <c r="X31" i="4"/>
  <c r="Y31" i="4"/>
  <c r="Z31" i="4"/>
  <c r="AA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S32" i="4"/>
  <c r="T32" i="4"/>
  <c r="U32" i="4"/>
  <c r="V32" i="4"/>
  <c r="W32" i="4"/>
  <c r="X32" i="4"/>
  <c r="Y32" i="4"/>
  <c r="Z32" i="4"/>
  <c r="AA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S33" i="4"/>
  <c r="T33" i="4"/>
  <c r="U33" i="4"/>
  <c r="V33" i="4"/>
  <c r="W33" i="4"/>
  <c r="X33" i="4"/>
  <c r="Y33" i="4"/>
  <c r="Z33" i="4"/>
  <c r="AA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T26" i="3"/>
  <c r="U26" i="3"/>
  <c r="V26" i="3"/>
  <c r="W26" i="3"/>
  <c r="X26" i="3"/>
  <c r="Y26" i="3"/>
  <c r="Z26" i="3"/>
  <c r="AA26" i="3"/>
  <c r="AB26" i="3"/>
  <c r="AC26" i="3"/>
  <c r="AD26" i="3"/>
  <c r="AE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T27" i="3"/>
  <c r="U27" i="3"/>
  <c r="V27" i="3"/>
  <c r="W27" i="3"/>
  <c r="X27" i="3"/>
  <c r="Y27" i="3"/>
  <c r="Z27" i="3"/>
  <c r="AA27" i="3"/>
  <c r="AB27" i="3"/>
  <c r="AC27" i="3"/>
  <c r="AD27" i="3"/>
  <c r="AE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T28" i="3"/>
  <c r="U28" i="3"/>
  <c r="V28" i="3"/>
  <c r="W28" i="3"/>
  <c r="X28" i="3"/>
  <c r="Y28" i="3"/>
  <c r="Z28" i="3"/>
  <c r="AA28" i="3"/>
  <c r="AB28" i="3"/>
  <c r="AC28" i="3"/>
  <c r="AD28" i="3"/>
  <c r="AE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T31" i="3"/>
  <c r="U31" i="3"/>
  <c r="V31" i="3"/>
  <c r="W31" i="3"/>
  <c r="X31" i="3"/>
  <c r="Y31" i="3"/>
  <c r="Z31" i="3"/>
  <c r="AA31" i="3"/>
  <c r="AB31" i="3"/>
  <c r="AC31" i="3"/>
  <c r="AD31" i="3"/>
  <c r="AE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T32" i="3"/>
  <c r="U32" i="3"/>
  <c r="V32" i="3"/>
  <c r="W32" i="3"/>
  <c r="X32" i="3"/>
  <c r="Y32" i="3"/>
  <c r="Z32" i="3"/>
  <c r="AA32" i="3"/>
  <c r="AB32" i="3"/>
  <c r="AC32" i="3"/>
  <c r="AD32" i="3"/>
  <c r="AE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T33" i="3"/>
  <c r="U33" i="3"/>
  <c r="V33" i="3"/>
  <c r="W33" i="3"/>
  <c r="X33" i="3"/>
  <c r="Y33" i="3"/>
  <c r="Z33" i="3"/>
  <c r="AA33" i="3"/>
  <c r="AB33" i="3"/>
  <c r="AC33" i="3"/>
  <c r="AD33" i="3"/>
  <c r="AE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E5" i="3"/>
  <c r="AE4" i="3"/>
  <c r="AE3" i="3"/>
  <c r="AS3" i="3"/>
  <c r="AS4" i="3"/>
  <c r="AS5" i="3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193" i="4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193" i="3"/>
  <c r="R192" i="4"/>
  <c r="S192" i="3"/>
  <c r="R191" i="4"/>
  <c r="S191" i="3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190" i="4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196" i="3"/>
  <c r="S190" i="3"/>
  <c r="R189" i="4"/>
  <c r="S189" i="3"/>
  <c r="R188" i="4"/>
  <c r="S188" i="3"/>
  <c r="R26" i="4"/>
  <c r="R27" i="4"/>
  <c r="R28" i="4"/>
  <c r="S27" i="3"/>
  <c r="R31" i="4"/>
  <c r="R32" i="4"/>
  <c r="R33" i="4"/>
  <c r="S32" i="3"/>
  <c r="S31" i="3"/>
  <c r="S33" i="3"/>
  <c r="S26" i="3"/>
  <c r="S28" i="3"/>
  <c r="S3" i="4"/>
  <c r="T3" i="4"/>
  <c r="U3" i="4"/>
  <c r="V3" i="4"/>
  <c r="W3" i="4"/>
  <c r="X3" i="4"/>
  <c r="Y3" i="4"/>
  <c r="Z3" i="4"/>
  <c r="AA3" i="4"/>
  <c r="AG3" i="4"/>
  <c r="AH3" i="4"/>
  <c r="AI3" i="4"/>
  <c r="AJ3" i="4"/>
  <c r="AK3" i="4"/>
  <c r="AL3" i="4"/>
  <c r="AM3" i="4"/>
  <c r="AN3" i="4"/>
  <c r="AO3" i="4"/>
  <c r="AP3" i="4"/>
  <c r="S4" i="4"/>
  <c r="T4" i="4"/>
  <c r="U4" i="4"/>
  <c r="V4" i="4"/>
  <c r="W4" i="4"/>
  <c r="X4" i="4"/>
  <c r="Y4" i="4"/>
  <c r="Z4" i="4"/>
  <c r="AA4" i="4"/>
  <c r="AG4" i="4"/>
  <c r="AH4" i="4"/>
  <c r="AI4" i="4"/>
  <c r="AJ4" i="4"/>
  <c r="AK4" i="4"/>
  <c r="AL4" i="4"/>
  <c r="AM4" i="4"/>
  <c r="AN4" i="4"/>
  <c r="AO4" i="4"/>
  <c r="AP4" i="4"/>
  <c r="S5" i="4"/>
  <c r="T5" i="4"/>
  <c r="U5" i="4"/>
  <c r="V5" i="4"/>
  <c r="W5" i="4"/>
  <c r="X5" i="4"/>
  <c r="Y5" i="4"/>
  <c r="Z5" i="4"/>
  <c r="AA5" i="4"/>
  <c r="AG5" i="4"/>
  <c r="AH5" i="4"/>
  <c r="AI5" i="4"/>
  <c r="AJ5" i="4"/>
  <c r="AK5" i="4"/>
  <c r="AL5" i="4"/>
  <c r="AM5" i="4"/>
  <c r="AN5" i="4"/>
  <c r="AO5" i="4"/>
  <c r="AP5" i="4"/>
  <c r="R3" i="4"/>
  <c r="R4" i="4"/>
  <c r="S3" i="3"/>
  <c r="S4" i="3"/>
  <c r="T3" i="3"/>
  <c r="U3" i="3"/>
  <c r="V3" i="3"/>
  <c r="W3" i="3"/>
  <c r="X3" i="3"/>
  <c r="Y3" i="3"/>
  <c r="Z3" i="3"/>
  <c r="AA3" i="3"/>
  <c r="AB3" i="3"/>
  <c r="AH3" i="3"/>
  <c r="AI3" i="3"/>
  <c r="AJ3" i="3"/>
  <c r="AK3" i="3"/>
  <c r="AL3" i="3"/>
  <c r="AM3" i="3"/>
  <c r="AN3" i="3"/>
  <c r="AO3" i="3"/>
  <c r="AP3" i="3"/>
  <c r="AR3" i="3"/>
  <c r="T4" i="3"/>
  <c r="U4" i="3"/>
  <c r="V4" i="3"/>
  <c r="W4" i="3"/>
  <c r="X4" i="3"/>
  <c r="Y4" i="3"/>
  <c r="Z4" i="3"/>
  <c r="AA4" i="3"/>
  <c r="AB4" i="3"/>
  <c r="AH4" i="3"/>
  <c r="AI4" i="3"/>
  <c r="AJ4" i="3"/>
  <c r="AK4" i="3"/>
  <c r="AL4" i="3"/>
  <c r="AM4" i="3"/>
  <c r="AN4" i="3"/>
  <c r="AO4" i="3"/>
  <c r="AP4" i="3"/>
  <c r="AR4" i="3"/>
  <c r="S5" i="3"/>
  <c r="R5" i="4"/>
  <c r="AN5" i="3"/>
  <c r="AO5" i="3"/>
  <c r="X5" i="3"/>
  <c r="AA5" i="3"/>
  <c r="U5" i="3"/>
  <c r="T5" i="3"/>
  <c r="Z5" i="3"/>
  <c r="V5" i="3"/>
  <c r="AJ5" i="3"/>
  <c r="AL5" i="3"/>
  <c r="AP5" i="3"/>
  <c r="Y5" i="3"/>
  <c r="AR5" i="3"/>
  <c r="AB5" i="3"/>
  <c r="AK5" i="3"/>
  <c r="AH5" i="3"/>
  <c r="AM5" i="3"/>
  <c r="W5" i="3"/>
  <c r="AI5" i="3"/>
</calcChain>
</file>

<file path=xl/sharedStrings.xml><?xml version="1.0" encoding="utf-8"?>
<sst xmlns="http://schemas.openxmlformats.org/spreadsheetml/2006/main" count="3365" uniqueCount="212">
  <si>
    <t>Subject ID</t>
  </si>
  <si>
    <t>072313-AH</t>
  </si>
  <si>
    <t>072413-GM</t>
  </si>
  <si>
    <t>081413-EP</t>
  </si>
  <si>
    <t>082813-SF</t>
  </si>
  <si>
    <t>101113-MM</t>
  </si>
  <si>
    <t>102313-RB</t>
  </si>
  <si>
    <t>102813-XC</t>
  </si>
  <si>
    <t>102813-DH</t>
  </si>
  <si>
    <t>103013-KJ</t>
  </si>
  <si>
    <t>110113-GR</t>
  </si>
  <si>
    <t>110813-LJ</t>
  </si>
  <si>
    <t>110813-MT</t>
  </si>
  <si>
    <t>111213-RT</t>
  </si>
  <si>
    <t>111313-VV</t>
  </si>
  <si>
    <t>011514-JF</t>
  </si>
  <si>
    <t>012214-KF</t>
  </si>
  <si>
    <t>013014-LU</t>
  </si>
  <si>
    <t>013114-CM</t>
  </si>
  <si>
    <t>DM020114-DN</t>
  </si>
  <si>
    <t>L021814-KL</t>
  </si>
  <si>
    <t>022614-NS</t>
  </si>
  <si>
    <t>L030214-MW</t>
  </si>
  <si>
    <t>L030714-MS</t>
  </si>
  <si>
    <t>031414-JS</t>
  </si>
  <si>
    <t>L031514-TM</t>
  </si>
  <si>
    <t>L040614-AF</t>
  </si>
  <si>
    <t>DM051414-GS</t>
  </si>
  <si>
    <t>052014-AL</t>
  </si>
  <si>
    <t>DM041214-AP</t>
  </si>
  <si>
    <t>DM041214-IT</t>
  </si>
  <si>
    <t>DM041214-KB</t>
  </si>
  <si>
    <t>DM041214-CH</t>
  </si>
  <si>
    <t>DM052414-ES</t>
  </si>
  <si>
    <t>DM060414-ES</t>
  </si>
  <si>
    <t>DM060414-LH</t>
  </si>
  <si>
    <t>DM060414-GM</t>
  </si>
  <si>
    <t>Gender</t>
  </si>
  <si>
    <t>M</t>
  </si>
  <si>
    <t>F</t>
  </si>
  <si>
    <t>Age (Years)</t>
  </si>
  <si>
    <t>Age (Months)</t>
  </si>
  <si>
    <t>Age (Days)</t>
  </si>
  <si>
    <t>DOB</t>
  </si>
  <si>
    <t>DOT</t>
  </si>
  <si>
    <t>Experimenter</t>
  </si>
  <si>
    <t>KK</t>
  </si>
  <si>
    <t>LT</t>
  </si>
  <si>
    <t>KB</t>
  </si>
  <si>
    <t>SB</t>
  </si>
  <si>
    <t>SA</t>
  </si>
  <si>
    <t>MM</t>
  </si>
  <si>
    <t>SG</t>
  </si>
  <si>
    <t>RG</t>
  </si>
  <si>
    <t>AS</t>
  </si>
  <si>
    <t>NR</t>
  </si>
  <si>
    <t>DF</t>
  </si>
  <si>
    <t>Order</t>
  </si>
  <si>
    <t>Location (1 = lab, 2 = preschool, 3 = museum)</t>
  </si>
  <si>
    <t>Control Ceiling Trials</t>
  </si>
  <si>
    <t>Book (A = book, B = CD)</t>
  </si>
  <si>
    <t>B</t>
  </si>
  <si>
    <t>A</t>
  </si>
  <si>
    <t>Car (A = car, B = plane)</t>
  </si>
  <si>
    <t>Bat (A = bat, B = racket)</t>
  </si>
  <si>
    <t>cookie (A = cookie, B = lollipop)</t>
  </si>
  <si>
    <t>Critical Instrument Items</t>
  </si>
  <si>
    <t>cutting (A = cutter, B = silly putty)</t>
  </si>
  <si>
    <t>tenderizing (A = tenderizer, B = play dough)</t>
  </si>
  <si>
    <t>stirring (A = stirrer, B = liquid)</t>
  </si>
  <si>
    <t>cleaning up (A = lint roller, B = toy)</t>
  </si>
  <si>
    <t>Data</t>
  </si>
  <si>
    <t>Control Ceiling Trials Correct (Chose B)</t>
  </si>
  <si>
    <t>Control Ceiling Trials Attempted</t>
  </si>
  <si>
    <t>Proportion Correct</t>
  </si>
  <si>
    <t>Critical Instrument Items Correct (Chose B)</t>
  </si>
  <si>
    <t>Critical Instrument Items Attempted</t>
  </si>
  <si>
    <t># Instrument Nouns produced</t>
  </si>
  <si>
    <t># Instrument Verbs produced</t>
  </si>
  <si>
    <t># Instrument Noun/Verb Pairs Produced</t>
  </si>
  <si>
    <t>Notes</t>
  </si>
  <si>
    <t>He knew "bambo" was a bat before watching the video in SC3; DOB just "Dec 2008"</t>
  </si>
  <si>
    <t>at one of the last few a girl came up and started talking to us but the participant stayed focused</t>
  </si>
  <si>
    <t>Answer for (SC 1) was unclear</t>
  </si>
  <si>
    <t>FOR SC1, Might not have said first part of script</t>
  </si>
  <si>
    <t>Unsure about trial 1</t>
  </si>
  <si>
    <t>NOUN COMPREHEND (1 = YES, 2 = NO, 3 = NOT SURE)</t>
  </si>
  <si>
    <t>1.  Bicycle</t>
  </si>
  <si>
    <t>2. Brush</t>
  </si>
  <si>
    <t>3. Buckle</t>
  </si>
  <si>
    <t>4. Button</t>
  </si>
  <si>
    <t>5. Canoe</t>
  </si>
  <si>
    <t>6. Chain</t>
  </si>
  <si>
    <t>7. Comb</t>
  </si>
  <si>
    <t>8. Floss</t>
  </si>
  <si>
    <t>9. Glue</t>
  </si>
  <si>
    <t>10. Hammer</t>
  </si>
  <si>
    <t>11. Iron (clothing)</t>
  </si>
  <si>
    <t>12. Lock</t>
  </si>
  <si>
    <t>13. Microwave</t>
  </si>
  <si>
    <t>14. Mop</t>
  </si>
  <si>
    <t>15. Nail (tool)</t>
  </si>
  <si>
    <t>16. Paddle</t>
  </si>
  <si>
    <t>17. Parachute</t>
  </si>
  <si>
    <t>18. Pedal</t>
  </si>
  <si>
    <t>19. Pin</t>
  </si>
  <si>
    <t>20. Raft</t>
  </si>
  <si>
    <t>21. Rake</t>
  </si>
  <si>
    <t>22. Saw</t>
  </si>
  <si>
    <t>23. Screw</t>
  </si>
  <si>
    <t>24. Shampoo</t>
  </si>
  <si>
    <t>25. Shovel</t>
  </si>
  <si>
    <t>26. Skate</t>
  </si>
  <si>
    <t>27. Ski</t>
  </si>
  <si>
    <t>28. Spear</t>
  </si>
  <si>
    <t>29. Staple</t>
  </si>
  <si>
    <t>30. Tape</t>
  </si>
  <si>
    <t>31. Telephone</t>
  </si>
  <si>
    <t>32. Towel</t>
  </si>
  <si>
    <t>33. Whip</t>
  </si>
  <si>
    <t>NOUN PRODUCE (1 = YES, 2 = NO, 3 = NOT SURE)</t>
  </si>
  <si>
    <t>VERB COMPREHEND (1 = YES, 2 = NO, 3 = NOT SURE)</t>
  </si>
  <si>
    <t>VERB PRODUCE (1 = YES, 2 = NO, 3 = NOT SURE)</t>
  </si>
  <si>
    <t># Instrument Nouns comprehended</t>
  </si>
  <si>
    <t># Instrument Verbs comprehended</t>
  </si>
  <si>
    <t># Instrument Noun/Verb Pairs Comprehended</t>
  </si>
  <si>
    <t>Noun/verb pair produced? If yes, then "1-1"</t>
  </si>
  <si>
    <t>Noun/verb pair Comprehended? If yes, then "1-1"</t>
  </si>
  <si>
    <t>Speaks tiny bit of Spanish; -said "are," not "is"</t>
  </si>
  <si>
    <t>Age 4</t>
  </si>
  <si>
    <t>Age 5</t>
  </si>
  <si>
    <t>AVG</t>
  </si>
  <si>
    <t>DM040514-CW</t>
  </si>
  <si>
    <t>030514-ZK</t>
  </si>
  <si>
    <t>DM070214-SF</t>
  </si>
  <si>
    <t>DM070214-CJ</t>
  </si>
  <si>
    <t>For SC1, sister gave her answer and for SC3 experimenter may have said "is" instead of "are"</t>
  </si>
  <si>
    <t>DM082014-JA</t>
  </si>
  <si>
    <t>DM082014-PG</t>
  </si>
  <si>
    <t>DM082014-RC</t>
  </si>
  <si>
    <t>DM082014-MM</t>
  </si>
  <si>
    <t>DM081914-DL</t>
  </si>
  <si>
    <t>AGE 3</t>
  </si>
  <si>
    <t>DM100114-RW</t>
  </si>
  <si>
    <t>DM100114-DH</t>
  </si>
  <si>
    <t>DM100114-MP</t>
  </si>
  <si>
    <t>knows a very small amount of cantonese</t>
  </si>
  <si>
    <t>PARENT DIDNT PROVIDE EXACT DATE OF BIRTH. entered in 15. child knows tiny but of kannada, not at all fluent</t>
  </si>
  <si>
    <t>Order 1</t>
  </si>
  <si>
    <t>Order 2</t>
  </si>
  <si>
    <t>DM100114-EM</t>
  </si>
  <si>
    <t xml:space="preserve">A </t>
  </si>
  <si>
    <t>Exclude 3rd ceiling trial because brother said "baseball bat"</t>
  </si>
  <si>
    <t>ML</t>
  </si>
  <si>
    <t>DM101214-RE</t>
  </si>
  <si>
    <t>L101114-CW</t>
  </si>
  <si>
    <t>PP</t>
  </si>
  <si>
    <t>L101114-GM</t>
  </si>
  <si>
    <t>DM111614-AK</t>
  </si>
  <si>
    <t>DM112914-MS</t>
  </si>
  <si>
    <t>TC</t>
  </si>
  <si>
    <t>Comprehension of whip: yes as in whipped cream</t>
  </si>
  <si>
    <t>DM112914-EE</t>
  </si>
  <si>
    <t>DM012415-EM</t>
  </si>
  <si>
    <t>DM012415-MM</t>
  </si>
  <si>
    <t>DM012415-AH</t>
  </si>
  <si>
    <t>DM012415-ML</t>
  </si>
  <si>
    <t>Speaks a little bit of Spanish</t>
  </si>
  <si>
    <t>DM012415-LM</t>
  </si>
  <si>
    <t>Video cut off early, but actual participation was not affected</t>
  </si>
  <si>
    <t>102413-LL</t>
  </si>
  <si>
    <t>5 Y 3 M 10 D</t>
  </si>
  <si>
    <t>CSC013014-ET</t>
  </si>
  <si>
    <t>L040614-DG</t>
  </si>
  <si>
    <t>Possibly not usable - only half the survey done; taught sign language when prelingual - unsure if that counts as bilingual</t>
  </si>
  <si>
    <t>DM051414-DW</t>
  </si>
  <si>
    <t>DM052414-TO</t>
  </si>
  <si>
    <t>DM053114-HD</t>
  </si>
  <si>
    <t>082311-ZF</t>
  </si>
  <si>
    <t>MS</t>
  </si>
  <si>
    <t>B (with training)</t>
  </si>
  <si>
    <t>CSC032014-AG2</t>
  </si>
  <si>
    <t>gave survey to parent at preschool-expected soon no pic of monkey, showed on laptop</t>
  </si>
  <si>
    <t>DM102514-LM</t>
  </si>
  <si>
    <t>DM081914-JJ</t>
  </si>
  <si>
    <t>DM020715-JS</t>
  </si>
  <si>
    <t>DM020715-CL</t>
  </si>
  <si>
    <t>DM020715-AB</t>
  </si>
  <si>
    <t>DM020715-AV</t>
  </si>
  <si>
    <t>Had to return to controls after test trials, was distracted by plush toy she had, used "car" and "book" to describe control stimuli</t>
  </si>
  <si>
    <t>DM020715-SB</t>
  </si>
  <si>
    <t>Incomplete survey</t>
  </si>
  <si>
    <t>DM020715-NN</t>
  </si>
  <si>
    <t>L022215-TH</t>
  </si>
  <si>
    <t>check to see if bilingual and then fix counterbalance and spreadsheet accordingly</t>
  </si>
  <si>
    <r>
      <t>Noun/verb pair produced?</t>
    </r>
    <r>
      <rPr>
        <b/>
        <sz val="10"/>
        <color rgb="FF000000"/>
        <rFont val="Verdana"/>
      </rPr>
      <t>(188-193 are calculated based on the below computations)</t>
    </r>
  </si>
  <si>
    <t>DM032215-KO</t>
  </si>
  <si>
    <t>R</t>
  </si>
  <si>
    <t>asked if "tigging" was "taking"</t>
  </si>
  <si>
    <t>DM032215-BS</t>
  </si>
  <si>
    <t>Missing the verb section of parent survey</t>
  </si>
  <si>
    <t>DM032215-NO</t>
  </si>
  <si>
    <t>DM032215-RL</t>
  </si>
  <si>
    <t>DM032215-KT</t>
  </si>
  <si>
    <t>DM032215-EH</t>
  </si>
  <si>
    <t>DM032215-NV</t>
  </si>
  <si>
    <t>3 YO's</t>
  </si>
  <si>
    <t>4 YO's</t>
  </si>
  <si>
    <t>5 YO's</t>
  </si>
  <si>
    <t>Averages</t>
  </si>
  <si>
    <t>Proportion Correct (Control)</t>
  </si>
  <si>
    <t>Proportion Correct (Critical)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</si>
</sst>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m/d/yyyy;@"/>
  </numFmts>
  <fonts count="56" x14ac:knownFonts="1">
    <font>
      <sz val="10"/>
      <name val="Arial"/>
    </font>
    <font>
      <sz val="10"/>
      <color rgb="FF000000"/>
      <name val="Verdana"/>
    </font>
    <font>
      <sz val="10"/>
      <color rgb="FF000000"/>
      <name val="Arial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name val="Arial"/>
    </font>
    <font>
      <sz val="10"/>
      <color rgb="FF000000"/>
      <name val="Verdana"/>
    </font>
    <font>
      <sz val="10"/>
      <name val="Arial"/>
    </font>
    <font>
      <b/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Verdana"/>
    </font>
    <font>
      <sz val="12"/>
      <color rgb="FF000000"/>
      <name val="Cambria"/>
    </font>
    <font>
      <sz val="10"/>
      <color rgb="FF000000"/>
      <name val="Verdana"/>
    </font>
    <font>
      <sz val="10"/>
      <name val="Arial"/>
    </font>
    <font>
      <sz val="10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sz val="12"/>
      <color rgb="FF000000"/>
      <name val="Cambria"/>
    </font>
    <font>
      <u/>
      <sz val="10"/>
      <color theme="10"/>
      <name val="Arial"/>
    </font>
    <font>
      <u/>
      <sz val="10"/>
      <color theme="11"/>
      <name val="Arial"/>
    </font>
    <font>
      <sz val="10"/>
      <color theme="0"/>
      <name val="Verdana"/>
    </font>
    <font>
      <b/>
      <sz val="10"/>
      <color theme="0"/>
      <name val="Verdana"/>
    </font>
    <font>
      <sz val="13"/>
      <name val="Arial"/>
    </font>
    <font>
      <b/>
      <sz val="10"/>
      <name val="Arial"/>
    </font>
    <font>
      <sz val="10"/>
      <name val="Verdana"/>
    </font>
    <font>
      <sz val="8"/>
      <name val="Arial"/>
    </font>
    <font>
      <sz val="10"/>
      <color rgb="FFFFFFFF"/>
      <name val="Verdana"/>
    </font>
    <font>
      <sz val="10"/>
      <color rgb="FFFFFFFF"/>
      <name val="Arial"/>
    </font>
    <font>
      <sz val="11"/>
      <color rgb="FF000000"/>
      <name val="Verdana"/>
    </font>
    <font>
      <sz val="11"/>
      <color rgb="FFFFFFFF"/>
      <name val="Verdana"/>
    </font>
    <font>
      <sz val="11"/>
      <name val="Verdana"/>
    </font>
    <font>
      <sz val="11"/>
      <color theme="0"/>
      <name val="Verdana"/>
    </font>
    <font>
      <b/>
      <sz val="11"/>
      <color rgb="FF000000"/>
      <name val="Verdana"/>
    </font>
    <font>
      <b/>
      <sz val="11"/>
      <color theme="0"/>
      <name val="Verdana"/>
    </font>
    <font>
      <b/>
      <sz val="11"/>
      <name val="Verdana"/>
    </font>
    <font>
      <sz val="10"/>
      <color theme="0"/>
      <name val="Arial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0000"/>
      </patternFill>
    </fill>
    <fill>
      <patternFill patternType="solid">
        <fgColor theme="1"/>
        <bgColor rgb="FF99CC00"/>
      </patternFill>
    </fill>
    <fill>
      <patternFill patternType="solid">
        <fgColor theme="1"/>
        <bgColor rgb="FFC2D69B"/>
      </patternFill>
    </fill>
    <fill>
      <patternFill patternType="solid">
        <fgColor theme="0"/>
        <bgColor rgb="FF99CC00"/>
      </patternFill>
    </fill>
    <fill>
      <patternFill patternType="solid">
        <fgColor theme="0"/>
        <bgColor rgb="FFFF0000"/>
      </patternFill>
    </fill>
    <fill>
      <patternFill patternType="solid">
        <fgColor theme="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157">
    <xf numFmtId="0" fontId="0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20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right"/>
    </xf>
    <xf numFmtId="2" fontId="10" fillId="2" borderId="1" xfId="0" applyNumberFormat="1" applyFont="1" applyFill="1" applyBorder="1"/>
    <xf numFmtId="2" fontId="11" fillId="2" borderId="1" xfId="0" applyNumberFormat="1" applyFont="1" applyFill="1" applyBorder="1" applyAlignment="1">
      <alignment horizontal="right"/>
    </xf>
    <xf numFmtId="164" fontId="12" fillId="2" borderId="1" xfId="0" applyNumberFormat="1" applyFont="1" applyFill="1" applyBorder="1" applyAlignment="1"/>
    <xf numFmtId="164" fontId="13" fillId="2" borderId="1" xfId="0" applyNumberFormat="1" applyFont="1" applyFill="1" applyBorder="1" applyAlignment="1">
      <alignment horizontal="right"/>
    </xf>
    <xf numFmtId="14" fontId="14" fillId="2" borderId="1" xfId="0" applyNumberFormat="1" applyFont="1" applyFill="1" applyBorder="1" applyAlignment="1"/>
    <xf numFmtId="14" fontId="15" fillId="2" borderId="1" xfId="0" applyNumberFormat="1" applyFont="1" applyFill="1" applyBorder="1" applyAlignment="1"/>
    <xf numFmtId="0" fontId="16" fillId="2" borderId="1" xfId="0" applyFont="1" applyFill="1" applyBorder="1" applyAlignment="1"/>
    <xf numFmtId="0" fontId="17" fillId="2" borderId="1" xfId="0" applyFont="1" applyFill="1" applyBorder="1" applyAlignment="1"/>
    <xf numFmtId="0" fontId="18" fillId="2" borderId="1" xfId="0" applyFont="1" applyFill="1" applyBorder="1"/>
    <xf numFmtId="0" fontId="19" fillId="4" borderId="3" xfId="0" applyFont="1" applyFill="1" applyBorder="1"/>
    <xf numFmtId="0" fontId="22" fillId="5" borderId="7" xfId="0" applyFont="1" applyFill="1" applyBorder="1"/>
    <xf numFmtId="0" fontId="25" fillId="2" borderId="1" xfId="0" applyFont="1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27" fillId="2" borderId="1" xfId="0" applyFont="1" applyFill="1" applyBorder="1" applyAlignment="1">
      <alignment horizontal="right" wrapText="1"/>
    </xf>
    <xf numFmtId="0" fontId="28" fillId="2" borderId="1" xfId="0" applyFont="1" applyFill="1" applyBorder="1" applyAlignment="1">
      <alignment horizontal="right" wrapText="1"/>
    </xf>
    <xf numFmtId="0" fontId="29" fillId="2" borderId="12" xfId="0" applyFont="1" applyFill="1" applyBorder="1"/>
    <xf numFmtId="0" fontId="30" fillId="2" borderId="13" xfId="0" applyFont="1" applyFill="1" applyBorder="1" applyAlignment="1">
      <alignment vertical="center" wrapText="1"/>
    </xf>
    <xf numFmtId="0" fontId="32" fillId="2" borderId="1" xfId="0" applyFont="1" applyFill="1" applyBorder="1" applyAlignment="1">
      <alignment wrapText="1"/>
    </xf>
    <xf numFmtId="0" fontId="33" fillId="2" borderId="14" xfId="0" applyFont="1" applyFill="1" applyBorder="1"/>
    <xf numFmtId="0" fontId="35" fillId="2" borderId="16" xfId="0" applyFont="1" applyFill="1" applyBorder="1"/>
    <xf numFmtId="0" fontId="36" fillId="2" borderId="18" xfId="0" applyFont="1" applyFill="1" applyBorder="1"/>
    <xf numFmtId="0" fontId="37" fillId="2" borderId="19" xfId="0" applyFont="1" applyFill="1" applyBorder="1" applyAlignment="1">
      <alignment vertical="center" wrapText="1"/>
    </xf>
    <xf numFmtId="0" fontId="1" fillId="2" borderId="2" xfId="0" applyFont="1" applyFill="1" applyBorder="1"/>
    <xf numFmtId="0" fontId="1" fillId="2" borderId="10" xfId="0" applyFont="1" applyFill="1" applyBorder="1"/>
    <xf numFmtId="0" fontId="21" fillId="4" borderId="1" xfId="0" applyFont="1" applyFill="1" applyBorder="1" applyAlignment="1">
      <alignment horizontal="right" wrapText="1"/>
    </xf>
    <xf numFmtId="0" fontId="1" fillId="7" borderId="11" xfId="0" applyFont="1" applyFill="1" applyBorder="1"/>
    <xf numFmtId="2" fontId="10" fillId="7" borderId="11" xfId="0" applyNumberFormat="1" applyFont="1" applyFill="1" applyBorder="1"/>
    <xf numFmtId="0" fontId="40" fillId="7" borderId="11" xfId="0" applyFont="1" applyFill="1" applyBorder="1"/>
    <xf numFmtId="0" fontId="41" fillId="7" borderId="11" xfId="0" applyFont="1" applyFill="1" applyBorder="1"/>
    <xf numFmtId="0" fontId="40" fillId="8" borderId="11" xfId="0" applyFont="1" applyFill="1" applyBorder="1"/>
    <xf numFmtId="0" fontId="40" fillId="9" borderId="11" xfId="0" applyFont="1" applyFill="1" applyBorder="1"/>
    <xf numFmtId="0" fontId="41" fillId="7" borderId="11" xfId="0" applyFont="1" applyFill="1" applyBorder="1" applyAlignment="1">
      <alignment vertical="top" wrapText="1"/>
    </xf>
    <xf numFmtId="2" fontId="11" fillId="7" borderId="11" xfId="0" applyNumberFormat="1" applyFont="1" applyFill="1" applyBorder="1" applyAlignment="1">
      <alignment horizontal="right"/>
    </xf>
    <xf numFmtId="164" fontId="12" fillId="7" borderId="11" xfId="0" applyNumberFormat="1" applyFont="1" applyFill="1" applyBorder="1" applyAlignment="1"/>
    <xf numFmtId="0" fontId="16" fillId="7" borderId="11" xfId="0" applyFont="1" applyFill="1" applyBorder="1" applyAlignment="1"/>
    <xf numFmtId="0" fontId="25" fillId="7" borderId="11" xfId="0" applyFont="1" applyFill="1" applyBorder="1" applyAlignment="1">
      <alignment vertical="top" wrapText="1"/>
    </xf>
    <xf numFmtId="0" fontId="24" fillId="6" borderId="8" xfId="0" applyFont="1" applyFill="1" applyBorder="1" applyAlignment="1">
      <alignment wrapText="1"/>
    </xf>
    <xf numFmtId="0" fontId="1" fillId="2" borderId="6" xfId="0" applyFont="1" applyFill="1" applyBorder="1"/>
    <xf numFmtId="0" fontId="31" fillId="2" borderId="1" xfId="0" applyFont="1" applyFill="1" applyBorder="1" applyAlignment="1"/>
    <xf numFmtId="0" fontId="34" fillId="2" borderId="1" xfId="0" applyFont="1" applyFill="1" applyBorder="1"/>
    <xf numFmtId="0" fontId="34" fillId="2" borderId="17" xfId="0" applyFont="1" applyFill="1" applyBorder="1"/>
    <xf numFmtId="0" fontId="0" fillId="0" borderId="11" xfId="0" applyFill="1" applyBorder="1"/>
    <xf numFmtId="0" fontId="1" fillId="0" borderId="17" xfId="0" applyFont="1" applyFill="1" applyBorder="1"/>
    <xf numFmtId="0" fontId="42" fillId="0" borderId="0" xfId="0" applyFont="1"/>
    <xf numFmtId="0" fontId="1" fillId="0" borderId="11" xfId="0" applyFont="1" applyFill="1" applyBorder="1"/>
    <xf numFmtId="2" fontId="1" fillId="0" borderId="11" xfId="0" applyNumberFormat="1" applyFont="1" applyFill="1" applyBorder="1"/>
    <xf numFmtId="0" fontId="43" fillId="0" borderId="0" xfId="0" applyFont="1"/>
    <xf numFmtId="0" fontId="0" fillId="0" borderId="0" xfId="0" applyAlignment="1">
      <alignment wrapText="1"/>
    </xf>
    <xf numFmtId="0" fontId="0" fillId="7" borderId="0" xfId="0" applyFill="1"/>
    <xf numFmtId="0" fontId="1" fillId="2" borderId="11" xfId="0" applyFont="1" applyFill="1" applyBorder="1"/>
    <xf numFmtId="14" fontId="0" fillId="0" borderId="0" xfId="0" applyNumberFormat="1"/>
    <xf numFmtId="0" fontId="1" fillId="2" borderId="11" xfId="0" applyFont="1" applyFill="1" applyBorder="1" applyAlignment="1"/>
    <xf numFmtId="0" fontId="16" fillId="2" borderId="11" xfId="0" applyFont="1" applyFill="1" applyBorder="1" applyAlignment="1"/>
    <xf numFmtId="2" fontId="10" fillId="2" borderId="11" xfId="0" applyNumberFormat="1" applyFont="1" applyFill="1" applyBorder="1"/>
    <xf numFmtId="0" fontId="2" fillId="2" borderId="11" xfId="0" applyFont="1" applyFill="1" applyBorder="1" applyAlignment="1">
      <alignment wrapText="1"/>
    </xf>
    <xf numFmtId="0" fontId="0" fillId="0" borderId="0" xfId="0" applyFill="1"/>
    <xf numFmtId="0" fontId="1" fillId="0" borderId="11" xfId="0" applyFont="1" applyFill="1" applyBorder="1" applyAlignment="1">
      <alignment horizontal="right"/>
    </xf>
    <xf numFmtId="2" fontId="1" fillId="0" borderId="11" xfId="0" applyNumberFormat="1" applyFont="1" applyFill="1" applyBorder="1" applyAlignment="1">
      <alignment horizontal="right"/>
    </xf>
    <xf numFmtId="0" fontId="1" fillId="4" borderId="11" xfId="0" applyFont="1" applyFill="1" applyBorder="1" applyAlignment="1">
      <alignment horizontal="right" wrapText="1"/>
    </xf>
    <xf numFmtId="0" fontId="1" fillId="6" borderId="11" xfId="0" applyFont="1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14" fontId="0" fillId="0" borderId="11" xfId="0" applyNumberFormat="1" applyFill="1" applyBorder="1"/>
    <xf numFmtId="0" fontId="1" fillId="0" borderId="11" xfId="0" applyFont="1" applyFill="1" applyBorder="1" applyAlignment="1">
      <alignment horizontal="right" wrapText="1"/>
    </xf>
    <xf numFmtId="0" fontId="1" fillId="0" borderId="11" xfId="0" applyFont="1" applyFill="1" applyBorder="1" applyAlignment="1">
      <alignment wrapText="1"/>
    </xf>
    <xf numFmtId="2" fontId="1" fillId="2" borderId="11" xfId="0" applyNumberFormat="1" applyFont="1" applyFill="1" applyBorder="1"/>
    <xf numFmtId="0" fontId="42" fillId="0" borderId="11" xfId="0" applyFont="1" applyFill="1" applyBorder="1"/>
    <xf numFmtId="0" fontId="1" fillId="0" borderId="20" xfId="0" applyFont="1" applyFill="1" applyBorder="1"/>
    <xf numFmtId="2" fontId="23" fillId="11" borderId="1" xfId="0" applyNumberFormat="1" applyFont="1" applyFill="1" applyBorder="1"/>
    <xf numFmtId="2" fontId="5" fillId="2" borderId="1" xfId="0" applyNumberFormat="1" applyFont="1" applyFill="1" applyBorder="1" applyAlignment="1">
      <alignment horizontal="right"/>
    </xf>
    <xf numFmtId="2" fontId="20" fillId="12" borderId="1" xfId="0" applyNumberFormat="1" applyFont="1" applyFill="1" applyBorder="1"/>
    <xf numFmtId="0" fontId="5" fillId="7" borderId="1" xfId="0" applyFont="1" applyFill="1" applyBorder="1" applyAlignment="1">
      <alignment horizontal="right"/>
    </xf>
    <xf numFmtId="0" fontId="46" fillId="13" borderId="11" xfId="0" applyFont="1" applyFill="1" applyBorder="1"/>
    <xf numFmtId="2" fontId="5" fillId="7" borderId="1" xfId="0" applyNumberFormat="1" applyFont="1" applyFill="1" applyBorder="1" applyAlignment="1">
      <alignment horizontal="right"/>
    </xf>
    <xf numFmtId="0" fontId="47" fillId="13" borderId="11" xfId="0" applyFont="1" applyFill="1" applyBorder="1"/>
    <xf numFmtId="14" fontId="1" fillId="0" borderId="11" xfId="0" applyNumberFormat="1" applyFont="1" applyFill="1" applyBorder="1"/>
    <xf numFmtId="0" fontId="1" fillId="0" borderId="11" xfId="0" applyFont="1" applyFill="1" applyBorder="1" applyAlignment="1">
      <alignment vertical="top" wrapText="1"/>
    </xf>
    <xf numFmtId="165" fontId="2" fillId="0" borderId="11" xfId="0" applyNumberFormat="1" applyFont="1" applyFill="1" applyBorder="1" applyAlignment="1">
      <alignment wrapText="1"/>
    </xf>
    <xf numFmtId="165" fontId="1" fillId="0" borderId="11" xfId="0" applyNumberFormat="1" applyFont="1" applyFill="1" applyBorder="1"/>
    <xf numFmtId="0" fontId="1" fillId="2" borderId="11" xfId="0" applyFont="1" applyFill="1" applyBorder="1" applyAlignment="1">
      <alignment horizontal="right"/>
    </xf>
    <xf numFmtId="2" fontId="1" fillId="2" borderId="11" xfId="0" applyNumberFormat="1" applyFont="1" applyFill="1" applyBorder="1" applyAlignment="1">
      <alignment horizontal="right"/>
    </xf>
    <xf numFmtId="0" fontId="44" fillId="0" borderId="11" xfId="0" applyFont="1" applyFill="1" applyBorder="1"/>
    <xf numFmtId="2" fontId="44" fillId="0" borderId="11" xfId="0" applyNumberFormat="1" applyFont="1" applyFill="1" applyBorder="1"/>
    <xf numFmtId="14" fontId="44" fillId="0" borderId="11" xfId="0" applyNumberFormat="1" applyFont="1" applyFill="1" applyBorder="1"/>
    <xf numFmtId="164" fontId="1" fillId="2" borderId="11" xfId="0" applyNumberFormat="1" applyFont="1" applyFill="1" applyBorder="1" applyAlignment="1"/>
    <xf numFmtId="0" fontId="1" fillId="2" borderId="11" xfId="0" applyFont="1" applyFill="1" applyBorder="1" applyAlignment="1">
      <alignment vertical="top" wrapText="1"/>
    </xf>
    <xf numFmtId="0" fontId="48" fillId="2" borderId="1" xfId="0" applyFont="1" applyFill="1" applyBorder="1"/>
    <xf numFmtId="0" fontId="49" fillId="13" borderId="11" xfId="0" applyFont="1" applyFill="1" applyBorder="1"/>
    <xf numFmtId="0" fontId="50" fillId="2" borderId="1" xfId="0" applyFont="1" applyFill="1" applyBorder="1"/>
    <xf numFmtId="0" fontId="50" fillId="0" borderId="0" xfId="0" applyFont="1"/>
    <xf numFmtId="0" fontId="48" fillId="2" borderId="11" xfId="0" applyFont="1" applyFill="1" applyBorder="1"/>
    <xf numFmtId="0" fontId="48" fillId="0" borderId="11" xfId="0" applyFont="1" applyFill="1" applyBorder="1"/>
    <xf numFmtId="0" fontId="48" fillId="2" borderId="1" xfId="0" applyFont="1" applyFill="1" applyBorder="1" applyAlignment="1">
      <alignment horizontal="right" wrapText="1"/>
    </xf>
    <xf numFmtId="0" fontId="50" fillId="0" borderId="11" xfId="0" applyFont="1" applyFill="1" applyBorder="1"/>
    <xf numFmtId="0" fontId="51" fillId="7" borderId="11" xfId="0" applyFont="1" applyFill="1" applyBorder="1"/>
    <xf numFmtId="0" fontId="48" fillId="7" borderId="11" xfId="0" applyFont="1" applyFill="1" applyBorder="1"/>
    <xf numFmtId="0" fontId="51" fillId="7" borderId="0" xfId="0" applyFont="1" applyFill="1"/>
    <xf numFmtId="0" fontId="48" fillId="2" borderId="1" xfId="0" applyFont="1" applyFill="1" applyBorder="1" applyAlignment="1">
      <alignment horizontal="right"/>
    </xf>
    <xf numFmtId="0" fontId="48" fillId="7" borderId="1" xfId="0" applyFont="1" applyFill="1" applyBorder="1" applyAlignment="1">
      <alignment horizontal="right"/>
    </xf>
    <xf numFmtId="0" fontId="48" fillId="0" borderId="11" xfId="0" applyFont="1" applyFill="1" applyBorder="1" applyAlignment="1">
      <alignment horizontal="right"/>
    </xf>
    <xf numFmtId="2" fontId="48" fillId="2" borderId="1" xfId="0" applyNumberFormat="1" applyFont="1" applyFill="1" applyBorder="1"/>
    <xf numFmtId="2" fontId="48" fillId="2" borderId="1" xfId="0" applyNumberFormat="1" applyFont="1" applyFill="1" applyBorder="1" applyAlignment="1">
      <alignment horizontal="right"/>
    </xf>
    <xf numFmtId="2" fontId="48" fillId="7" borderId="1" xfId="0" applyNumberFormat="1" applyFont="1" applyFill="1" applyBorder="1" applyAlignment="1">
      <alignment horizontal="right"/>
    </xf>
    <xf numFmtId="2" fontId="48" fillId="0" borderId="11" xfId="0" applyNumberFormat="1" applyFont="1" applyFill="1" applyBorder="1"/>
    <xf numFmtId="2" fontId="48" fillId="0" borderId="11" xfId="0" applyNumberFormat="1" applyFont="1" applyFill="1" applyBorder="1" applyAlignment="1">
      <alignment horizontal="right"/>
    </xf>
    <xf numFmtId="2" fontId="48" fillId="2" borderId="11" xfId="0" applyNumberFormat="1" applyFont="1" applyFill="1" applyBorder="1"/>
    <xf numFmtId="14" fontId="50" fillId="2" borderId="1" xfId="0" applyNumberFormat="1" applyFont="1" applyFill="1" applyBorder="1" applyAlignment="1"/>
    <xf numFmtId="14" fontId="50" fillId="0" borderId="0" xfId="0" applyNumberFormat="1" applyFont="1"/>
    <xf numFmtId="164" fontId="48" fillId="2" borderId="1" xfId="0" applyNumberFormat="1" applyFont="1" applyFill="1" applyBorder="1" applyAlignment="1"/>
    <xf numFmtId="164" fontId="48" fillId="7" borderId="11" xfId="0" applyNumberFormat="1" applyFont="1" applyFill="1" applyBorder="1" applyAlignment="1"/>
    <xf numFmtId="164" fontId="48" fillId="2" borderId="11" xfId="0" applyNumberFormat="1" applyFont="1" applyFill="1" applyBorder="1" applyAlignment="1"/>
    <xf numFmtId="164" fontId="48" fillId="0" borderId="11" xfId="0" applyNumberFormat="1" applyFont="1" applyFill="1" applyBorder="1"/>
    <xf numFmtId="164" fontId="48" fillId="2" borderId="1" xfId="0" applyNumberFormat="1" applyFont="1" applyFill="1" applyBorder="1" applyAlignment="1">
      <alignment horizontal="right" wrapText="1"/>
    </xf>
    <xf numFmtId="14" fontId="50" fillId="0" borderId="11" xfId="0" applyNumberFormat="1" applyFont="1" applyFill="1" applyBorder="1"/>
    <xf numFmtId="0" fontId="50" fillId="2" borderId="1" xfId="0" applyFont="1" applyFill="1" applyBorder="1" applyAlignment="1"/>
    <xf numFmtId="0" fontId="48" fillId="2" borderId="1" xfId="0" applyFont="1" applyFill="1" applyBorder="1" applyAlignment="1"/>
    <xf numFmtId="0" fontId="48" fillId="7" borderId="11" xfId="0" applyFont="1" applyFill="1" applyBorder="1" applyAlignment="1"/>
    <xf numFmtId="0" fontId="48" fillId="2" borderId="11" xfId="0" applyFont="1" applyFill="1" applyBorder="1" applyAlignment="1"/>
    <xf numFmtId="0" fontId="50" fillId="2" borderId="11" xfId="0" applyFont="1" applyFill="1" applyBorder="1"/>
    <xf numFmtId="0" fontId="52" fillId="2" borderId="1" xfId="0" applyFont="1" applyFill="1" applyBorder="1"/>
    <xf numFmtId="0" fontId="53" fillId="7" borderId="11" xfId="0" applyFont="1" applyFill="1" applyBorder="1"/>
    <xf numFmtId="0" fontId="48" fillId="4" borderId="3" xfId="0" applyFont="1" applyFill="1" applyBorder="1"/>
    <xf numFmtId="0" fontId="51" fillId="8" borderId="11" xfId="0" applyFont="1" applyFill="1" applyBorder="1"/>
    <xf numFmtId="0" fontId="48" fillId="4" borderId="5" xfId="0" applyFont="1" applyFill="1" applyBorder="1" applyAlignment="1">
      <alignment horizontal="right" wrapText="1"/>
    </xf>
    <xf numFmtId="0" fontId="48" fillId="5" borderId="7" xfId="0" applyFont="1" applyFill="1" applyBorder="1"/>
    <xf numFmtId="0" fontId="51" fillId="9" borderId="11" xfId="0" applyFont="1" applyFill="1" applyBorder="1"/>
    <xf numFmtId="0" fontId="48" fillId="6" borderId="9" xfId="0" applyFont="1" applyFill="1" applyBorder="1" applyAlignment="1">
      <alignment wrapText="1"/>
    </xf>
    <xf numFmtId="0" fontId="50" fillId="2" borderId="4" xfId="0" applyFont="1" applyFill="1" applyBorder="1"/>
    <xf numFmtId="2" fontId="48" fillId="7" borderId="11" xfId="0" applyNumberFormat="1" applyFont="1" applyFill="1" applyBorder="1"/>
    <xf numFmtId="2" fontId="48" fillId="3" borderId="1" xfId="0" applyNumberFormat="1" applyFont="1" applyFill="1" applyBorder="1"/>
    <xf numFmtId="2" fontId="48" fillId="3" borderId="11" xfId="0" applyNumberFormat="1" applyFont="1" applyFill="1" applyBorder="1"/>
    <xf numFmtId="0" fontId="52" fillId="2" borderId="1" xfId="0" applyFont="1" applyFill="1" applyBorder="1" applyAlignment="1">
      <alignment vertical="top" wrapText="1"/>
    </xf>
    <xf numFmtId="0" fontId="53" fillId="7" borderId="11" xfId="0" applyFont="1" applyFill="1" applyBorder="1" applyAlignment="1">
      <alignment vertical="top" wrapText="1"/>
    </xf>
    <xf numFmtId="0" fontId="48" fillId="7" borderId="11" xfId="0" applyFont="1" applyFill="1" applyBorder="1" applyAlignment="1">
      <alignment vertical="top" wrapText="1"/>
    </xf>
    <xf numFmtId="0" fontId="50" fillId="3" borderId="1" xfId="0" applyFont="1" applyFill="1" applyBorder="1" applyAlignment="1">
      <alignment horizontal="left" wrapText="1"/>
    </xf>
    <xf numFmtId="0" fontId="50" fillId="7" borderId="0" xfId="0" applyFont="1" applyFill="1"/>
    <xf numFmtId="0" fontId="48" fillId="2" borderId="12" xfId="0" applyFont="1" applyFill="1" applyBorder="1"/>
    <xf numFmtId="0" fontId="48" fillId="2" borderId="13" xfId="0" applyFont="1" applyFill="1" applyBorder="1" applyAlignment="1">
      <alignment vertical="center" wrapText="1"/>
    </xf>
    <xf numFmtId="0" fontId="48" fillId="0" borderId="0" xfId="0" applyFont="1"/>
    <xf numFmtId="0" fontId="48" fillId="2" borderId="1" xfId="0" applyFont="1" applyFill="1" applyBorder="1" applyAlignment="1">
      <alignment wrapText="1"/>
    </xf>
    <xf numFmtId="0" fontId="48" fillId="2" borderId="11" xfId="0" applyFont="1" applyFill="1" applyBorder="1" applyAlignment="1">
      <alignment wrapText="1"/>
    </xf>
    <xf numFmtId="0" fontId="48" fillId="2" borderId="14" xfId="0" applyFont="1" applyFill="1" applyBorder="1"/>
    <xf numFmtId="0" fontId="52" fillId="2" borderId="16" xfId="0" applyFont="1" applyFill="1" applyBorder="1"/>
    <xf numFmtId="0" fontId="48" fillId="2" borderId="15" xfId="0" applyFont="1" applyFill="1" applyBorder="1"/>
    <xf numFmtId="0" fontId="52" fillId="2" borderId="18" xfId="0" applyFont="1" applyFill="1" applyBorder="1"/>
    <xf numFmtId="0" fontId="48" fillId="2" borderId="17" xfId="0" applyFont="1" applyFill="1" applyBorder="1"/>
    <xf numFmtId="0" fontId="48" fillId="2" borderId="19" xfId="0" applyFont="1" applyFill="1" applyBorder="1" applyAlignment="1">
      <alignment vertical="center" wrapText="1"/>
    </xf>
    <xf numFmtId="0" fontId="0" fillId="14" borderId="0" xfId="0" applyFill="1"/>
    <xf numFmtId="0" fontId="48" fillId="2" borderId="11" xfId="0" applyFont="1" applyFill="1" applyBorder="1" applyAlignment="1">
      <alignment horizontal="right"/>
    </xf>
    <xf numFmtId="2" fontId="48" fillId="2" borderId="11" xfId="0" applyNumberFormat="1" applyFont="1" applyFill="1" applyBorder="1" applyAlignment="1">
      <alignment horizontal="right"/>
    </xf>
    <xf numFmtId="0" fontId="50" fillId="2" borderId="11" xfId="0" applyFont="1" applyFill="1" applyBorder="1" applyAlignment="1"/>
    <xf numFmtId="0" fontId="48" fillId="4" borderId="11" xfId="0" applyFont="1" applyFill="1" applyBorder="1" applyAlignment="1">
      <alignment horizontal="right" wrapText="1"/>
    </xf>
    <xf numFmtId="0" fontId="48" fillId="6" borderId="11" xfId="0" applyFont="1" applyFill="1" applyBorder="1" applyAlignment="1">
      <alignment wrapText="1"/>
    </xf>
    <xf numFmtId="0" fontId="48" fillId="7" borderId="11" xfId="0" applyFont="1" applyFill="1" applyBorder="1" applyAlignment="1">
      <alignment horizontal="right"/>
    </xf>
    <xf numFmtId="2" fontId="48" fillId="7" borderId="11" xfId="0" applyNumberFormat="1" applyFont="1" applyFill="1" applyBorder="1" applyAlignment="1">
      <alignment horizontal="right"/>
    </xf>
    <xf numFmtId="14" fontId="50" fillId="2" borderId="11" xfId="0" applyNumberFormat="1" applyFont="1" applyFill="1" applyBorder="1"/>
    <xf numFmtId="0" fontId="50" fillId="2" borderId="11" xfId="0" applyFont="1" applyFill="1" applyBorder="1" applyAlignment="1">
      <alignment wrapText="1"/>
    </xf>
    <xf numFmtId="0" fontId="48" fillId="7" borderId="17" xfId="0" applyFont="1" applyFill="1" applyBorder="1"/>
    <xf numFmtId="0" fontId="50" fillId="7" borderId="11" xfId="0" applyFont="1" applyFill="1" applyBorder="1" applyAlignment="1"/>
    <xf numFmtId="0" fontId="48" fillId="8" borderId="11" xfId="0" applyFont="1" applyFill="1" applyBorder="1" applyAlignment="1">
      <alignment horizontal="right" wrapText="1"/>
    </xf>
    <xf numFmtId="0" fontId="50" fillId="7" borderId="11" xfId="0" applyFont="1" applyFill="1" applyBorder="1"/>
    <xf numFmtId="0" fontId="48" fillId="10" borderId="11" xfId="0" applyFont="1" applyFill="1" applyBorder="1" applyAlignment="1">
      <alignment wrapText="1"/>
    </xf>
    <xf numFmtId="0" fontId="48" fillId="7" borderId="0" xfId="0" applyFont="1" applyFill="1"/>
    <xf numFmtId="0" fontId="48" fillId="15" borderId="11" xfId="0" applyFont="1" applyFill="1" applyBorder="1"/>
    <xf numFmtId="0" fontId="54" fillId="2" borderId="11" xfId="0" applyFont="1" applyFill="1" applyBorder="1"/>
    <xf numFmtId="2" fontId="1" fillId="13" borderId="11" xfId="0" applyNumberFormat="1" applyFont="1" applyFill="1" applyBorder="1" applyAlignment="1">
      <alignment horizontal="right"/>
    </xf>
    <xf numFmtId="0" fontId="1" fillId="13" borderId="11" xfId="0" applyFont="1" applyFill="1" applyBorder="1" applyAlignment="1">
      <alignment horizontal="right"/>
    </xf>
    <xf numFmtId="2" fontId="1" fillId="13" borderId="11" xfId="0" applyNumberFormat="1" applyFont="1" applyFill="1" applyBorder="1"/>
    <xf numFmtId="0" fontId="1" fillId="7" borderId="11" xfId="0" applyFont="1" applyFill="1" applyBorder="1" applyAlignment="1">
      <alignment horizontal="right" wrapText="1"/>
    </xf>
    <xf numFmtId="0" fontId="1" fillId="8" borderId="11" xfId="0" applyFont="1" applyFill="1" applyBorder="1" applyAlignment="1">
      <alignment horizontal="right" wrapText="1"/>
    </xf>
    <xf numFmtId="0" fontId="0" fillId="7" borderId="11" xfId="0" applyFill="1" applyBorder="1"/>
    <xf numFmtId="0" fontId="1" fillId="7" borderId="11" xfId="0" applyFont="1" applyFill="1" applyBorder="1" applyAlignment="1">
      <alignment wrapText="1"/>
    </xf>
    <xf numFmtId="0" fontId="1" fillId="10" borderId="11" xfId="0" applyFont="1" applyFill="1" applyBorder="1" applyAlignment="1">
      <alignment wrapText="1"/>
    </xf>
    <xf numFmtId="0" fontId="1" fillId="7" borderId="17" xfId="0" applyFont="1" applyFill="1" applyBorder="1"/>
    <xf numFmtId="0" fontId="1" fillId="14" borderId="1" xfId="0" applyFont="1" applyFill="1" applyBorder="1"/>
    <xf numFmtId="0" fontId="1" fillId="14" borderId="17" xfId="0" applyFont="1" applyFill="1" applyBorder="1"/>
    <xf numFmtId="0" fontId="1" fillId="14" borderId="20" xfId="0" applyFont="1" applyFill="1" applyBorder="1"/>
    <xf numFmtId="0" fontId="0" fillId="14" borderId="11" xfId="0" applyFill="1" applyBorder="1"/>
    <xf numFmtId="0" fontId="34" fillId="14" borderId="17" xfId="0" applyFont="1" applyFill="1" applyBorder="1"/>
    <xf numFmtId="0" fontId="48" fillId="14" borderId="1" xfId="0" applyFont="1" applyFill="1" applyBorder="1"/>
    <xf numFmtId="0" fontId="48" fillId="14" borderId="0" xfId="0" applyFont="1" applyFill="1"/>
    <xf numFmtId="0" fontId="50" fillId="14" borderId="0" xfId="0" applyFont="1" applyFill="1"/>
    <xf numFmtId="0" fontId="18" fillId="2" borderId="18" xfId="0" applyFont="1" applyFill="1" applyBorder="1" applyAlignment="1">
      <alignment wrapText="1"/>
    </xf>
    <xf numFmtId="0" fontId="50" fillId="7" borderId="1" xfId="0" applyFont="1" applyFill="1" applyBorder="1" applyAlignment="1"/>
    <xf numFmtId="0" fontId="48" fillId="8" borderId="5" xfId="0" applyFont="1" applyFill="1" applyBorder="1" applyAlignment="1">
      <alignment horizontal="right" wrapText="1"/>
    </xf>
    <xf numFmtId="0" fontId="50" fillId="7" borderId="1" xfId="0" applyFont="1" applyFill="1" applyBorder="1"/>
    <xf numFmtId="0" fontId="48" fillId="10" borderId="9" xfId="0" applyFont="1" applyFill="1" applyBorder="1" applyAlignment="1">
      <alignment wrapText="1"/>
    </xf>
    <xf numFmtId="0" fontId="4" fillId="7" borderId="1" xfId="0" applyFont="1" applyFill="1" applyBorder="1" applyAlignment="1">
      <alignment horizontal="right" wrapText="1"/>
    </xf>
    <xf numFmtId="0" fontId="21" fillId="8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wrapText="1"/>
    </xf>
    <xf numFmtId="0" fontId="24" fillId="10" borderId="8" xfId="0" applyFont="1" applyFill="1" applyBorder="1" applyAlignment="1">
      <alignment wrapText="1"/>
    </xf>
    <xf numFmtId="0" fontId="34" fillId="7" borderId="17" xfId="0" applyFont="1" applyFill="1" applyBorder="1"/>
    <xf numFmtId="164" fontId="1" fillId="0" borderId="11" xfId="0" applyNumberFormat="1" applyFont="1" applyFill="1" applyBorder="1"/>
    <xf numFmtId="0" fontId="1" fillId="16" borderId="17" xfId="0" applyFont="1" applyFill="1" applyBorder="1"/>
    <xf numFmtId="0" fontId="0" fillId="15" borderId="0" xfId="0" applyFill="1"/>
    <xf numFmtId="0" fontId="0" fillId="18" borderId="0" xfId="0" applyFill="1"/>
    <xf numFmtId="2" fontId="0" fillId="15" borderId="0" xfId="0" applyNumberFormat="1" applyFill="1"/>
    <xf numFmtId="0" fontId="0" fillId="0" borderId="11" xfId="0" applyFill="1" applyBorder="1" applyAlignment="1">
      <alignment wrapText="1"/>
    </xf>
    <xf numFmtId="0" fontId="55" fillId="7" borderId="0" xfId="0" applyFont="1" applyFill="1" applyAlignment="1">
      <alignment horizontal="center" wrapText="1"/>
    </xf>
    <xf numFmtId="0" fontId="47" fillId="17" borderId="0" xfId="0" applyFont="1" applyFill="1" applyAlignment="1">
      <alignment horizontal="center" wrapText="1"/>
    </xf>
  </cellXfs>
  <cellStyles count="1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workbookViewId="0">
      <pane ySplit="1" topLeftCell="A11" activePane="bottomLeft" state="frozen"/>
      <selection pane="bottomLeft" activeCell="K33" sqref="K33"/>
    </sheetView>
  </sheetViews>
  <sheetFormatPr baseColWidth="10" defaultRowHeight="12" x14ac:dyDescent="0"/>
  <cols>
    <col min="1" max="1" width="53" bestFit="1" customWidth="1"/>
    <col min="2" max="2" width="10.6640625" style="58" customWidth="1"/>
    <col min="3" max="3" width="17.6640625" customWidth="1"/>
    <col min="4" max="4" width="14.6640625" customWidth="1"/>
    <col min="5" max="5" width="14" customWidth="1"/>
    <col min="6" max="6" width="12.83203125" customWidth="1"/>
    <col min="7" max="7" width="13.33203125" customWidth="1"/>
    <col min="8" max="8" width="14.6640625" customWidth="1"/>
    <col min="9" max="9" width="13.5" customWidth="1"/>
    <col min="10" max="10" width="14.83203125" customWidth="1"/>
    <col min="11" max="11" width="14.1640625" customWidth="1"/>
    <col min="12" max="12" width="13.83203125" customWidth="1"/>
    <col min="13" max="13" width="15.33203125" customWidth="1"/>
    <col min="14" max="14" width="14.33203125" customWidth="1"/>
    <col min="15" max="17" width="15.83203125" customWidth="1"/>
    <col min="18" max="18" width="6.1640625" style="58" bestFit="1" customWidth="1"/>
    <col min="19" max="19" width="12.5" customWidth="1"/>
    <col min="20" max="23" width="14" bestFit="1" customWidth="1"/>
    <col min="24" max="24" width="12.83203125" bestFit="1" customWidth="1"/>
    <col min="25" max="25" width="14" bestFit="1" customWidth="1"/>
    <col min="26" max="26" width="27" bestFit="1" customWidth="1"/>
    <col min="27" max="28" width="14" bestFit="1" customWidth="1"/>
    <col min="29" max="30" width="14" customWidth="1"/>
    <col min="31" max="32" width="15.5" customWidth="1"/>
    <col min="33" max="33" width="6.1640625" style="58" bestFit="1" customWidth="1"/>
    <col min="34" max="42" width="14" bestFit="1" customWidth="1"/>
    <col min="43" max="43" width="14" customWidth="1"/>
    <col min="44" max="44" width="12.83203125" bestFit="1" customWidth="1"/>
    <col min="45" max="45" width="12.83203125" customWidth="1"/>
    <col min="46" max="46" width="12" customWidth="1"/>
  </cols>
  <sheetData>
    <row r="1" spans="1:47" ht="13">
      <c r="A1" s="1" t="s">
        <v>0</v>
      </c>
      <c r="B1" s="83" t="s">
        <v>142</v>
      </c>
      <c r="C1" s="54" t="s">
        <v>139</v>
      </c>
      <c r="D1" s="54" t="s">
        <v>140</v>
      </c>
      <c r="E1" s="51" t="s">
        <v>143</v>
      </c>
      <c r="F1" s="51" t="s">
        <v>144</v>
      </c>
      <c r="G1" s="51" t="s">
        <v>145</v>
      </c>
      <c r="H1" s="51" t="s">
        <v>155</v>
      </c>
      <c r="I1" s="51" t="s">
        <v>157</v>
      </c>
      <c r="J1" s="54" t="s">
        <v>158</v>
      </c>
      <c r="K1" s="54" t="s">
        <v>159</v>
      </c>
      <c r="L1" s="54" t="s">
        <v>162</v>
      </c>
      <c r="M1" s="54" t="s">
        <v>183</v>
      </c>
      <c r="N1" s="54" t="s">
        <v>190</v>
      </c>
      <c r="O1" s="54" t="s">
        <v>192</v>
      </c>
      <c r="P1" s="54" t="s">
        <v>202</v>
      </c>
      <c r="Q1" s="54" t="s">
        <v>204</v>
      </c>
      <c r="R1" s="81" t="s">
        <v>129</v>
      </c>
      <c r="S1" t="s">
        <v>135</v>
      </c>
      <c r="T1" s="1" t="s">
        <v>28</v>
      </c>
      <c r="U1" s="1" t="s">
        <v>29</v>
      </c>
      <c r="V1" s="1" t="s">
        <v>26</v>
      </c>
      <c r="W1" s="1" t="s">
        <v>2</v>
      </c>
      <c r="X1" s="7" t="s">
        <v>31</v>
      </c>
      <c r="Y1" s="1" t="s">
        <v>13</v>
      </c>
      <c r="Z1" s="1" t="s">
        <v>27</v>
      </c>
      <c r="AA1" s="7" t="s">
        <v>30</v>
      </c>
      <c r="AB1" s="1" t="s">
        <v>8</v>
      </c>
      <c r="AC1" s="54" t="s">
        <v>172</v>
      </c>
      <c r="AD1" s="54" t="s">
        <v>173</v>
      </c>
      <c r="AE1" s="59" t="s">
        <v>181</v>
      </c>
      <c r="AF1" s="59" t="s">
        <v>196</v>
      </c>
      <c r="AG1" s="81" t="s">
        <v>130</v>
      </c>
      <c r="AH1" s="1" t="s">
        <v>5</v>
      </c>
      <c r="AI1" s="1" t="s">
        <v>1</v>
      </c>
      <c r="AJ1" s="5" t="s">
        <v>20</v>
      </c>
      <c r="AK1" s="1" t="s">
        <v>6</v>
      </c>
      <c r="AL1" s="1" t="s">
        <v>16</v>
      </c>
      <c r="AM1" s="1" t="s">
        <v>4</v>
      </c>
      <c r="AN1" s="1" t="s">
        <v>7</v>
      </c>
      <c r="AO1" s="7" t="s">
        <v>33</v>
      </c>
      <c r="AP1" s="1" t="s">
        <v>15</v>
      </c>
      <c r="AQ1" s="70" t="s">
        <v>170</v>
      </c>
      <c r="AR1" s="1" t="s">
        <v>12</v>
      </c>
      <c r="AS1" s="90" t="s">
        <v>178</v>
      </c>
      <c r="AT1" s="54" t="s">
        <v>199</v>
      </c>
      <c r="AU1" t="s">
        <v>205</v>
      </c>
    </row>
    <row r="2" spans="1:47" ht="13">
      <c r="A2" s="1" t="s">
        <v>37</v>
      </c>
      <c r="B2" s="83"/>
      <c r="C2" s="54" t="s">
        <v>39</v>
      </c>
      <c r="D2" s="54" t="s">
        <v>38</v>
      </c>
      <c r="E2" s="51" t="s">
        <v>38</v>
      </c>
      <c r="F2" s="51" t="s">
        <v>38</v>
      </c>
      <c r="G2" s="51" t="s">
        <v>38</v>
      </c>
      <c r="H2" s="51" t="s">
        <v>38</v>
      </c>
      <c r="I2" s="51" t="s">
        <v>39</v>
      </c>
      <c r="J2" s="54" t="s">
        <v>39</v>
      </c>
      <c r="K2" s="54" t="s">
        <v>39</v>
      </c>
      <c r="L2" s="54" t="s">
        <v>39</v>
      </c>
      <c r="M2" s="54" t="s">
        <v>39</v>
      </c>
      <c r="N2" s="54" t="s">
        <v>39</v>
      </c>
      <c r="O2" s="54" t="s">
        <v>39</v>
      </c>
      <c r="P2" s="54" t="s">
        <v>39</v>
      </c>
      <c r="Q2" s="54" t="s">
        <v>39</v>
      </c>
      <c r="R2" s="37"/>
      <c r="S2" t="s">
        <v>39</v>
      </c>
      <c r="T2" s="1" t="s">
        <v>39</v>
      </c>
      <c r="U2" s="1" t="s">
        <v>39</v>
      </c>
      <c r="V2" s="1" t="s">
        <v>39</v>
      </c>
      <c r="W2" s="1" t="s">
        <v>38</v>
      </c>
      <c r="X2" s="7" t="s">
        <v>38</v>
      </c>
      <c r="Y2" s="1" t="s">
        <v>38</v>
      </c>
      <c r="Z2" s="1" t="s">
        <v>38</v>
      </c>
      <c r="AA2" s="7" t="s">
        <v>38</v>
      </c>
      <c r="AB2" s="1" t="s">
        <v>38</v>
      </c>
      <c r="AC2" s="54" t="s">
        <v>39</v>
      </c>
      <c r="AD2" s="54" t="s">
        <v>38</v>
      </c>
      <c r="AE2" s="59" t="s">
        <v>39</v>
      </c>
      <c r="AF2" s="59" t="s">
        <v>38</v>
      </c>
      <c r="AG2" s="35"/>
      <c r="AH2" s="1" t="s">
        <v>39</v>
      </c>
      <c r="AI2" s="1" t="s">
        <v>39</v>
      </c>
      <c r="AJ2" s="5" t="s">
        <v>39</v>
      </c>
      <c r="AK2" s="1" t="s">
        <v>39</v>
      </c>
      <c r="AL2" s="1" t="s">
        <v>39</v>
      </c>
      <c r="AM2" s="1" t="s">
        <v>39</v>
      </c>
      <c r="AN2" s="1" t="s">
        <v>38</v>
      </c>
      <c r="AO2" s="7" t="s">
        <v>38</v>
      </c>
      <c r="AP2" s="1" t="s">
        <v>38</v>
      </c>
      <c r="AQ2" s="70" t="s">
        <v>38</v>
      </c>
      <c r="AR2" s="1" t="s">
        <v>38</v>
      </c>
      <c r="AS2" s="90" t="s">
        <v>38</v>
      </c>
      <c r="AT2" s="54" t="s">
        <v>38</v>
      </c>
      <c r="AU2" t="s">
        <v>39</v>
      </c>
    </row>
    <row r="3" spans="1:47" ht="13">
      <c r="A3" s="1" t="s">
        <v>40</v>
      </c>
      <c r="B3" s="174"/>
      <c r="C3" s="67">
        <v>3.89</v>
      </c>
      <c r="D3" s="67">
        <v>3.98</v>
      </c>
      <c r="E3" s="67">
        <v>3.35</v>
      </c>
      <c r="F3" s="67">
        <v>3.83</v>
      </c>
      <c r="G3" s="67">
        <v>3.04</v>
      </c>
      <c r="H3" s="67">
        <v>3.52</v>
      </c>
      <c r="I3" s="67">
        <v>3.38</v>
      </c>
      <c r="J3" s="67">
        <v>3.48</v>
      </c>
      <c r="K3" s="67">
        <v>3.89</v>
      </c>
      <c r="L3" s="67">
        <v>3.28</v>
      </c>
      <c r="M3" s="67">
        <v>3.28</v>
      </c>
      <c r="N3" s="67">
        <v>3.28</v>
      </c>
      <c r="O3" s="67">
        <v>3.28</v>
      </c>
      <c r="P3" s="67">
        <v>3.28</v>
      </c>
      <c r="Q3" s="66">
        <v>3.997262149</v>
      </c>
      <c r="R3" s="37"/>
      <c r="S3" s="78">
        <f>YEARFRAC(S6,S7)</f>
        <v>4.1138888888888889</v>
      </c>
      <c r="T3" s="78">
        <f t="shared" ref="T3:AR3" si="0">YEARFRAC(T6,T7)</f>
        <v>4.5138888888888893</v>
      </c>
      <c r="U3" s="78">
        <f t="shared" si="0"/>
        <v>4.6749999999999998</v>
      </c>
      <c r="V3" s="78">
        <f t="shared" si="0"/>
        <v>4.9666666666666668</v>
      </c>
      <c r="W3" s="78">
        <f t="shared" si="0"/>
        <v>4.3</v>
      </c>
      <c r="X3" s="78">
        <f t="shared" si="0"/>
        <v>4.3861111111111111</v>
      </c>
      <c r="Y3" s="78">
        <f t="shared" si="0"/>
        <v>4.416666666666667</v>
      </c>
      <c r="Z3" s="78">
        <f t="shared" si="0"/>
        <v>4.4722222222222223</v>
      </c>
      <c r="AA3" s="78">
        <f t="shared" si="0"/>
        <v>4.6166666666666663</v>
      </c>
      <c r="AB3" s="78">
        <f t="shared" si="0"/>
        <v>4.7138888888888886</v>
      </c>
      <c r="AC3" s="67">
        <v>4.42</v>
      </c>
      <c r="AD3" s="66">
        <v>4.2354551679999997</v>
      </c>
      <c r="AE3" s="88">
        <f t="shared" ref="AE3" si="1">(AE7-AE6)/365.25</f>
        <v>4.8514715947980838</v>
      </c>
      <c r="AF3" s="88">
        <f t="shared" ref="AF3" si="2">(AF7-AF6)/365.25</f>
        <v>4.2217659137577002</v>
      </c>
      <c r="AG3" s="82"/>
      <c r="AH3" s="78">
        <f t="shared" si="0"/>
        <v>5.0138888888888893</v>
      </c>
      <c r="AI3" s="78">
        <f t="shared" si="0"/>
        <v>5.7055555555555557</v>
      </c>
      <c r="AJ3" s="78">
        <f t="shared" si="0"/>
        <v>5.708333333333333</v>
      </c>
      <c r="AK3" s="78">
        <f t="shared" si="0"/>
        <v>5.7833333333333332</v>
      </c>
      <c r="AL3" s="78">
        <f t="shared" si="0"/>
        <v>5.8916666666666666</v>
      </c>
      <c r="AM3" s="78">
        <f t="shared" si="0"/>
        <v>5.9249999999999998</v>
      </c>
      <c r="AN3" s="78">
        <f t="shared" si="0"/>
        <v>5.1111111111111107</v>
      </c>
      <c r="AO3" s="78">
        <f t="shared" si="0"/>
        <v>5.2333333333333334</v>
      </c>
      <c r="AP3" s="78">
        <f t="shared" si="0"/>
        <v>5.375</v>
      </c>
      <c r="AQ3" s="78">
        <f t="shared" si="0"/>
        <v>5.2777777777777777</v>
      </c>
      <c r="AR3" s="78">
        <f t="shared" si="0"/>
        <v>5.9805555555555552</v>
      </c>
      <c r="AS3" s="78">
        <f t="shared" ref="AS3" si="3">YEARFRAC(AS6,AS7)</f>
        <v>5.7611111111111111</v>
      </c>
      <c r="AT3" s="66">
        <v>5.3004791239999998</v>
      </c>
      <c r="AU3" s="78">
        <f t="shared" ref="AU3" si="4">YEARFRAC(AU6,AU7)</f>
        <v>5.9</v>
      </c>
    </row>
    <row r="4" spans="1:47" ht="13">
      <c r="A4" s="1" t="s">
        <v>41</v>
      </c>
      <c r="B4" s="175"/>
      <c r="C4" s="66">
        <v>46.733333330000001</v>
      </c>
      <c r="D4" s="66">
        <v>47.766666669999999</v>
      </c>
      <c r="E4" s="66">
        <v>40.200000000000003</v>
      </c>
      <c r="F4" s="66">
        <v>45.933333330000004</v>
      </c>
      <c r="G4" s="66">
        <v>36.533333329999998</v>
      </c>
      <c r="H4" s="66">
        <v>42.2</v>
      </c>
      <c r="I4" s="66">
        <v>40.566666669999996</v>
      </c>
      <c r="J4" s="66">
        <v>41.766666669999999</v>
      </c>
      <c r="K4" s="66">
        <v>46.666666669999998</v>
      </c>
      <c r="L4" s="66">
        <v>39.366666670000001</v>
      </c>
      <c r="M4" s="66">
        <v>39.366666670000001</v>
      </c>
      <c r="N4" s="66">
        <v>39.366666670000001</v>
      </c>
      <c r="O4" s="66">
        <v>39.366666670000001</v>
      </c>
      <c r="P4" s="66">
        <v>39.366666670000001</v>
      </c>
      <c r="Q4" s="66">
        <v>47.967933760000001</v>
      </c>
      <c r="R4" s="37"/>
      <c r="S4" s="5">
        <f>S3*12</f>
        <v>49.366666666666667</v>
      </c>
      <c r="T4" s="5">
        <f t="shared" ref="T4:AS4" si="5">T3*12</f>
        <v>54.166666666666671</v>
      </c>
      <c r="U4" s="5">
        <f t="shared" si="5"/>
        <v>56.099999999999994</v>
      </c>
      <c r="V4" s="5">
        <f t="shared" si="5"/>
        <v>59.6</v>
      </c>
      <c r="W4" s="5">
        <f t="shared" si="5"/>
        <v>51.599999999999994</v>
      </c>
      <c r="X4" s="5">
        <f t="shared" si="5"/>
        <v>52.633333333333333</v>
      </c>
      <c r="Y4" s="5">
        <f t="shared" si="5"/>
        <v>53</v>
      </c>
      <c r="Z4" s="5">
        <f t="shared" si="5"/>
        <v>53.666666666666671</v>
      </c>
      <c r="AA4" s="5">
        <f t="shared" si="5"/>
        <v>55.399999999999991</v>
      </c>
      <c r="AB4" s="5">
        <f t="shared" si="5"/>
        <v>56.566666666666663</v>
      </c>
      <c r="AC4" s="66">
        <v>53.066666669999996</v>
      </c>
      <c r="AD4" s="66">
        <v>50.826296939999999</v>
      </c>
      <c r="AE4" s="88">
        <f t="shared" ref="AE4:AF4" si="6">AE5/30.437</f>
        <v>58.218615500870648</v>
      </c>
      <c r="AF4" s="88">
        <f t="shared" si="6"/>
        <v>50.662023195452903</v>
      </c>
      <c r="AG4" s="80"/>
      <c r="AH4" s="5">
        <f t="shared" si="5"/>
        <v>60.166666666666671</v>
      </c>
      <c r="AI4" s="5">
        <f t="shared" si="5"/>
        <v>68.466666666666669</v>
      </c>
      <c r="AJ4" s="5">
        <f t="shared" si="5"/>
        <v>68.5</v>
      </c>
      <c r="AK4" s="5">
        <f t="shared" si="5"/>
        <v>69.400000000000006</v>
      </c>
      <c r="AL4" s="5">
        <f t="shared" si="5"/>
        <v>70.7</v>
      </c>
      <c r="AM4" s="5">
        <f t="shared" si="5"/>
        <v>71.099999999999994</v>
      </c>
      <c r="AN4" s="5">
        <f t="shared" si="5"/>
        <v>61.333333333333329</v>
      </c>
      <c r="AO4" s="5">
        <f t="shared" si="5"/>
        <v>62.8</v>
      </c>
      <c r="AP4" s="5">
        <f t="shared" si="5"/>
        <v>64.5</v>
      </c>
      <c r="AQ4" s="70">
        <v>63.3</v>
      </c>
      <c r="AR4" s="5">
        <f t="shared" si="5"/>
        <v>71.766666666666666</v>
      </c>
      <c r="AS4" s="5">
        <f t="shared" si="5"/>
        <v>69.133333333333326</v>
      </c>
      <c r="AT4" s="66">
        <v>63.606794360000002</v>
      </c>
      <c r="AU4" s="5">
        <f t="shared" ref="AU4" si="7">AU3*12</f>
        <v>70.800000000000011</v>
      </c>
    </row>
    <row r="5" spans="1:47" ht="13">
      <c r="A5" s="10" t="s">
        <v>42</v>
      </c>
      <c r="B5" s="176"/>
      <c r="C5" s="55">
        <v>1422</v>
      </c>
      <c r="D5" s="55">
        <v>1454</v>
      </c>
      <c r="E5" s="55">
        <v>1224</v>
      </c>
      <c r="F5" s="55">
        <v>1398</v>
      </c>
      <c r="G5" s="55">
        <v>1112</v>
      </c>
      <c r="H5" s="55">
        <v>1285</v>
      </c>
      <c r="I5" s="55">
        <v>1236</v>
      </c>
      <c r="J5" s="55">
        <v>1273</v>
      </c>
      <c r="K5" s="55">
        <v>1420</v>
      </c>
      <c r="L5" s="55">
        <v>1199</v>
      </c>
      <c r="M5" s="55">
        <v>1199</v>
      </c>
      <c r="N5" s="55">
        <v>1199</v>
      </c>
      <c r="O5" s="55">
        <v>1199</v>
      </c>
      <c r="P5" s="55">
        <v>1199</v>
      </c>
      <c r="Q5" s="67">
        <v>1460</v>
      </c>
      <c r="R5" s="37"/>
      <c r="S5" s="11">
        <f>S7-S6</f>
        <v>1503</v>
      </c>
      <c r="T5" s="11">
        <f t="shared" ref="T5:AB5" si="8">T7-T6</f>
        <v>1647</v>
      </c>
      <c r="U5" s="11">
        <f t="shared" si="8"/>
        <v>1707</v>
      </c>
      <c r="V5" s="11">
        <f t="shared" si="8"/>
        <v>1814</v>
      </c>
      <c r="W5" s="10">
        <f t="shared" si="8"/>
        <v>1570</v>
      </c>
      <c r="X5" s="11">
        <f t="shared" si="8"/>
        <v>1601</v>
      </c>
      <c r="Y5" s="10">
        <f t="shared" si="8"/>
        <v>1614</v>
      </c>
      <c r="Z5" s="11">
        <f t="shared" si="8"/>
        <v>1632</v>
      </c>
      <c r="AA5" s="11">
        <f t="shared" si="8"/>
        <v>1686</v>
      </c>
      <c r="AB5" s="10">
        <f t="shared" si="8"/>
        <v>1720</v>
      </c>
      <c r="AC5" s="54">
        <v>1616</v>
      </c>
      <c r="AD5" s="67">
        <v>1547</v>
      </c>
      <c r="AE5" s="89">
        <f t="shared" ref="AE5" si="9">AE7-AE6</f>
        <v>1772</v>
      </c>
      <c r="AF5" s="89">
        <f t="shared" ref="AF5" si="10">AF7-AF6</f>
        <v>1542</v>
      </c>
      <c r="AG5" s="42"/>
      <c r="AH5" s="10">
        <f t="shared" ref="AH5:AO5" si="11">AH7-AH6</f>
        <v>1831</v>
      </c>
      <c r="AI5" s="10">
        <f t="shared" si="11"/>
        <v>2083</v>
      </c>
      <c r="AJ5" s="11">
        <f t="shared" si="11"/>
        <v>2086</v>
      </c>
      <c r="AK5" s="10">
        <f t="shared" si="11"/>
        <v>2112</v>
      </c>
      <c r="AL5" s="10">
        <f t="shared" si="11"/>
        <v>2153</v>
      </c>
      <c r="AM5" s="10">
        <f t="shared" si="11"/>
        <v>2164</v>
      </c>
      <c r="AN5" s="10">
        <f t="shared" si="11"/>
        <v>1866</v>
      </c>
      <c r="AO5" s="11">
        <f t="shared" si="11"/>
        <v>1911</v>
      </c>
      <c r="AP5" s="10">
        <f>AP7-AP6</f>
        <v>1964</v>
      </c>
      <c r="AQ5" s="70">
        <v>1928</v>
      </c>
      <c r="AR5" s="10">
        <f>AR7-AR6</f>
        <v>2185</v>
      </c>
      <c r="AS5" s="10">
        <f>AS7-AS6</f>
        <v>2103</v>
      </c>
      <c r="AT5" s="67">
        <v>1936</v>
      </c>
      <c r="AU5" s="10">
        <f t="shared" ref="AU5" si="12">AU7-AU6</f>
        <v>2154</v>
      </c>
    </row>
    <row r="6" spans="1:47" ht="13">
      <c r="A6" s="1" t="s">
        <v>43</v>
      </c>
      <c r="B6" s="83"/>
      <c r="C6" s="71">
        <v>40449</v>
      </c>
      <c r="D6" s="71">
        <v>40417</v>
      </c>
      <c r="E6" s="71">
        <v>40699</v>
      </c>
      <c r="F6" s="71">
        <v>40515</v>
      </c>
      <c r="G6" s="71">
        <v>40801</v>
      </c>
      <c r="H6" s="71">
        <v>40638</v>
      </c>
      <c r="I6" s="71">
        <v>40687</v>
      </c>
      <c r="J6" s="71">
        <v>40686</v>
      </c>
      <c r="K6" s="71">
        <v>40552</v>
      </c>
      <c r="L6" s="71">
        <v>40773</v>
      </c>
      <c r="M6" s="71">
        <v>40738</v>
      </c>
      <c r="N6" s="71">
        <v>40689</v>
      </c>
      <c r="O6" s="71">
        <v>40734</v>
      </c>
      <c r="P6" s="71">
        <v>40905</v>
      </c>
      <c r="Q6" s="201">
        <v>40625</v>
      </c>
      <c r="R6" s="37"/>
      <c r="S6" s="60">
        <v>40319</v>
      </c>
      <c r="T6" s="14">
        <v>40132</v>
      </c>
      <c r="U6" s="14">
        <v>40034</v>
      </c>
      <c r="V6" s="12">
        <v>39921</v>
      </c>
      <c r="W6" s="12">
        <v>39909</v>
      </c>
      <c r="X6" s="15">
        <v>40140</v>
      </c>
      <c r="Y6" s="12">
        <v>39976</v>
      </c>
      <c r="Z6" s="14">
        <v>40141</v>
      </c>
      <c r="AA6" s="15">
        <v>40055</v>
      </c>
      <c r="AB6" s="12">
        <v>39855</v>
      </c>
      <c r="AC6" s="84">
        <v>40053</v>
      </c>
      <c r="AD6" s="87">
        <v>40188</v>
      </c>
      <c r="AE6" s="93">
        <v>39946</v>
      </c>
      <c r="AF6" s="93">
        <v>40543</v>
      </c>
      <c r="AG6" s="43"/>
      <c r="AH6" s="12">
        <v>39727</v>
      </c>
      <c r="AI6" s="12">
        <v>39395</v>
      </c>
      <c r="AJ6" s="13">
        <v>39602</v>
      </c>
      <c r="AK6" s="12">
        <v>39458</v>
      </c>
      <c r="AL6" s="12">
        <v>39508</v>
      </c>
      <c r="AM6" s="12">
        <v>39350</v>
      </c>
      <c r="AN6" s="12">
        <v>39709</v>
      </c>
      <c r="AO6" s="15">
        <v>39872</v>
      </c>
      <c r="AP6" s="12">
        <v>39690</v>
      </c>
      <c r="AQ6" s="86">
        <v>39643</v>
      </c>
      <c r="AR6" s="12">
        <v>39401</v>
      </c>
      <c r="AS6" s="92">
        <v>38675</v>
      </c>
      <c r="AT6" s="201">
        <v>40149</v>
      </c>
      <c r="AU6" s="12">
        <v>39931</v>
      </c>
    </row>
    <row r="7" spans="1:47" ht="13">
      <c r="A7" s="1" t="s">
        <v>44</v>
      </c>
      <c r="B7" s="83"/>
      <c r="C7" s="71">
        <v>41871</v>
      </c>
      <c r="D7" s="71">
        <v>41871</v>
      </c>
      <c r="E7" s="71">
        <v>41923</v>
      </c>
      <c r="F7" s="71">
        <v>41913</v>
      </c>
      <c r="G7" s="71">
        <v>41913</v>
      </c>
      <c r="H7" s="71">
        <v>41923</v>
      </c>
      <c r="I7" s="71">
        <v>41923</v>
      </c>
      <c r="J7" s="71">
        <v>41959</v>
      </c>
      <c r="K7" s="71">
        <v>41972</v>
      </c>
      <c r="L7" s="71">
        <v>41972</v>
      </c>
      <c r="M7" s="71">
        <v>41937</v>
      </c>
      <c r="N7" s="71">
        <v>42042</v>
      </c>
      <c r="O7" s="71">
        <v>42042</v>
      </c>
      <c r="P7" s="71">
        <v>42085</v>
      </c>
      <c r="Q7" s="201">
        <v>42085</v>
      </c>
      <c r="R7" s="37"/>
      <c r="S7" s="60">
        <v>41822</v>
      </c>
      <c r="T7" s="14">
        <v>41779</v>
      </c>
      <c r="U7" s="14">
        <v>41741</v>
      </c>
      <c r="V7" s="12">
        <v>41735</v>
      </c>
      <c r="W7" s="12">
        <v>41479</v>
      </c>
      <c r="X7" s="15">
        <v>41741</v>
      </c>
      <c r="Y7" s="12">
        <v>41590</v>
      </c>
      <c r="Z7" s="14">
        <v>41773</v>
      </c>
      <c r="AA7" s="15">
        <v>41741</v>
      </c>
      <c r="AB7" s="12">
        <v>41575</v>
      </c>
      <c r="AC7" s="84">
        <v>41669</v>
      </c>
      <c r="AD7" s="87">
        <v>41735</v>
      </c>
      <c r="AE7" s="93">
        <v>41718</v>
      </c>
      <c r="AF7" s="93">
        <v>42085</v>
      </c>
      <c r="AG7" s="43"/>
      <c r="AH7" s="12">
        <v>41558</v>
      </c>
      <c r="AI7" s="12">
        <v>41478</v>
      </c>
      <c r="AJ7" s="13">
        <v>41688</v>
      </c>
      <c r="AK7" s="12">
        <v>41570</v>
      </c>
      <c r="AL7" s="12">
        <v>41661</v>
      </c>
      <c r="AM7" s="12">
        <v>41514</v>
      </c>
      <c r="AN7" s="12">
        <v>41575</v>
      </c>
      <c r="AO7" s="15">
        <v>41783</v>
      </c>
      <c r="AP7" s="12">
        <v>41654</v>
      </c>
      <c r="AQ7" s="86">
        <v>41571</v>
      </c>
      <c r="AR7" s="12">
        <v>41586</v>
      </c>
      <c r="AS7" s="92">
        <v>40778</v>
      </c>
      <c r="AT7" s="201">
        <v>42085</v>
      </c>
      <c r="AU7" s="12">
        <v>42085</v>
      </c>
    </row>
    <row r="8" spans="1:47" ht="13">
      <c r="A8" s="1" t="s">
        <v>45</v>
      </c>
      <c r="B8" s="83"/>
      <c r="C8" s="54" t="s">
        <v>50</v>
      </c>
      <c r="D8" s="54" t="s">
        <v>50</v>
      </c>
      <c r="E8" s="51" t="s">
        <v>50</v>
      </c>
      <c r="F8" s="51" t="s">
        <v>50</v>
      </c>
      <c r="G8" s="51" t="s">
        <v>50</v>
      </c>
      <c r="H8" s="51" t="s">
        <v>156</v>
      </c>
      <c r="I8" s="51" t="s">
        <v>156</v>
      </c>
      <c r="J8" s="54" t="s">
        <v>153</v>
      </c>
      <c r="K8" s="54" t="s">
        <v>160</v>
      </c>
      <c r="L8" s="54" t="s">
        <v>160</v>
      </c>
      <c r="M8" s="54" t="s">
        <v>153</v>
      </c>
      <c r="N8" s="54" t="s">
        <v>160</v>
      </c>
      <c r="O8" s="54" t="s">
        <v>160</v>
      </c>
      <c r="P8" s="54" t="s">
        <v>160</v>
      </c>
      <c r="Q8" s="54" t="s">
        <v>160</v>
      </c>
      <c r="R8" s="37"/>
      <c r="S8" t="s">
        <v>50</v>
      </c>
      <c r="T8" s="1" t="s">
        <v>52</v>
      </c>
      <c r="U8" s="1" t="s">
        <v>52</v>
      </c>
      <c r="V8" s="1" t="s">
        <v>54</v>
      </c>
      <c r="W8" s="1" t="s">
        <v>47</v>
      </c>
      <c r="X8" s="7" t="s">
        <v>52</v>
      </c>
      <c r="Y8" s="1" t="s">
        <v>46</v>
      </c>
      <c r="Z8" s="1" t="s">
        <v>50</v>
      </c>
      <c r="AA8" s="7" t="s">
        <v>51</v>
      </c>
      <c r="AB8" s="1" t="s">
        <v>49</v>
      </c>
      <c r="AC8" s="54" t="s">
        <v>50</v>
      </c>
      <c r="AD8" s="54" t="s">
        <v>53</v>
      </c>
      <c r="AE8" s="59" t="s">
        <v>50</v>
      </c>
      <c r="AF8" s="59" t="s">
        <v>160</v>
      </c>
      <c r="AG8" s="35"/>
      <c r="AH8" s="1" t="s">
        <v>49</v>
      </c>
      <c r="AI8" s="1" t="s">
        <v>46</v>
      </c>
      <c r="AJ8" s="5" t="s">
        <v>50</v>
      </c>
      <c r="AK8" s="1" t="s">
        <v>49</v>
      </c>
      <c r="AL8" s="1" t="s">
        <v>49</v>
      </c>
      <c r="AM8" s="1" t="s">
        <v>46</v>
      </c>
      <c r="AN8" s="1" t="s">
        <v>49</v>
      </c>
      <c r="AO8" s="7" t="s">
        <v>56</v>
      </c>
      <c r="AP8" s="1" t="s">
        <v>49</v>
      </c>
      <c r="AQ8" s="70" t="s">
        <v>48</v>
      </c>
      <c r="AR8" s="1" t="s">
        <v>49</v>
      </c>
      <c r="AS8" s="90" t="s">
        <v>179</v>
      </c>
      <c r="AT8" s="54" t="s">
        <v>160</v>
      </c>
      <c r="AU8" t="s">
        <v>160</v>
      </c>
    </row>
    <row r="9" spans="1:47" ht="13">
      <c r="A9" s="1" t="s">
        <v>58</v>
      </c>
      <c r="B9" s="83"/>
      <c r="C9" s="54">
        <v>3</v>
      </c>
      <c r="D9" s="54">
        <v>3</v>
      </c>
      <c r="E9" s="51">
        <v>3</v>
      </c>
      <c r="F9" s="51">
        <v>3</v>
      </c>
      <c r="G9" s="51">
        <v>3</v>
      </c>
      <c r="H9" s="51">
        <v>3</v>
      </c>
      <c r="I9" s="51">
        <v>3</v>
      </c>
      <c r="J9" s="54">
        <v>3</v>
      </c>
      <c r="K9" s="54">
        <v>3</v>
      </c>
      <c r="L9" s="54">
        <v>3</v>
      </c>
      <c r="M9" s="54">
        <v>3</v>
      </c>
      <c r="N9" s="54">
        <v>3</v>
      </c>
      <c r="O9" s="54">
        <v>3</v>
      </c>
      <c r="P9" s="54">
        <v>3</v>
      </c>
      <c r="Q9" s="54">
        <v>3</v>
      </c>
      <c r="R9" s="37"/>
      <c r="S9">
        <v>3</v>
      </c>
      <c r="T9" s="16">
        <v>1</v>
      </c>
      <c r="U9" s="16">
        <v>3</v>
      </c>
      <c r="V9" s="16">
        <v>3</v>
      </c>
      <c r="W9" s="16">
        <v>1</v>
      </c>
      <c r="X9" s="17">
        <v>3</v>
      </c>
      <c r="Y9" s="16">
        <v>1</v>
      </c>
      <c r="Z9" s="16">
        <v>3</v>
      </c>
      <c r="AA9" s="17">
        <v>3</v>
      </c>
      <c r="AB9" s="16">
        <v>1</v>
      </c>
      <c r="AC9" s="54">
        <v>2</v>
      </c>
      <c r="AD9" s="54">
        <v>3</v>
      </c>
      <c r="AE9" s="61">
        <v>2</v>
      </c>
      <c r="AF9" s="61">
        <v>3</v>
      </c>
      <c r="AG9" s="44"/>
      <c r="AH9" s="16">
        <v>1</v>
      </c>
      <c r="AI9" s="16">
        <v>1</v>
      </c>
      <c r="AJ9" s="9">
        <v>3</v>
      </c>
      <c r="AK9" s="16">
        <v>1</v>
      </c>
      <c r="AL9" s="16">
        <v>1</v>
      </c>
      <c r="AM9" s="16">
        <v>1</v>
      </c>
      <c r="AN9" s="16">
        <v>1</v>
      </c>
      <c r="AO9" s="17">
        <v>3</v>
      </c>
      <c r="AP9" s="16">
        <v>1</v>
      </c>
      <c r="AQ9" s="70">
        <v>1</v>
      </c>
      <c r="AR9" s="16">
        <v>1</v>
      </c>
      <c r="AS9" s="90">
        <v>3</v>
      </c>
      <c r="AT9" s="54">
        <v>3</v>
      </c>
      <c r="AU9">
        <v>3</v>
      </c>
    </row>
    <row r="10" spans="1:47" ht="16">
      <c r="A10" s="1"/>
      <c r="B10" s="83"/>
      <c r="C10" s="51"/>
      <c r="D10" s="51"/>
      <c r="E10" s="75"/>
      <c r="F10" s="75"/>
      <c r="G10" s="75"/>
      <c r="H10" s="75"/>
      <c r="I10" s="75"/>
      <c r="J10" s="51"/>
      <c r="K10" s="51"/>
      <c r="L10" s="51"/>
      <c r="M10" s="51"/>
      <c r="N10" s="51"/>
      <c r="O10" s="51"/>
      <c r="P10" s="51"/>
      <c r="Q10" s="51"/>
      <c r="R10" s="37"/>
      <c r="T10" s="1"/>
      <c r="U10" s="1"/>
      <c r="V10" s="1"/>
      <c r="W10" s="1"/>
      <c r="X10" s="7"/>
      <c r="Y10" s="1"/>
      <c r="Z10" s="1"/>
      <c r="AA10" s="7"/>
      <c r="AB10" s="1"/>
      <c r="AC10" s="51"/>
      <c r="AD10" s="54"/>
      <c r="AE10" s="59"/>
      <c r="AF10" s="59"/>
      <c r="AG10" s="35"/>
      <c r="AH10" s="1"/>
      <c r="AI10" s="1"/>
      <c r="AJ10" s="5"/>
      <c r="AK10" s="1"/>
      <c r="AL10" s="1"/>
      <c r="AM10" s="1"/>
      <c r="AN10" s="1"/>
      <c r="AO10" s="7"/>
      <c r="AP10" s="1"/>
      <c r="AQ10" s="70"/>
      <c r="AR10" s="1"/>
      <c r="AS10" s="90"/>
      <c r="AT10" s="54"/>
    </row>
    <row r="11" spans="1:47" ht="16">
      <c r="A11" s="18" t="s">
        <v>59</v>
      </c>
      <c r="B11" s="83"/>
      <c r="C11" s="51"/>
      <c r="D11" s="51"/>
      <c r="E11" s="75"/>
      <c r="F11" s="75"/>
      <c r="G11" s="75"/>
      <c r="H11" s="75"/>
      <c r="I11" s="75"/>
      <c r="J11" s="51"/>
      <c r="K11" s="51"/>
      <c r="L11" s="51"/>
      <c r="M11" s="51"/>
      <c r="N11" s="51"/>
      <c r="O11" s="51"/>
      <c r="P11" s="51"/>
      <c r="Q11" s="51"/>
      <c r="R11" s="38"/>
      <c r="T11" s="1"/>
      <c r="U11" s="1"/>
      <c r="V11" s="1"/>
      <c r="W11" s="1"/>
      <c r="X11" s="7"/>
      <c r="Y11" s="1"/>
      <c r="Z11" s="1"/>
      <c r="AA11" s="7"/>
      <c r="AB11" s="1"/>
      <c r="AC11" s="51"/>
      <c r="AD11" s="54"/>
      <c r="AE11" s="64"/>
      <c r="AF11" s="64"/>
      <c r="AG11" s="35"/>
      <c r="AH11" s="1"/>
      <c r="AI11" s="1"/>
      <c r="AJ11" s="5"/>
      <c r="AK11" s="1"/>
      <c r="AL11" s="1"/>
      <c r="AM11" s="1"/>
      <c r="AN11" s="1"/>
      <c r="AO11" s="7"/>
      <c r="AP11" s="1"/>
      <c r="AQ11" s="70"/>
      <c r="AR11" s="1"/>
      <c r="AS11" s="90"/>
      <c r="AT11" s="70"/>
    </row>
    <row r="12" spans="1:47" ht="13">
      <c r="A12" s="1" t="s">
        <v>60</v>
      </c>
      <c r="B12" s="83"/>
      <c r="C12" s="54" t="s">
        <v>62</v>
      </c>
      <c r="D12" s="54" t="s">
        <v>62</v>
      </c>
      <c r="E12" s="51" t="s">
        <v>61</v>
      </c>
      <c r="F12" s="51" t="s">
        <v>61</v>
      </c>
      <c r="G12" s="51" t="s">
        <v>61</v>
      </c>
      <c r="H12" s="51" t="s">
        <v>61</v>
      </c>
      <c r="I12" s="51" t="s">
        <v>62</v>
      </c>
      <c r="J12" s="54" t="s">
        <v>61</v>
      </c>
      <c r="K12" s="54" t="s">
        <v>61</v>
      </c>
      <c r="L12" s="54" t="s">
        <v>61</v>
      </c>
      <c r="M12" s="54" t="s">
        <v>61</v>
      </c>
      <c r="N12" s="54" t="s">
        <v>61</v>
      </c>
      <c r="O12" s="54" t="s">
        <v>62</v>
      </c>
      <c r="P12" s="54" t="s">
        <v>62</v>
      </c>
      <c r="Q12" s="54" t="s">
        <v>61</v>
      </c>
      <c r="R12" s="37"/>
      <c r="T12" s="1" t="s">
        <v>61</v>
      </c>
      <c r="U12" s="1" t="s">
        <v>61</v>
      </c>
      <c r="V12" s="1" t="s">
        <v>61</v>
      </c>
      <c r="W12" s="1" t="s">
        <v>61</v>
      </c>
      <c r="X12" s="7" t="s">
        <v>61</v>
      </c>
      <c r="Y12" s="1" t="s">
        <v>61</v>
      </c>
      <c r="Z12" s="1"/>
      <c r="AA12" s="7" t="s">
        <v>61</v>
      </c>
      <c r="AB12" s="1" t="s">
        <v>61</v>
      </c>
      <c r="AC12" s="54" t="s">
        <v>61</v>
      </c>
      <c r="AD12" s="54" t="s">
        <v>61</v>
      </c>
      <c r="AE12" s="59" t="s">
        <v>61</v>
      </c>
      <c r="AF12" s="59" t="s">
        <v>61</v>
      </c>
      <c r="AG12" s="35"/>
      <c r="AH12" s="1" t="s">
        <v>61</v>
      </c>
      <c r="AI12" s="1" t="s">
        <v>61</v>
      </c>
      <c r="AJ12" s="5" t="s">
        <v>61</v>
      </c>
      <c r="AK12" s="1" t="s">
        <v>61</v>
      </c>
      <c r="AL12" s="1" t="s">
        <v>61</v>
      </c>
      <c r="AM12" s="1" t="s">
        <v>61</v>
      </c>
      <c r="AN12" s="1" t="s">
        <v>61</v>
      </c>
      <c r="AO12" s="7" t="s">
        <v>61</v>
      </c>
      <c r="AP12" s="1" t="s">
        <v>61</v>
      </c>
      <c r="AQ12" s="70" t="s">
        <v>61</v>
      </c>
      <c r="AR12" s="1" t="s">
        <v>61</v>
      </c>
      <c r="AS12" s="90" t="s">
        <v>180</v>
      </c>
      <c r="AT12" s="54" t="s">
        <v>61</v>
      </c>
      <c r="AU12" t="s">
        <v>61</v>
      </c>
    </row>
    <row r="13" spans="1:47" ht="13">
      <c r="A13" s="1" t="s">
        <v>63</v>
      </c>
      <c r="B13" s="83"/>
      <c r="C13" s="54" t="s">
        <v>61</v>
      </c>
      <c r="D13" s="54" t="s">
        <v>61</v>
      </c>
      <c r="E13" s="51" t="s">
        <v>61</v>
      </c>
      <c r="F13" s="51" t="s">
        <v>62</v>
      </c>
      <c r="G13" s="51" t="s">
        <v>61</v>
      </c>
      <c r="H13" s="51" t="s">
        <v>61</v>
      </c>
      <c r="I13" s="51" t="s">
        <v>61</v>
      </c>
      <c r="J13" s="54" t="s">
        <v>61</v>
      </c>
      <c r="K13" s="54" t="s">
        <v>62</v>
      </c>
      <c r="L13" s="54" t="s">
        <v>62</v>
      </c>
      <c r="M13" s="54" t="s">
        <v>62</v>
      </c>
      <c r="N13" s="54" t="s">
        <v>61</v>
      </c>
      <c r="O13" s="54" t="s">
        <v>61</v>
      </c>
      <c r="P13" s="54" t="s">
        <v>62</v>
      </c>
      <c r="Q13" s="54" t="s">
        <v>62</v>
      </c>
      <c r="R13" s="37"/>
      <c r="S13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7" t="s">
        <v>61</v>
      </c>
      <c r="Y13" s="1" t="s">
        <v>62</v>
      </c>
      <c r="Z13" s="1" t="s">
        <v>61</v>
      </c>
      <c r="AA13" s="7" t="s">
        <v>61</v>
      </c>
      <c r="AB13" s="1" t="s">
        <v>61</v>
      </c>
      <c r="AC13" s="54" t="s">
        <v>61</v>
      </c>
      <c r="AD13" s="54" t="s">
        <v>62</v>
      </c>
      <c r="AE13" s="59" t="s">
        <v>61</v>
      </c>
      <c r="AF13" s="59" t="s">
        <v>61</v>
      </c>
      <c r="AG13" s="35"/>
      <c r="AH13" s="1" t="s">
        <v>61</v>
      </c>
      <c r="AI13" s="1" t="s">
        <v>61</v>
      </c>
      <c r="AJ13" s="5" t="s">
        <v>61</v>
      </c>
      <c r="AK13" s="1" t="s">
        <v>61</v>
      </c>
      <c r="AL13" s="1" t="s">
        <v>61</v>
      </c>
      <c r="AM13" s="1" t="s">
        <v>61</v>
      </c>
      <c r="AN13" s="1" t="s">
        <v>61</v>
      </c>
      <c r="AO13" s="7" t="s">
        <v>61</v>
      </c>
      <c r="AP13" s="1" t="s">
        <v>61</v>
      </c>
      <c r="AQ13" s="70" t="s">
        <v>61</v>
      </c>
      <c r="AR13" s="1" t="s">
        <v>61</v>
      </c>
      <c r="AS13" s="90" t="s">
        <v>61</v>
      </c>
      <c r="AT13" s="54" t="s">
        <v>61</v>
      </c>
      <c r="AU13" t="s">
        <v>61</v>
      </c>
    </row>
    <row r="14" spans="1:47" ht="13">
      <c r="A14" s="1" t="s">
        <v>64</v>
      </c>
      <c r="B14" s="83"/>
      <c r="C14" s="54" t="s">
        <v>62</v>
      </c>
      <c r="D14" s="54" t="s">
        <v>62</v>
      </c>
      <c r="E14" s="51" t="s">
        <v>62</v>
      </c>
      <c r="F14" s="51" t="s">
        <v>61</v>
      </c>
      <c r="G14" s="51" t="s">
        <v>62</v>
      </c>
      <c r="H14" s="51" t="s">
        <v>61</v>
      </c>
      <c r="I14" s="51" t="s">
        <v>61</v>
      </c>
      <c r="J14" s="51" t="s">
        <v>62</v>
      </c>
      <c r="K14" s="51" t="s">
        <v>62</v>
      </c>
      <c r="L14" s="51" t="s">
        <v>61</v>
      </c>
      <c r="M14" s="51" t="s">
        <v>61</v>
      </c>
      <c r="N14" s="51" t="s">
        <v>61</v>
      </c>
      <c r="O14" s="51" t="s">
        <v>61</v>
      </c>
      <c r="P14" s="51" t="s">
        <v>62</v>
      </c>
      <c r="Q14" s="51" t="s">
        <v>62</v>
      </c>
      <c r="R14" s="37"/>
      <c r="S14" t="s">
        <v>62</v>
      </c>
      <c r="T14" s="1" t="s">
        <v>61</v>
      </c>
      <c r="U14" s="1" t="s">
        <v>62</v>
      </c>
      <c r="V14" s="1" t="s">
        <v>61</v>
      </c>
      <c r="W14" s="1" t="s">
        <v>62</v>
      </c>
      <c r="X14" s="7" t="s">
        <v>61</v>
      </c>
      <c r="Y14" s="1" t="s">
        <v>61</v>
      </c>
      <c r="Z14" s="1" t="s">
        <v>61</v>
      </c>
      <c r="AA14" s="7" t="s">
        <v>62</v>
      </c>
      <c r="AB14" s="1" t="s">
        <v>61</v>
      </c>
      <c r="AC14" s="54" t="s">
        <v>61</v>
      </c>
      <c r="AD14" s="54" t="s">
        <v>61</v>
      </c>
      <c r="AE14" s="59" t="s">
        <v>61</v>
      </c>
      <c r="AF14" s="59" t="s">
        <v>62</v>
      </c>
      <c r="AG14" s="35"/>
      <c r="AH14" s="1" t="s">
        <v>61</v>
      </c>
      <c r="AI14" s="1" t="s">
        <v>62</v>
      </c>
      <c r="AJ14" s="5" t="s">
        <v>61</v>
      </c>
      <c r="AK14" s="1" t="s">
        <v>61</v>
      </c>
      <c r="AL14" s="1" t="s">
        <v>61</v>
      </c>
      <c r="AM14" s="1" t="s">
        <v>61</v>
      </c>
      <c r="AN14" s="1" t="s">
        <v>61</v>
      </c>
      <c r="AO14" s="7" t="s">
        <v>62</v>
      </c>
      <c r="AP14" s="1" t="s">
        <v>61</v>
      </c>
      <c r="AQ14" s="70" t="s">
        <v>61</v>
      </c>
      <c r="AR14" s="1" t="s">
        <v>61</v>
      </c>
      <c r="AS14" s="90" t="s">
        <v>61</v>
      </c>
      <c r="AT14" s="54" t="s">
        <v>61</v>
      </c>
      <c r="AU14" t="s">
        <v>61</v>
      </c>
    </row>
    <row r="15" spans="1:47" ht="13">
      <c r="A15" s="1" t="s">
        <v>65</v>
      </c>
      <c r="B15" s="83"/>
      <c r="C15" s="54" t="s">
        <v>62</v>
      </c>
      <c r="D15" s="54" t="s">
        <v>61</v>
      </c>
      <c r="E15" s="51" t="s">
        <v>61</v>
      </c>
      <c r="F15" s="51" t="s">
        <v>61</v>
      </c>
      <c r="G15" s="51" t="s">
        <v>61</v>
      </c>
      <c r="H15" s="51" t="s">
        <v>61</v>
      </c>
      <c r="I15" s="51" t="s">
        <v>61</v>
      </c>
      <c r="J15" s="51" t="s">
        <v>61</v>
      </c>
      <c r="K15" s="51" t="s">
        <v>61</v>
      </c>
      <c r="L15" s="51" t="s">
        <v>62</v>
      </c>
      <c r="M15" s="51" t="s">
        <v>61</v>
      </c>
      <c r="N15" s="51" t="s">
        <v>62</v>
      </c>
      <c r="O15" s="51" t="s">
        <v>61</v>
      </c>
      <c r="P15" s="51" t="s">
        <v>61</v>
      </c>
      <c r="Q15" s="51" t="s">
        <v>62</v>
      </c>
      <c r="R15" s="37"/>
      <c r="S15" t="s">
        <v>61</v>
      </c>
      <c r="T15" s="1" t="s">
        <v>62</v>
      </c>
      <c r="U15" s="1" t="s">
        <v>61</v>
      </c>
      <c r="V15" s="1" t="s">
        <v>61</v>
      </c>
      <c r="W15" s="1" t="s">
        <v>62</v>
      </c>
      <c r="X15" s="7" t="s">
        <v>61</v>
      </c>
      <c r="Y15" s="1" t="s">
        <v>61</v>
      </c>
      <c r="Z15" s="1" t="s">
        <v>61</v>
      </c>
      <c r="AA15" s="7" t="s">
        <v>61</v>
      </c>
      <c r="AB15" s="1" t="s">
        <v>61</v>
      </c>
      <c r="AC15" s="54" t="s">
        <v>61</v>
      </c>
      <c r="AD15" s="54" t="s">
        <v>61</v>
      </c>
      <c r="AE15" s="59" t="s">
        <v>61</v>
      </c>
      <c r="AF15" s="59" t="s">
        <v>61</v>
      </c>
      <c r="AG15" s="35"/>
      <c r="AH15" s="1" t="s">
        <v>61</v>
      </c>
      <c r="AI15" s="1" t="s">
        <v>62</v>
      </c>
      <c r="AJ15" s="5" t="s">
        <v>61</v>
      </c>
      <c r="AK15" s="1" t="s">
        <v>61</v>
      </c>
      <c r="AL15" s="1" t="s">
        <v>61</v>
      </c>
      <c r="AM15" s="1" t="s">
        <v>61</v>
      </c>
      <c r="AN15" s="1" t="s">
        <v>61</v>
      </c>
      <c r="AO15" s="7" t="s">
        <v>61</v>
      </c>
      <c r="AP15" s="1" t="s">
        <v>61</v>
      </c>
      <c r="AQ15" s="70" t="s">
        <v>61</v>
      </c>
      <c r="AR15" s="1" t="s">
        <v>61</v>
      </c>
      <c r="AS15" s="90" t="s">
        <v>61</v>
      </c>
      <c r="AT15" s="54" t="s">
        <v>61</v>
      </c>
      <c r="AU15" t="s">
        <v>61</v>
      </c>
    </row>
    <row r="16" spans="1:47" ht="16">
      <c r="A16" s="1"/>
      <c r="B16" s="83"/>
      <c r="C16" s="51"/>
      <c r="D16" s="51"/>
      <c r="E16" s="75"/>
      <c r="F16" s="75"/>
      <c r="G16" s="75"/>
      <c r="H16" s="75"/>
      <c r="I16" s="75"/>
      <c r="J16" s="75"/>
      <c r="K16" s="75"/>
      <c r="L16" s="75"/>
      <c r="M16" s="51"/>
      <c r="N16" s="51"/>
      <c r="O16" s="51"/>
      <c r="P16" s="51"/>
      <c r="Q16" s="51"/>
      <c r="R16" s="37"/>
      <c r="T16" s="1"/>
      <c r="U16" s="1"/>
      <c r="V16" s="1"/>
      <c r="W16" s="1"/>
      <c r="X16" s="7"/>
      <c r="Y16" s="1"/>
      <c r="Z16" s="1"/>
      <c r="AA16" s="7"/>
      <c r="AB16" s="1"/>
      <c r="AC16" s="51"/>
      <c r="AD16" s="54"/>
      <c r="AE16" s="59"/>
      <c r="AF16" s="59"/>
      <c r="AG16" s="35"/>
      <c r="AH16" s="1"/>
      <c r="AI16" s="1"/>
      <c r="AJ16" s="5"/>
      <c r="AK16" s="1"/>
      <c r="AL16" s="1"/>
      <c r="AM16" s="1"/>
      <c r="AN16" s="1"/>
      <c r="AO16" s="7"/>
      <c r="AP16" s="1"/>
      <c r="AQ16" s="70"/>
      <c r="AR16" s="1"/>
      <c r="AS16" s="90"/>
      <c r="AT16" s="54"/>
    </row>
    <row r="17" spans="1:47" ht="16">
      <c r="A17" s="1"/>
      <c r="B17" s="83"/>
      <c r="C17" s="51"/>
      <c r="D17" s="51"/>
      <c r="E17" s="75"/>
      <c r="F17" s="75"/>
      <c r="G17" s="75"/>
      <c r="H17" s="75"/>
      <c r="I17" s="75"/>
      <c r="J17" s="75"/>
      <c r="K17" s="75"/>
      <c r="L17" s="75"/>
      <c r="M17" s="51"/>
      <c r="N17" s="51"/>
      <c r="O17" s="51"/>
      <c r="P17" s="51"/>
      <c r="Q17" s="51"/>
      <c r="R17" s="37"/>
      <c r="T17" s="1"/>
      <c r="U17" s="1"/>
      <c r="V17" s="1"/>
      <c r="W17" s="1"/>
      <c r="X17" s="7"/>
      <c r="Y17" s="1"/>
      <c r="Z17" s="1"/>
      <c r="AA17" s="7"/>
      <c r="AB17" s="1"/>
      <c r="AC17" s="51"/>
      <c r="AD17" s="54"/>
      <c r="AE17" s="59"/>
      <c r="AF17" s="59"/>
      <c r="AG17" s="35"/>
      <c r="AH17" s="1"/>
      <c r="AI17" s="1"/>
      <c r="AJ17" s="5"/>
      <c r="AK17" s="1"/>
      <c r="AL17" s="1"/>
      <c r="AM17" s="1"/>
      <c r="AN17" s="1"/>
      <c r="AO17" s="7"/>
      <c r="AP17" s="1"/>
      <c r="AQ17" s="70"/>
      <c r="AR17" s="1"/>
      <c r="AS17" s="90"/>
      <c r="AT17" s="54"/>
    </row>
    <row r="18" spans="1:47" ht="16">
      <c r="A18" s="1"/>
      <c r="B18" s="83"/>
      <c r="C18" s="51"/>
      <c r="D18" s="51"/>
      <c r="E18" s="75"/>
      <c r="F18" s="75"/>
      <c r="G18" s="75"/>
      <c r="H18" s="75"/>
      <c r="I18" s="75"/>
      <c r="J18" s="75"/>
      <c r="K18" s="75"/>
      <c r="L18" s="75"/>
      <c r="M18" s="51"/>
      <c r="N18" s="51"/>
      <c r="O18" s="51"/>
      <c r="P18" s="51"/>
      <c r="Q18" s="51"/>
      <c r="R18" s="37"/>
      <c r="T18" s="1"/>
      <c r="U18" s="1"/>
      <c r="V18" s="1"/>
      <c r="W18" s="1"/>
      <c r="X18" s="7"/>
      <c r="Y18" s="1"/>
      <c r="Z18" s="1"/>
      <c r="AA18" s="7"/>
      <c r="AB18" s="1"/>
      <c r="AC18" s="51"/>
      <c r="AD18" s="54"/>
      <c r="AE18" s="59"/>
      <c r="AF18" s="59"/>
      <c r="AG18" s="35"/>
      <c r="AH18" s="1"/>
      <c r="AI18" s="1"/>
      <c r="AJ18" s="5"/>
      <c r="AK18" s="1"/>
      <c r="AL18" s="1"/>
      <c r="AM18" s="1"/>
      <c r="AN18" s="1"/>
      <c r="AO18" s="7"/>
      <c r="AP18" s="1"/>
      <c r="AQ18" s="70"/>
      <c r="AR18" s="1"/>
      <c r="AS18" s="90"/>
      <c r="AT18" s="54"/>
    </row>
    <row r="19" spans="1:47" ht="16">
      <c r="A19" s="18" t="s">
        <v>66</v>
      </c>
      <c r="B19" s="83"/>
      <c r="C19" s="51"/>
      <c r="D19" s="51"/>
      <c r="E19" s="75"/>
      <c r="F19" s="75"/>
      <c r="G19" s="75"/>
      <c r="H19" s="75"/>
      <c r="I19" s="75"/>
      <c r="J19" s="75"/>
      <c r="K19" s="75"/>
      <c r="L19" s="75"/>
      <c r="M19" s="51"/>
      <c r="N19" s="51"/>
      <c r="O19" s="51"/>
      <c r="P19" s="51"/>
      <c r="Q19" s="51"/>
      <c r="R19" s="38"/>
      <c r="T19" s="1"/>
      <c r="U19" s="1"/>
      <c r="V19" s="1"/>
      <c r="W19" s="1"/>
      <c r="X19" s="7"/>
      <c r="Y19" s="1"/>
      <c r="Z19" s="1"/>
      <c r="AA19" s="7"/>
      <c r="AB19" s="1"/>
      <c r="AC19" s="51"/>
      <c r="AD19" s="54"/>
      <c r="AE19" s="59"/>
      <c r="AF19" s="59"/>
      <c r="AG19" s="35"/>
      <c r="AH19" s="1"/>
      <c r="AI19" s="1"/>
      <c r="AJ19" s="5"/>
      <c r="AK19" s="1"/>
      <c r="AL19" s="1"/>
      <c r="AM19" s="1"/>
      <c r="AN19" s="1"/>
      <c r="AO19" s="7"/>
      <c r="AP19" s="1"/>
      <c r="AQ19" s="70"/>
      <c r="AR19" s="1"/>
      <c r="AS19" s="90"/>
      <c r="AT19" s="54"/>
    </row>
    <row r="20" spans="1:47" ht="13">
      <c r="A20" s="1" t="s">
        <v>67</v>
      </c>
      <c r="B20" s="83"/>
      <c r="C20" s="54" t="s">
        <v>61</v>
      </c>
      <c r="D20" s="54" t="s">
        <v>61</v>
      </c>
      <c r="E20" s="51" t="s">
        <v>61</v>
      </c>
      <c r="F20" s="51" t="s">
        <v>61</v>
      </c>
      <c r="G20" s="51" t="s">
        <v>61</v>
      </c>
      <c r="H20" s="51" t="s">
        <v>61</v>
      </c>
      <c r="I20" s="51" t="s">
        <v>61</v>
      </c>
      <c r="J20" s="51" t="s">
        <v>62</v>
      </c>
      <c r="K20" s="51" t="s">
        <v>61</v>
      </c>
      <c r="L20" s="51" t="s">
        <v>62</v>
      </c>
      <c r="M20" s="51" t="s">
        <v>61</v>
      </c>
      <c r="N20" s="51" t="s">
        <v>61</v>
      </c>
      <c r="O20" s="51" t="s">
        <v>61</v>
      </c>
      <c r="P20" s="51" t="s">
        <v>61</v>
      </c>
      <c r="Q20" s="51" t="s">
        <v>62</v>
      </c>
      <c r="R20" s="37"/>
      <c r="S20" t="s">
        <v>61</v>
      </c>
      <c r="T20" s="1" t="s">
        <v>61</v>
      </c>
      <c r="U20" s="1" t="s">
        <v>62</v>
      </c>
      <c r="V20" s="1" t="s">
        <v>61</v>
      </c>
      <c r="W20" s="1" t="s">
        <v>61</v>
      </c>
      <c r="X20" s="7" t="s">
        <v>62</v>
      </c>
      <c r="Y20" s="1" t="s">
        <v>61</v>
      </c>
      <c r="Z20" s="1" t="s">
        <v>61</v>
      </c>
      <c r="AA20" s="7" t="s">
        <v>61</v>
      </c>
      <c r="AB20" s="1" t="s">
        <v>61</v>
      </c>
      <c r="AC20" s="54" t="s">
        <v>62</v>
      </c>
      <c r="AD20" s="54" t="s">
        <v>62</v>
      </c>
      <c r="AE20" s="59" t="s">
        <v>61</v>
      </c>
      <c r="AF20" s="59" t="s">
        <v>62</v>
      </c>
      <c r="AG20" s="35"/>
      <c r="AH20" s="1" t="s">
        <v>61</v>
      </c>
      <c r="AI20" s="1" t="s">
        <v>61</v>
      </c>
      <c r="AJ20" s="5" t="s">
        <v>61</v>
      </c>
      <c r="AK20" s="1" t="s">
        <v>61</v>
      </c>
      <c r="AL20" s="1" t="s">
        <v>61</v>
      </c>
      <c r="AM20" s="1" t="s">
        <v>61</v>
      </c>
      <c r="AN20" s="1" t="s">
        <v>61</v>
      </c>
      <c r="AO20" s="7" t="s">
        <v>62</v>
      </c>
      <c r="AP20" s="1" t="s">
        <v>61</v>
      </c>
      <c r="AQ20" s="70" t="s">
        <v>62</v>
      </c>
      <c r="AR20" s="1" t="s">
        <v>62</v>
      </c>
      <c r="AS20" s="90" t="s">
        <v>61</v>
      </c>
      <c r="AT20" s="54" t="s">
        <v>62</v>
      </c>
      <c r="AU20" t="s">
        <v>61</v>
      </c>
    </row>
    <row r="21" spans="1:47" ht="13">
      <c r="A21" s="1" t="s">
        <v>68</v>
      </c>
      <c r="B21" s="83"/>
      <c r="C21" s="54" t="s">
        <v>62</v>
      </c>
      <c r="D21" s="54" t="s">
        <v>61</v>
      </c>
      <c r="E21" s="51" t="s">
        <v>62</v>
      </c>
      <c r="F21" s="51" t="s">
        <v>62</v>
      </c>
      <c r="G21" s="51" t="s">
        <v>62</v>
      </c>
      <c r="H21" s="51" t="s">
        <v>62</v>
      </c>
      <c r="I21" s="51" t="s">
        <v>62</v>
      </c>
      <c r="J21" s="51" t="s">
        <v>61</v>
      </c>
      <c r="K21" s="51" t="s">
        <v>61</v>
      </c>
      <c r="L21" s="51" t="s">
        <v>62</v>
      </c>
      <c r="M21" s="51" t="s">
        <v>62</v>
      </c>
      <c r="N21" s="51" t="s">
        <v>61</v>
      </c>
      <c r="O21" s="51" t="s">
        <v>61</v>
      </c>
      <c r="P21" s="51" t="s">
        <v>62</v>
      </c>
      <c r="Q21" s="51" t="s">
        <v>62</v>
      </c>
      <c r="R21" s="37"/>
      <c r="S21" t="s">
        <v>61</v>
      </c>
      <c r="T21" s="1" t="s">
        <v>61</v>
      </c>
      <c r="U21" s="1" t="s">
        <v>61</v>
      </c>
      <c r="V21" s="1" t="s">
        <v>61</v>
      </c>
      <c r="W21" s="1" t="s">
        <v>61</v>
      </c>
      <c r="X21" s="7" t="s">
        <v>61</v>
      </c>
      <c r="Y21" s="1" t="s">
        <v>61</v>
      </c>
      <c r="Z21" s="1" t="s">
        <v>61</v>
      </c>
      <c r="AA21" s="7" t="s">
        <v>62</v>
      </c>
      <c r="AB21" s="1" t="s">
        <v>61</v>
      </c>
      <c r="AC21" s="54" t="s">
        <v>62</v>
      </c>
      <c r="AD21" s="54" t="s">
        <v>62</v>
      </c>
      <c r="AE21" s="59" t="s">
        <v>61</v>
      </c>
      <c r="AF21" s="59" t="s">
        <v>61</v>
      </c>
      <c r="AG21" s="35"/>
      <c r="AH21" s="1" t="s">
        <v>61</v>
      </c>
      <c r="AI21" s="1" t="s">
        <v>62</v>
      </c>
      <c r="AJ21" s="5" t="s">
        <v>61</v>
      </c>
      <c r="AK21" s="1" t="s">
        <v>61</v>
      </c>
      <c r="AL21" s="1" t="s">
        <v>61</v>
      </c>
      <c r="AM21" s="1" t="s">
        <v>61</v>
      </c>
      <c r="AN21" s="1" t="s">
        <v>61</v>
      </c>
      <c r="AO21" s="7" t="s">
        <v>61</v>
      </c>
      <c r="AP21" s="1" t="s">
        <v>61</v>
      </c>
      <c r="AQ21" s="70" t="s">
        <v>61</v>
      </c>
      <c r="AR21" s="1" t="s">
        <v>62</v>
      </c>
      <c r="AS21" s="90" t="s">
        <v>61</v>
      </c>
      <c r="AT21" s="54" t="s">
        <v>61</v>
      </c>
      <c r="AU21" t="s">
        <v>62</v>
      </c>
    </row>
    <row r="22" spans="1:47" ht="13">
      <c r="A22" s="1" t="s">
        <v>69</v>
      </c>
      <c r="B22" s="83"/>
      <c r="C22" s="54" t="s">
        <v>61</v>
      </c>
      <c r="D22" s="54" t="s">
        <v>61</v>
      </c>
      <c r="E22" s="51" t="s">
        <v>62</v>
      </c>
      <c r="F22" s="51" t="s">
        <v>62</v>
      </c>
      <c r="G22" s="51" t="s">
        <v>61</v>
      </c>
      <c r="H22" s="51" t="s">
        <v>61</v>
      </c>
      <c r="I22" s="51" t="s">
        <v>62</v>
      </c>
      <c r="J22" s="51" t="s">
        <v>62</v>
      </c>
      <c r="K22" s="51" t="s">
        <v>61</v>
      </c>
      <c r="L22" s="51" t="s">
        <v>62</v>
      </c>
      <c r="M22" s="51" t="s">
        <v>61</v>
      </c>
      <c r="N22" s="51" t="s">
        <v>61</v>
      </c>
      <c r="O22" s="51" t="s">
        <v>61</v>
      </c>
      <c r="P22" s="51" t="s">
        <v>61</v>
      </c>
      <c r="Q22" s="51" t="s">
        <v>62</v>
      </c>
      <c r="R22" s="37"/>
      <c r="S22" t="s">
        <v>62</v>
      </c>
      <c r="T22" s="1" t="s">
        <v>61</v>
      </c>
      <c r="U22" s="1" t="s">
        <v>62</v>
      </c>
      <c r="V22" s="1" t="s">
        <v>61</v>
      </c>
      <c r="W22" s="1" t="s">
        <v>62</v>
      </c>
      <c r="X22" s="7" t="s">
        <v>62</v>
      </c>
      <c r="Y22" s="1" t="s">
        <v>61</v>
      </c>
      <c r="Z22" s="1" t="s">
        <v>61</v>
      </c>
      <c r="AA22" s="7" t="s">
        <v>62</v>
      </c>
      <c r="AB22" s="1" t="s">
        <v>61</v>
      </c>
      <c r="AC22" s="54" t="s">
        <v>61</v>
      </c>
      <c r="AD22" s="54" t="s">
        <v>62</v>
      </c>
      <c r="AE22" s="59" t="s">
        <v>61</v>
      </c>
      <c r="AF22" s="59" t="s">
        <v>62</v>
      </c>
      <c r="AG22" s="35"/>
      <c r="AH22" s="1" t="s">
        <v>62</v>
      </c>
      <c r="AI22" s="1" t="s">
        <v>61</v>
      </c>
      <c r="AJ22" s="5" t="s">
        <v>61</v>
      </c>
      <c r="AK22" s="1" t="s">
        <v>62</v>
      </c>
      <c r="AL22" s="1" t="s">
        <v>61</v>
      </c>
      <c r="AM22" s="1" t="s">
        <v>61</v>
      </c>
      <c r="AN22" s="1" t="s">
        <v>61</v>
      </c>
      <c r="AO22" s="7" t="s">
        <v>61</v>
      </c>
      <c r="AP22" s="1" t="s">
        <v>61</v>
      </c>
      <c r="AQ22" s="70" t="s">
        <v>62</v>
      </c>
      <c r="AR22" s="1" t="s">
        <v>61</v>
      </c>
      <c r="AS22" s="90" t="s">
        <v>61</v>
      </c>
      <c r="AT22" s="54" t="s">
        <v>62</v>
      </c>
      <c r="AU22" t="s">
        <v>61</v>
      </c>
    </row>
    <row r="23" spans="1:47" ht="13">
      <c r="A23" s="1" t="s">
        <v>70</v>
      </c>
      <c r="B23" s="83"/>
      <c r="C23" s="54" t="s">
        <v>61</v>
      </c>
      <c r="D23" s="54" t="s">
        <v>61</v>
      </c>
      <c r="E23" s="51" t="s">
        <v>62</v>
      </c>
      <c r="F23" s="51" t="s">
        <v>62</v>
      </c>
      <c r="G23" s="51" t="s">
        <v>62</v>
      </c>
      <c r="H23" s="51" t="s">
        <v>61</v>
      </c>
      <c r="I23" s="51" t="s">
        <v>61</v>
      </c>
      <c r="J23" s="51" t="s">
        <v>61</v>
      </c>
      <c r="K23" s="51" t="s">
        <v>61</v>
      </c>
      <c r="L23" s="51" t="s">
        <v>62</v>
      </c>
      <c r="M23" s="51" t="s">
        <v>62</v>
      </c>
      <c r="N23" s="51" t="s">
        <v>61</v>
      </c>
      <c r="O23" s="51" t="s">
        <v>62</v>
      </c>
      <c r="P23" s="51" t="s">
        <v>62</v>
      </c>
      <c r="Q23" s="51" t="s">
        <v>62</v>
      </c>
      <c r="R23" s="37"/>
      <c r="S23" t="s">
        <v>61</v>
      </c>
      <c r="T23" s="1" t="s">
        <v>61</v>
      </c>
      <c r="U23" s="1" t="s">
        <v>61</v>
      </c>
      <c r="V23" s="1" t="s">
        <v>61</v>
      </c>
      <c r="W23" s="1" t="s">
        <v>62</v>
      </c>
      <c r="X23" s="7" t="s">
        <v>61</v>
      </c>
      <c r="Y23" s="1" t="s">
        <v>61</v>
      </c>
      <c r="Z23" s="1" t="s">
        <v>61</v>
      </c>
      <c r="AA23" s="7" t="s">
        <v>61</v>
      </c>
      <c r="AB23" s="1" t="s">
        <v>62</v>
      </c>
      <c r="AC23" s="54" t="s">
        <v>61</v>
      </c>
      <c r="AD23" s="54" t="s">
        <v>62</v>
      </c>
      <c r="AE23" s="59" t="s">
        <v>61</v>
      </c>
      <c r="AF23" s="59" t="s">
        <v>61</v>
      </c>
      <c r="AG23" s="35"/>
      <c r="AH23" s="1" t="s">
        <v>62</v>
      </c>
      <c r="AI23" s="1" t="s">
        <v>61</v>
      </c>
      <c r="AJ23" s="5" t="s">
        <v>61</v>
      </c>
      <c r="AK23" s="1" t="s">
        <v>61</v>
      </c>
      <c r="AL23" s="1" t="s">
        <v>61</v>
      </c>
      <c r="AM23" s="1" t="s">
        <v>61</v>
      </c>
      <c r="AN23" s="1" t="s">
        <v>61</v>
      </c>
      <c r="AO23" s="7" t="s">
        <v>62</v>
      </c>
      <c r="AP23" s="1" t="s">
        <v>61</v>
      </c>
      <c r="AQ23" s="70" t="s">
        <v>61</v>
      </c>
      <c r="AR23" s="1" t="s">
        <v>61</v>
      </c>
      <c r="AS23" s="90" t="s">
        <v>61</v>
      </c>
      <c r="AT23" s="54" t="s">
        <v>62</v>
      </c>
      <c r="AU23" t="s">
        <v>62</v>
      </c>
    </row>
    <row r="24" spans="1:47" ht="16">
      <c r="A24" s="1"/>
      <c r="B24" s="83"/>
      <c r="C24" s="51"/>
      <c r="D24" s="51"/>
      <c r="E24" s="75"/>
      <c r="F24" s="75"/>
      <c r="G24" s="75"/>
      <c r="H24" s="75"/>
      <c r="I24" s="75"/>
      <c r="J24" s="75"/>
      <c r="K24" s="75"/>
      <c r="L24" s="75"/>
      <c r="M24" s="51"/>
      <c r="N24" s="51"/>
      <c r="O24" s="51"/>
      <c r="P24" s="51"/>
      <c r="Q24" s="51"/>
      <c r="R24" s="37"/>
      <c r="T24" s="1"/>
      <c r="U24" s="1"/>
      <c r="V24" s="1"/>
      <c r="W24" s="1"/>
      <c r="X24" s="7"/>
      <c r="Y24" s="1"/>
      <c r="Z24" s="1"/>
      <c r="AA24" s="7"/>
      <c r="AB24" s="1"/>
      <c r="AC24" s="51"/>
      <c r="AD24" s="54"/>
      <c r="AE24" s="59"/>
      <c r="AF24" s="59"/>
      <c r="AG24" s="35"/>
      <c r="AH24" s="1"/>
      <c r="AI24" s="1"/>
      <c r="AJ24" s="5"/>
      <c r="AK24" s="1"/>
      <c r="AL24" s="1"/>
      <c r="AM24" s="1"/>
      <c r="AN24" s="1"/>
      <c r="AO24" s="7"/>
      <c r="AP24" s="1"/>
      <c r="AQ24" s="70"/>
      <c r="AR24" s="1"/>
      <c r="AS24" s="90"/>
      <c r="AT24" s="54"/>
    </row>
    <row r="25" spans="1:47" ht="16">
      <c r="A25" s="18" t="s">
        <v>71</v>
      </c>
      <c r="B25" s="83"/>
      <c r="C25" s="51"/>
      <c r="D25" s="51"/>
      <c r="E25" s="75"/>
      <c r="F25" s="75"/>
      <c r="G25" s="75"/>
      <c r="H25" s="75"/>
      <c r="I25" s="75"/>
      <c r="J25" s="75"/>
      <c r="K25" s="75"/>
      <c r="L25" s="75"/>
      <c r="M25" s="51"/>
      <c r="N25" s="51"/>
      <c r="O25" s="51"/>
      <c r="P25" s="51"/>
      <c r="Q25" s="51"/>
      <c r="R25" s="38"/>
      <c r="T25" s="1"/>
      <c r="U25" s="1"/>
      <c r="V25" s="1"/>
      <c r="W25" s="1"/>
      <c r="X25" s="7"/>
      <c r="Y25" s="1"/>
      <c r="Z25" s="18"/>
      <c r="AA25" s="7"/>
      <c r="AB25" s="1"/>
      <c r="AC25" s="51"/>
      <c r="AD25" s="54"/>
      <c r="AE25" s="64"/>
      <c r="AF25" s="64"/>
      <c r="AG25" s="35"/>
      <c r="AH25" s="1"/>
      <c r="AI25" s="1"/>
      <c r="AJ25" s="5"/>
      <c r="AK25" s="1"/>
      <c r="AL25" s="1"/>
      <c r="AM25" s="1"/>
      <c r="AN25" s="32"/>
      <c r="AO25" s="7"/>
      <c r="AP25" s="1"/>
      <c r="AQ25" s="70"/>
      <c r="AR25" s="1"/>
      <c r="AS25" s="90"/>
      <c r="AT25" s="70"/>
    </row>
    <row r="26" spans="1:47" ht="13">
      <c r="A26" s="1" t="s">
        <v>72</v>
      </c>
      <c r="B26" s="177">
        <v>0</v>
      </c>
      <c r="C26" s="4">
        <f t="shared" ref="C26" si="13">COUNTIF(C12:C15,"B")</f>
        <v>1</v>
      </c>
      <c r="D26" s="72">
        <v>2</v>
      </c>
      <c r="E26" s="4">
        <f t="shared" ref="E26" si="14">COUNTIF(E12:E15,"B")</f>
        <v>3</v>
      </c>
      <c r="F26" s="72">
        <v>3</v>
      </c>
      <c r="G26" s="72">
        <v>3</v>
      </c>
      <c r="H26" s="72">
        <v>4</v>
      </c>
      <c r="I26" s="72">
        <v>3</v>
      </c>
      <c r="J26" s="4">
        <f t="shared" ref="J26:Q26" si="15">COUNTIF(J12:J15,"B")</f>
        <v>3</v>
      </c>
      <c r="K26" s="4">
        <f t="shared" si="15"/>
        <v>2</v>
      </c>
      <c r="L26" s="4">
        <f t="shared" si="15"/>
        <v>2</v>
      </c>
      <c r="M26" s="4">
        <f t="shared" si="15"/>
        <v>3</v>
      </c>
      <c r="N26" s="4">
        <f t="shared" si="15"/>
        <v>3</v>
      </c>
      <c r="O26" s="4">
        <f t="shared" si="15"/>
        <v>3</v>
      </c>
      <c r="P26" s="4">
        <f t="shared" si="15"/>
        <v>1</v>
      </c>
      <c r="Q26" s="4">
        <f t="shared" si="15"/>
        <v>1</v>
      </c>
      <c r="R26" s="37"/>
      <c r="S26" s="4">
        <f>COUNTIF(S12:S15,"B")</f>
        <v>2</v>
      </c>
      <c r="T26" s="4">
        <f t="shared" ref="T26:AS26" si="16">COUNTIF(T12:T15,"B")</f>
        <v>3</v>
      </c>
      <c r="U26" s="4">
        <f t="shared" si="16"/>
        <v>3</v>
      </c>
      <c r="V26" s="4">
        <f t="shared" si="16"/>
        <v>4</v>
      </c>
      <c r="W26" s="4">
        <f t="shared" si="16"/>
        <v>2</v>
      </c>
      <c r="X26" s="4">
        <f t="shared" si="16"/>
        <v>4</v>
      </c>
      <c r="Y26" s="4">
        <f t="shared" si="16"/>
        <v>3</v>
      </c>
      <c r="Z26" s="4">
        <f t="shared" si="16"/>
        <v>3</v>
      </c>
      <c r="AA26" s="4">
        <f t="shared" si="16"/>
        <v>3</v>
      </c>
      <c r="AB26" s="4">
        <f t="shared" si="16"/>
        <v>4</v>
      </c>
      <c r="AC26" s="4">
        <f t="shared" si="16"/>
        <v>4</v>
      </c>
      <c r="AD26" s="4">
        <f t="shared" si="16"/>
        <v>3</v>
      </c>
      <c r="AE26" s="4">
        <f t="shared" si="16"/>
        <v>4</v>
      </c>
      <c r="AF26" s="4">
        <f t="shared" ref="AF26" si="17">COUNTIF(AF12:AF15,"B")</f>
        <v>3</v>
      </c>
      <c r="AG26" s="4">
        <f t="shared" si="16"/>
        <v>0</v>
      </c>
      <c r="AH26" s="4">
        <f t="shared" si="16"/>
        <v>4</v>
      </c>
      <c r="AI26" s="4">
        <f t="shared" si="16"/>
        <v>2</v>
      </c>
      <c r="AJ26" s="4">
        <f t="shared" si="16"/>
        <v>4</v>
      </c>
      <c r="AK26" s="4">
        <f t="shared" si="16"/>
        <v>4</v>
      </c>
      <c r="AL26" s="4">
        <f t="shared" si="16"/>
        <v>4</v>
      </c>
      <c r="AM26" s="4">
        <f t="shared" si="16"/>
        <v>4</v>
      </c>
      <c r="AN26" s="4">
        <f t="shared" si="16"/>
        <v>4</v>
      </c>
      <c r="AO26" s="4">
        <f t="shared" si="16"/>
        <v>3</v>
      </c>
      <c r="AP26" s="4">
        <f t="shared" si="16"/>
        <v>4</v>
      </c>
      <c r="AQ26" s="4">
        <f t="shared" si="16"/>
        <v>4</v>
      </c>
      <c r="AR26" s="4">
        <f t="shared" si="16"/>
        <v>4</v>
      </c>
      <c r="AS26" s="4">
        <f t="shared" si="16"/>
        <v>3</v>
      </c>
      <c r="AT26" s="4">
        <f t="shared" ref="AT26:AU26" si="18">COUNTIF(AT12:AT15,"B")</f>
        <v>4</v>
      </c>
      <c r="AU26" s="4">
        <f t="shared" si="18"/>
        <v>4</v>
      </c>
    </row>
    <row r="27" spans="1:47" ht="13">
      <c r="A27" s="1" t="s">
        <v>73</v>
      </c>
      <c r="B27" s="177">
        <v>0</v>
      </c>
      <c r="C27" s="4">
        <f t="shared" ref="C27" si="19">COUNTIF(C12:C15,"*")</f>
        <v>4</v>
      </c>
      <c r="D27" s="72">
        <v>4</v>
      </c>
      <c r="E27" s="4">
        <f t="shared" ref="E27" si="20">COUNTIF(E12:E15,"*")</f>
        <v>4</v>
      </c>
      <c r="F27" s="72">
        <v>4</v>
      </c>
      <c r="G27" s="72">
        <v>4</v>
      </c>
      <c r="H27" s="72">
        <v>4</v>
      </c>
      <c r="I27" s="72">
        <v>4</v>
      </c>
      <c r="J27" s="4">
        <f t="shared" ref="J27:Q27" si="21">COUNTIF(J12:J15,"*")</f>
        <v>4</v>
      </c>
      <c r="K27" s="4">
        <f t="shared" si="21"/>
        <v>4</v>
      </c>
      <c r="L27" s="4">
        <f t="shared" si="21"/>
        <v>4</v>
      </c>
      <c r="M27" s="4">
        <f t="shared" si="21"/>
        <v>4</v>
      </c>
      <c r="N27" s="4">
        <f t="shared" si="21"/>
        <v>4</v>
      </c>
      <c r="O27" s="4">
        <f t="shared" si="21"/>
        <v>4</v>
      </c>
      <c r="P27" s="4">
        <f t="shared" si="21"/>
        <v>4</v>
      </c>
      <c r="Q27" s="4">
        <f t="shared" si="21"/>
        <v>4</v>
      </c>
      <c r="R27" s="37"/>
      <c r="S27" s="4">
        <f>COUNTIF(S12:S15,"*")</f>
        <v>3</v>
      </c>
      <c r="T27" s="4">
        <f t="shared" ref="T27:AS27" si="22">COUNTIF(T12:T15,"*")</f>
        <v>4</v>
      </c>
      <c r="U27" s="4">
        <f t="shared" si="22"/>
        <v>4</v>
      </c>
      <c r="V27" s="4">
        <f t="shared" si="22"/>
        <v>4</v>
      </c>
      <c r="W27" s="4">
        <f t="shared" si="22"/>
        <v>4</v>
      </c>
      <c r="X27" s="4">
        <f t="shared" si="22"/>
        <v>4</v>
      </c>
      <c r="Y27" s="4">
        <f t="shared" si="22"/>
        <v>4</v>
      </c>
      <c r="Z27" s="4">
        <f t="shared" si="22"/>
        <v>3</v>
      </c>
      <c r="AA27" s="4">
        <f t="shared" si="22"/>
        <v>4</v>
      </c>
      <c r="AB27" s="4">
        <f t="shared" si="22"/>
        <v>4</v>
      </c>
      <c r="AC27" s="4">
        <f t="shared" si="22"/>
        <v>4</v>
      </c>
      <c r="AD27" s="4">
        <f t="shared" si="22"/>
        <v>4</v>
      </c>
      <c r="AE27" s="4">
        <f t="shared" si="22"/>
        <v>4</v>
      </c>
      <c r="AF27" s="4">
        <f t="shared" ref="AF27" si="23">COUNTIF(AF12:AF15,"*")</f>
        <v>4</v>
      </c>
      <c r="AG27" s="4">
        <f t="shared" si="22"/>
        <v>0</v>
      </c>
      <c r="AH27" s="4">
        <f t="shared" si="22"/>
        <v>4</v>
      </c>
      <c r="AI27" s="4">
        <f t="shared" si="22"/>
        <v>4</v>
      </c>
      <c r="AJ27" s="4">
        <f t="shared" si="22"/>
        <v>4</v>
      </c>
      <c r="AK27" s="4">
        <f t="shared" si="22"/>
        <v>4</v>
      </c>
      <c r="AL27" s="4">
        <f t="shared" si="22"/>
        <v>4</v>
      </c>
      <c r="AM27" s="4">
        <f t="shared" si="22"/>
        <v>4</v>
      </c>
      <c r="AN27" s="4">
        <f t="shared" si="22"/>
        <v>4</v>
      </c>
      <c r="AO27" s="4">
        <f t="shared" si="22"/>
        <v>4</v>
      </c>
      <c r="AP27" s="4">
        <f t="shared" si="22"/>
        <v>4</v>
      </c>
      <c r="AQ27" s="4">
        <f t="shared" si="22"/>
        <v>4</v>
      </c>
      <c r="AR27" s="4">
        <f t="shared" si="22"/>
        <v>4</v>
      </c>
      <c r="AS27" s="4">
        <f t="shared" si="22"/>
        <v>4</v>
      </c>
      <c r="AT27" s="4">
        <f t="shared" ref="AT27:AU27" si="24">COUNTIF(AT12:AT15,"*")</f>
        <v>4</v>
      </c>
      <c r="AU27" s="4">
        <f t="shared" si="24"/>
        <v>4</v>
      </c>
    </row>
    <row r="28" spans="1:47" ht="13">
      <c r="A28" s="19" t="s">
        <v>74</v>
      </c>
      <c r="B28" s="178" t="e">
        <v>#DIV/0!</v>
      </c>
      <c r="C28" s="34">
        <f t="shared" ref="C28" si="25">C26/C27</f>
        <v>0.25</v>
      </c>
      <c r="D28" s="68">
        <v>0.5</v>
      </c>
      <c r="E28" s="34">
        <f t="shared" ref="E28" si="26">E26/E27</f>
        <v>0.75</v>
      </c>
      <c r="F28" s="68">
        <v>0.75</v>
      </c>
      <c r="G28" s="68">
        <v>0.75</v>
      </c>
      <c r="H28" s="68">
        <v>1</v>
      </c>
      <c r="I28" s="68">
        <v>0.75</v>
      </c>
      <c r="J28" s="34">
        <f t="shared" ref="J28:Q28" si="27">J26/J27</f>
        <v>0.75</v>
      </c>
      <c r="K28" s="34">
        <f t="shared" si="27"/>
        <v>0.5</v>
      </c>
      <c r="L28" s="34">
        <f t="shared" si="27"/>
        <v>0.5</v>
      </c>
      <c r="M28" s="34">
        <f t="shared" si="27"/>
        <v>0.75</v>
      </c>
      <c r="N28" s="34">
        <f t="shared" si="27"/>
        <v>0.75</v>
      </c>
      <c r="O28" s="34">
        <f t="shared" si="27"/>
        <v>0.75</v>
      </c>
      <c r="P28" s="34">
        <f t="shared" si="27"/>
        <v>0.25</v>
      </c>
      <c r="Q28" s="34">
        <f t="shared" si="27"/>
        <v>0.25</v>
      </c>
      <c r="R28" s="39"/>
      <c r="S28" s="34">
        <f>S26/S27</f>
        <v>0.66666666666666663</v>
      </c>
      <c r="T28" s="34">
        <f t="shared" ref="T28:AS28" si="28">T26/T27</f>
        <v>0.75</v>
      </c>
      <c r="U28" s="34">
        <f t="shared" si="28"/>
        <v>0.75</v>
      </c>
      <c r="V28" s="34">
        <f t="shared" si="28"/>
        <v>1</v>
      </c>
      <c r="W28" s="34">
        <f t="shared" si="28"/>
        <v>0.5</v>
      </c>
      <c r="X28" s="34">
        <f t="shared" si="28"/>
        <v>1</v>
      </c>
      <c r="Y28" s="34">
        <f t="shared" si="28"/>
        <v>0.75</v>
      </c>
      <c r="Z28" s="34">
        <f t="shared" si="28"/>
        <v>1</v>
      </c>
      <c r="AA28" s="34">
        <f t="shared" si="28"/>
        <v>0.75</v>
      </c>
      <c r="AB28" s="34">
        <f t="shared" si="28"/>
        <v>1</v>
      </c>
      <c r="AC28" s="34">
        <f t="shared" si="28"/>
        <v>1</v>
      </c>
      <c r="AD28" s="34">
        <f t="shared" si="28"/>
        <v>0.75</v>
      </c>
      <c r="AE28" s="34">
        <f t="shared" si="28"/>
        <v>1</v>
      </c>
      <c r="AF28" s="34">
        <f t="shared" ref="AF28" si="29">AF26/AF27</f>
        <v>0.75</v>
      </c>
      <c r="AG28" s="34" t="e">
        <f t="shared" si="28"/>
        <v>#DIV/0!</v>
      </c>
      <c r="AH28" s="34">
        <f t="shared" si="28"/>
        <v>1</v>
      </c>
      <c r="AI28" s="34">
        <f t="shared" si="28"/>
        <v>0.5</v>
      </c>
      <c r="AJ28" s="34">
        <f t="shared" si="28"/>
        <v>1</v>
      </c>
      <c r="AK28" s="34">
        <f t="shared" si="28"/>
        <v>1</v>
      </c>
      <c r="AL28" s="34">
        <f t="shared" si="28"/>
        <v>1</v>
      </c>
      <c r="AM28" s="34">
        <f t="shared" si="28"/>
        <v>1</v>
      </c>
      <c r="AN28" s="34">
        <f t="shared" si="28"/>
        <v>1</v>
      </c>
      <c r="AO28" s="34">
        <f t="shared" si="28"/>
        <v>0.75</v>
      </c>
      <c r="AP28" s="34">
        <f t="shared" si="28"/>
        <v>1</v>
      </c>
      <c r="AQ28" s="34">
        <f t="shared" si="28"/>
        <v>1</v>
      </c>
      <c r="AR28" s="34">
        <f t="shared" si="28"/>
        <v>1</v>
      </c>
      <c r="AS28" s="34">
        <f t="shared" si="28"/>
        <v>0.75</v>
      </c>
      <c r="AT28" s="34">
        <f t="shared" ref="AT28:AU28" si="30">AT26/AT27</f>
        <v>1</v>
      </c>
      <c r="AU28" s="34">
        <f t="shared" si="30"/>
        <v>1</v>
      </c>
    </row>
    <row r="29" spans="1:47" ht="13">
      <c r="A29" s="1"/>
      <c r="B29" s="179"/>
      <c r="D29" s="51"/>
      <c r="F29" s="51"/>
      <c r="G29" s="51"/>
      <c r="H29" s="51"/>
      <c r="I29" s="51"/>
      <c r="R29" s="37"/>
      <c r="AG29"/>
      <c r="AT29" s="51"/>
      <c r="AU29" s="51"/>
    </row>
    <row r="30" spans="1:47" ht="13">
      <c r="A30" s="1"/>
      <c r="B30" s="179"/>
      <c r="D30" s="51"/>
      <c r="F30" s="51"/>
      <c r="G30" s="51"/>
      <c r="H30" s="51"/>
      <c r="I30" s="51"/>
      <c r="R30" s="37"/>
      <c r="AG30"/>
      <c r="AT30" s="51"/>
      <c r="AU30" s="51"/>
    </row>
    <row r="31" spans="1:47" ht="13">
      <c r="A31" s="1" t="s">
        <v>75</v>
      </c>
      <c r="B31" s="180">
        <v>0</v>
      </c>
      <c r="C31" s="3">
        <f t="shared" ref="C31" si="31">COUNTIF(C20:C23,"B")</f>
        <v>3</v>
      </c>
      <c r="D31" s="73">
        <v>4</v>
      </c>
      <c r="E31" s="3">
        <f t="shared" ref="E31" si="32">COUNTIF(E20:E23,"B")</f>
        <v>1</v>
      </c>
      <c r="F31" s="73">
        <v>1</v>
      </c>
      <c r="G31" s="73">
        <v>2</v>
      </c>
      <c r="H31" s="73">
        <v>3</v>
      </c>
      <c r="I31" s="73">
        <v>3</v>
      </c>
      <c r="J31" s="3">
        <f t="shared" ref="J31:Q31" si="33">COUNTIF(J20:J23,"B")</f>
        <v>2</v>
      </c>
      <c r="K31" s="3">
        <f t="shared" si="33"/>
        <v>4</v>
      </c>
      <c r="L31" s="3">
        <f t="shared" si="33"/>
        <v>0</v>
      </c>
      <c r="M31" s="3">
        <f t="shared" si="33"/>
        <v>2</v>
      </c>
      <c r="N31" s="3">
        <f t="shared" si="33"/>
        <v>4</v>
      </c>
      <c r="O31" s="3">
        <f t="shared" si="33"/>
        <v>3</v>
      </c>
      <c r="P31" s="3">
        <f t="shared" si="33"/>
        <v>2</v>
      </c>
      <c r="Q31" s="3">
        <f t="shared" si="33"/>
        <v>0</v>
      </c>
      <c r="R31" s="37"/>
      <c r="S31" s="3">
        <f>COUNTIF(S20:S23,"B")</f>
        <v>3</v>
      </c>
      <c r="T31" s="3">
        <f t="shared" ref="T31:AS31" si="34">COUNTIF(T20:T23,"B")</f>
        <v>4</v>
      </c>
      <c r="U31" s="3">
        <f t="shared" si="34"/>
        <v>2</v>
      </c>
      <c r="V31" s="3">
        <f t="shared" si="34"/>
        <v>4</v>
      </c>
      <c r="W31" s="3">
        <f t="shared" si="34"/>
        <v>2</v>
      </c>
      <c r="X31" s="3">
        <f t="shared" si="34"/>
        <v>2</v>
      </c>
      <c r="Y31" s="3">
        <f t="shared" si="34"/>
        <v>4</v>
      </c>
      <c r="Z31" s="3">
        <f t="shared" si="34"/>
        <v>4</v>
      </c>
      <c r="AA31" s="3">
        <f t="shared" si="34"/>
        <v>2</v>
      </c>
      <c r="AB31" s="3">
        <f t="shared" si="34"/>
        <v>3</v>
      </c>
      <c r="AC31" s="3">
        <f t="shared" si="34"/>
        <v>2</v>
      </c>
      <c r="AD31" s="3">
        <f t="shared" si="34"/>
        <v>0</v>
      </c>
      <c r="AE31" s="3">
        <f t="shared" si="34"/>
        <v>4</v>
      </c>
      <c r="AF31" s="3">
        <f t="shared" ref="AF31" si="35">COUNTIF(AF20:AF23,"B")</f>
        <v>2</v>
      </c>
      <c r="AG31" s="3">
        <f t="shared" si="34"/>
        <v>0</v>
      </c>
      <c r="AH31" s="3">
        <f t="shared" si="34"/>
        <v>2</v>
      </c>
      <c r="AI31" s="3">
        <f t="shared" si="34"/>
        <v>3</v>
      </c>
      <c r="AJ31" s="3">
        <f t="shared" si="34"/>
        <v>4</v>
      </c>
      <c r="AK31" s="3">
        <f t="shared" si="34"/>
        <v>3</v>
      </c>
      <c r="AL31" s="3">
        <f t="shared" si="34"/>
        <v>4</v>
      </c>
      <c r="AM31" s="3">
        <f t="shared" si="34"/>
        <v>4</v>
      </c>
      <c r="AN31" s="3">
        <f t="shared" si="34"/>
        <v>4</v>
      </c>
      <c r="AO31" s="3">
        <f t="shared" si="34"/>
        <v>2</v>
      </c>
      <c r="AP31" s="3">
        <f t="shared" si="34"/>
        <v>4</v>
      </c>
      <c r="AQ31" s="3">
        <f t="shared" si="34"/>
        <v>2</v>
      </c>
      <c r="AR31" s="3">
        <f t="shared" si="34"/>
        <v>2</v>
      </c>
      <c r="AS31" s="3">
        <f t="shared" si="34"/>
        <v>4</v>
      </c>
      <c r="AT31" s="3">
        <f t="shared" ref="AT31:AU31" si="36">COUNTIF(AT20:AT23,"B")</f>
        <v>1</v>
      </c>
      <c r="AU31" s="3">
        <f t="shared" si="36"/>
        <v>2</v>
      </c>
    </row>
    <row r="32" spans="1:47" ht="13">
      <c r="A32" s="1" t="s">
        <v>76</v>
      </c>
      <c r="B32" s="180">
        <v>0</v>
      </c>
      <c r="C32" s="3">
        <f t="shared" ref="C32" si="37">COUNTIF(C20:C23,"*")</f>
        <v>4</v>
      </c>
      <c r="D32" s="73">
        <v>4</v>
      </c>
      <c r="E32" s="3">
        <f t="shared" ref="E32" si="38">COUNTIF(E20:E23,"*")</f>
        <v>4</v>
      </c>
      <c r="F32" s="73">
        <v>4</v>
      </c>
      <c r="G32" s="73">
        <v>4</v>
      </c>
      <c r="H32" s="73">
        <v>4</v>
      </c>
      <c r="I32" s="73">
        <v>4</v>
      </c>
      <c r="J32" s="3">
        <f t="shared" ref="J32:Q32" si="39">COUNTIF(J20:J23,"*")</f>
        <v>4</v>
      </c>
      <c r="K32" s="3">
        <f t="shared" si="39"/>
        <v>4</v>
      </c>
      <c r="L32" s="3">
        <f t="shared" si="39"/>
        <v>4</v>
      </c>
      <c r="M32" s="3">
        <f t="shared" si="39"/>
        <v>4</v>
      </c>
      <c r="N32" s="3">
        <f t="shared" si="39"/>
        <v>4</v>
      </c>
      <c r="O32" s="3">
        <f t="shared" si="39"/>
        <v>4</v>
      </c>
      <c r="P32" s="3">
        <f t="shared" si="39"/>
        <v>4</v>
      </c>
      <c r="Q32" s="3">
        <f t="shared" si="39"/>
        <v>4</v>
      </c>
      <c r="R32" s="37"/>
      <c r="S32" s="3">
        <f>COUNTIF(S20:S23,"*")</f>
        <v>4</v>
      </c>
      <c r="T32" s="3">
        <f t="shared" ref="T32:AS32" si="40">COUNTIF(T20:T23,"*")</f>
        <v>4</v>
      </c>
      <c r="U32" s="3">
        <f t="shared" si="40"/>
        <v>4</v>
      </c>
      <c r="V32" s="3">
        <f t="shared" si="40"/>
        <v>4</v>
      </c>
      <c r="W32" s="3">
        <f t="shared" si="40"/>
        <v>4</v>
      </c>
      <c r="X32" s="3">
        <f t="shared" si="40"/>
        <v>4</v>
      </c>
      <c r="Y32" s="3">
        <f t="shared" si="40"/>
        <v>4</v>
      </c>
      <c r="Z32" s="3">
        <f t="shared" si="40"/>
        <v>4</v>
      </c>
      <c r="AA32" s="3">
        <f t="shared" si="40"/>
        <v>4</v>
      </c>
      <c r="AB32" s="3">
        <f t="shared" si="40"/>
        <v>4</v>
      </c>
      <c r="AC32" s="3">
        <f t="shared" si="40"/>
        <v>4</v>
      </c>
      <c r="AD32" s="3">
        <f t="shared" si="40"/>
        <v>4</v>
      </c>
      <c r="AE32" s="3">
        <f t="shared" si="40"/>
        <v>4</v>
      </c>
      <c r="AF32" s="3">
        <f t="shared" ref="AF32" si="41">COUNTIF(AF20:AF23,"*")</f>
        <v>4</v>
      </c>
      <c r="AG32" s="3">
        <f t="shared" si="40"/>
        <v>0</v>
      </c>
      <c r="AH32" s="3">
        <f t="shared" si="40"/>
        <v>4</v>
      </c>
      <c r="AI32" s="3">
        <f t="shared" si="40"/>
        <v>4</v>
      </c>
      <c r="AJ32" s="3">
        <f t="shared" si="40"/>
        <v>4</v>
      </c>
      <c r="AK32" s="3">
        <f t="shared" si="40"/>
        <v>4</v>
      </c>
      <c r="AL32" s="3">
        <f t="shared" si="40"/>
        <v>4</v>
      </c>
      <c r="AM32" s="3">
        <f t="shared" si="40"/>
        <v>4</v>
      </c>
      <c r="AN32" s="3">
        <f t="shared" si="40"/>
        <v>4</v>
      </c>
      <c r="AO32" s="3">
        <f t="shared" si="40"/>
        <v>4</v>
      </c>
      <c r="AP32" s="3">
        <f t="shared" si="40"/>
        <v>4</v>
      </c>
      <c r="AQ32" s="3">
        <f t="shared" si="40"/>
        <v>4</v>
      </c>
      <c r="AR32" s="3">
        <f t="shared" si="40"/>
        <v>4</v>
      </c>
      <c r="AS32" s="3">
        <f t="shared" si="40"/>
        <v>4</v>
      </c>
      <c r="AT32" s="3">
        <f t="shared" ref="AT32:AU32" si="42">COUNTIF(AT20:AT23,"*")</f>
        <v>4</v>
      </c>
      <c r="AU32" s="3">
        <f t="shared" si="42"/>
        <v>4</v>
      </c>
    </row>
    <row r="33" spans="1:47" ht="13">
      <c r="A33" s="20" t="s">
        <v>74</v>
      </c>
      <c r="B33" s="181" t="e">
        <v>#DIV/0!</v>
      </c>
      <c r="C33" s="46">
        <f t="shared" ref="C33" si="43">C31/C32</f>
        <v>0.75</v>
      </c>
      <c r="D33" s="69">
        <v>1</v>
      </c>
      <c r="E33" s="46">
        <f t="shared" ref="E33" si="44">E31/E32</f>
        <v>0.25</v>
      </c>
      <c r="F33" s="69">
        <v>0.25</v>
      </c>
      <c r="G33" s="69">
        <v>0.5</v>
      </c>
      <c r="H33" s="69">
        <v>0.75</v>
      </c>
      <c r="I33" s="69">
        <v>0.75</v>
      </c>
      <c r="J33" s="46">
        <f t="shared" ref="J33:Q33" si="45">J31/J32</f>
        <v>0.5</v>
      </c>
      <c r="K33" s="46">
        <f t="shared" si="45"/>
        <v>1</v>
      </c>
      <c r="L33" s="46">
        <f t="shared" si="45"/>
        <v>0</v>
      </c>
      <c r="M33" s="46">
        <f t="shared" si="45"/>
        <v>0.5</v>
      </c>
      <c r="N33" s="46">
        <f t="shared" si="45"/>
        <v>1</v>
      </c>
      <c r="O33" s="46">
        <f t="shared" si="45"/>
        <v>0.75</v>
      </c>
      <c r="P33" s="46">
        <f t="shared" si="45"/>
        <v>0.5</v>
      </c>
      <c r="Q33" s="46">
        <f t="shared" si="45"/>
        <v>0</v>
      </c>
      <c r="R33" s="40"/>
      <c r="S33" s="46">
        <f>S31/S32</f>
        <v>0.75</v>
      </c>
      <c r="T33" s="46">
        <f t="shared" ref="T33:AS33" si="46">T31/T32</f>
        <v>1</v>
      </c>
      <c r="U33" s="46">
        <f t="shared" si="46"/>
        <v>0.5</v>
      </c>
      <c r="V33" s="46">
        <f t="shared" si="46"/>
        <v>1</v>
      </c>
      <c r="W33" s="46">
        <f t="shared" si="46"/>
        <v>0.5</v>
      </c>
      <c r="X33" s="46">
        <f t="shared" si="46"/>
        <v>0.5</v>
      </c>
      <c r="Y33" s="46">
        <f t="shared" si="46"/>
        <v>1</v>
      </c>
      <c r="Z33" s="46">
        <f t="shared" si="46"/>
        <v>1</v>
      </c>
      <c r="AA33" s="46">
        <f t="shared" si="46"/>
        <v>0.5</v>
      </c>
      <c r="AB33" s="46">
        <f t="shared" si="46"/>
        <v>0.75</v>
      </c>
      <c r="AC33" s="46">
        <f t="shared" si="46"/>
        <v>0.5</v>
      </c>
      <c r="AD33" s="46">
        <f t="shared" si="46"/>
        <v>0</v>
      </c>
      <c r="AE33" s="46">
        <f t="shared" si="46"/>
        <v>1</v>
      </c>
      <c r="AF33" s="46">
        <f t="shared" ref="AF33" si="47">AF31/AF32</f>
        <v>0.5</v>
      </c>
      <c r="AG33" s="46" t="e">
        <f t="shared" si="46"/>
        <v>#DIV/0!</v>
      </c>
      <c r="AH33" s="46">
        <f t="shared" si="46"/>
        <v>0.5</v>
      </c>
      <c r="AI33" s="46">
        <f t="shared" si="46"/>
        <v>0.75</v>
      </c>
      <c r="AJ33" s="46">
        <f t="shared" si="46"/>
        <v>1</v>
      </c>
      <c r="AK33" s="46">
        <f t="shared" si="46"/>
        <v>0.75</v>
      </c>
      <c r="AL33" s="46">
        <f t="shared" si="46"/>
        <v>1</v>
      </c>
      <c r="AM33" s="46">
        <f t="shared" si="46"/>
        <v>1</v>
      </c>
      <c r="AN33" s="46">
        <f t="shared" si="46"/>
        <v>1</v>
      </c>
      <c r="AO33" s="46">
        <f t="shared" si="46"/>
        <v>0.5</v>
      </c>
      <c r="AP33" s="46">
        <f t="shared" si="46"/>
        <v>1</v>
      </c>
      <c r="AQ33" s="46">
        <f t="shared" si="46"/>
        <v>0.5</v>
      </c>
      <c r="AR33" s="46">
        <f t="shared" si="46"/>
        <v>0.5</v>
      </c>
      <c r="AS33" s="46">
        <f t="shared" si="46"/>
        <v>1</v>
      </c>
      <c r="AT33" s="46">
        <f t="shared" ref="AT33:AU33" si="48">AT31/AT32</f>
        <v>0.25</v>
      </c>
      <c r="AU33" s="46">
        <f t="shared" si="48"/>
        <v>0.5</v>
      </c>
    </row>
    <row r="34" spans="1:47" ht="16">
      <c r="A34" s="1"/>
      <c r="B34" s="83"/>
      <c r="C34" s="51"/>
      <c r="D34" s="51"/>
      <c r="E34" s="75"/>
      <c r="F34" s="75"/>
      <c r="G34" s="75"/>
      <c r="H34" s="75"/>
      <c r="I34" s="75"/>
      <c r="J34" s="75"/>
      <c r="K34" s="75"/>
      <c r="L34" s="75"/>
      <c r="M34" s="51"/>
      <c r="N34" s="51"/>
      <c r="O34" s="51"/>
      <c r="P34" s="51"/>
      <c r="Q34" s="51"/>
      <c r="R34" s="37"/>
      <c r="T34" s="10"/>
      <c r="U34" s="10"/>
      <c r="V34" s="10"/>
      <c r="W34" s="1"/>
      <c r="X34" s="7"/>
      <c r="Y34" s="10"/>
      <c r="Z34" s="79"/>
      <c r="AA34" s="7"/>
      <c r="AB34" s="10"/>
      <c r="AC34" s="51"/>
      <c r="AD34" s="55"/>
      <c r="AE34" s="64"/>
      <c r="AF34" s="64"/>
      <c r="AG34" s="36"/>
      <c r="AH34" s="10"/>
      <c r="AI34" s="10"/>
      <c r="AJ34" s="10"/>
      <c r="AK34" s="10"/>
      <c r="AL34" s="10"/>
      <c r="AM34" s="10"/>
      <c r="AN34" s="47"/>
      <c r="AO34" s="7"/>
      <c r="AP34" s="10"/>
      <c r="AQ34" s="63"/>
      <c r="AR34" s="10"/>
      <c r="AS34" s="91"/>
      <c r="AT34" s="70"/>
    </row>
    <row r="35" spans="1:47" ht="16">
      <c r="A35" s="1"/>
      <c r="B35" s="83"/>
      <c r="C35" s="51"/>
      <c r="D35" s="51"/>
      <c r="E35" s="75"/>
      <c r="F35" s="75"/>
      <c r="G35" s="75"/>
      <c r="H35" s="75"/>
      <c r="I35" s="75"/>
      <c r="J35" s="75"/>
      <c r="K35" s="75"/>
      <c r="L35" s="75"/>
      <c r="M35" s="51"/>
      <c r="N35" s="51"/>
      <c r="O35" s="51"/>
      <c r="P35" s="51"/>
      <c r="Q35" s="51"/>
      <c r="R35" s="37"/>
      <c r="T35" s="10"/>
      <c r="U35" s="77"/>
      <c r="V35" s="10"/>
      <c r="W35" s="1"/>
      <c r="X35" s="7"/>
      <c r="Y35" s="10"/>
      <c r="Z35" s="10"/>
      <c r="AA35" s="7"/>
      <c r="AB35" s="10"/>
      <c r="AC35" s="51"/>
      <c r="AD35" s="55"/>
      <c r="AE35" s="74"/>
      <c r="AF35" s="74"/>
      <c r="AG35" s="36"/>
      <c r="AH35" s="10"/>
      <c r="AI35" s="10"/>
      <c r="AJ35" s="10"/>
      <c r="AK35" s="10"/>
      <c r="AL35" s="10"/>
      <c r="AM35" s="10"/>
      <c r="AN35" s="1"/>
      <c r="AO35" s="7"/>
      <c r="AP35" s="10"/>
      <c r="AQ35" s="63"/>
      <c r="AR35" s="10"/>
      <c r="AS35" s="91"/>
      <c r="AT35" s="55"/>
    </row>
    <row r="36" spans="1:47" ht="16">
      <c r="A36" s="1"/>
      <c r="B36" s="83"/>
      <c r="C36" s="51">
        <f>AVERAGE(C33:Q33)</f>
        <v>0.56666666666666665</v>
      </c>
      <c r="D36" s="51"/>
      <c r="E36" s="75"/>
      <c r="F36" s="75"/>
      <c r="G36" s="75"/>
      <c r="H36" s="75"/>
      <c r="I36" s="75"/>
      <c r="J36" s="75"/>
      <c r="K36" s="75"/>
      <c r="L36" s="75"/>
      <c r="M36" s="51"/>
      <c r="N36" s="51"/>
      <c r="O36" s="51"/>
      <c r="P36" s="51"/>
      <c r="Q36" s="51"/>
      <c r="R36" s="37"/>
      <c r="T36" s="1"/>
      <c r="U36" s="1"/>
      <c r="V36" s="1"/>
      <c r="W36" s="1"/>
      <c r="X36" s="7"/>
      <c r="Y36" s="1"/>
      <c r="Z36" s="1"/>
      <c r="AA36" s="7"/>
      <c r="AB36" s="1"/>
      <c r="AC36" s="51"/>
      <c r="AD36" s="55"/>
      <c r="AE36" s="74"/>
      <c r="AF36" s="74"/>
      <c r="AG36" s="35"/>
      <c r="AH36" s="1"/>
      <c r="AI36" s="1"/>
      <c r="AJ36" s="1"/>
      <c r="AK36" s="1"/>
      <c r="AL36" s="1"/>
      <c r="AM36" s="1"/>
      <c r="AN36" s="1"/>
      <c r="AO36" s="7"/>
      <c r="AP36" s="1"/>
      <c r="AQ36" s="59"/>
      <c r="AR36" s="1"/>
      <c r="AS36" s="91"/>
      <c r="AT36" s="55"/>
    </row>
    <row r="37" spans="1:47" ht="130">
      <c r="A37" s="22" t="s">
        <v>80</v>
      </c>
      <c r="B37" s="83"/>
      <c r="C37" s="51"/>
      <c r="D37" s="51"/>
      <c r="E37" s="65" t="s">
        <v>146</v>
      </c>
      <c r="F37" s="65"/>
      <c r="G37" s="65" t="s">
        <v>147</v>
      </c>
      <c r="H37" s="65"/>
      <c r="I37" s="65"/>
      <c r="J37" s="65"/>
      <c r="K37" s="65" t="s">
        <v>161</v>
      </c>
      <c r="L37" s="65"/>
      <c r="M37" s="65"/>
      <c r="N37" s="51" t="s">
        <v>191</v>
      </c>
      <c r="O37" s="65" t="s">
        <v>191</v>
      </c>
      <c r="P37" s="65"/>
      <c r="Q37" s="65"/>
      <c r="R37" s="41"/>
      <c r="S37" t="s">
        <v>136</v>
      </c>
      <c r="T37" s="3" t="s">
        <v>84</v>
      </c>
      <c r="U37" s="1"/>
      <c r="V37" s="21" t="s">
        <v>82</v>
      </c>
      <c r="W37" s="1"/>
      <c r="X37" s="7"/>
      <c r="Y37" s="1"/>
      <c r="Z37" s="1" t="s">
        <v>83</v>
      </c>
      <c r="AA37" s="7"/>
      <c r="AB37" s="1"/>
      <c r="AC37" s="51"/>
      <c r="AD37" s="85" t="s">
        <v>174</v>
      </c>
      <c r="AE37" s="94" t="s">
        <v>182</v>
      </c>
      <c r="AF37" s="94" t="s">
        <v>198</v>
      </c>
      <c r="AG37" s="45"/>
      <c r="AH37" s="1"/>
      <c r="AI37" s="33"/>
      <c r="AJ37" s="1"/>
      <c r="AK37" s="1"/>
      <c r="AL37" s="1"/>
      <c r="AM37" s="1"/>
      <c r="AN37" s="1"/>
      <c r="AO37" s="7"/>
      <c r="AP37" s="1"/>
      <c r="AQ37" s="59"/>
      <c r="AR37" s="1"/>
      <c r="AS37" s="91"/>
      <c r="AT37" s="85" t="s">
        <v>200</v>
      </c>
    </row>
    <row r="38" spans="1:47" ht="13">
      <c r="B38" s="83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AC38" s="51"/>
      <c r="AD38" s="55"/>
      <c r="AE38" s="74"/>
      <c r="AF38" s="74"/>
      <c r="AS38" s="91"/>
      <c r="AT38" s="55"/>
    </row>
    <row r="39" spans="1:47" ht="13">
      <c r="B39" s="83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AC39" s="51"/>
      <c r="AD39" s="55"/>
      <c r="AE39" s="74"/>
      <c r="AF39" s="74"/>
      <c r="AS39" s="90"/>
      <c r="AT39" s="55"/>
    </row>
    <row r="40" spans="1:47" ht="13">
      <c r="A40" s="18" t="s">
        <v>86</v>
      </c>
      <c r="B40" s="83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AC40" s="51"/>
      <c r="AD40" s="54"/>
      <c r="AE40" s="54"/>
      <c r="AF40" s="54"/>
      <c r="AS40" s="90"/>
      <c r="AT40" s="54"/>
    </row>
    <row r="41" spans="1:47" ht="14" thickBot="1">
      <c r="A41" s="25"/>
      <c r="B41" s="83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T41" s="7"/>
      <c r="AC41" s="51"/>
      <c r="AD41" s="54"/>
      <c r="AE41" s="59"/>
      <c r="AF41" s="59"/>
      <c r="AS41" s="90"/>
      <c r="AT41" s="54"/>
    </row>
    <row r="42" spans="1:47" ht="16" thickBot="1">
      <c r="A42" s="26" t="s">
        <v>87</v>
      </c>
      <c r="B42" s="83"/>
      <c r="C42" s="54">
        <v>1</v>
      </c>
      <c r="D42" s="54">
        <v>1</v>
      </c>
      <c r="E42" s="51">
        <v>1</v>
      </c>
      <c r="F42" s="51">
        <v>1</v>
      </c>
      <c r="G42" s="51">
        <v>1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/>
      <c r="N42" s="51">
        <v>1</v>
      </c>
      <c r="O42" s="51">
        <v>1</v>
      </c>
      <c r="P42" s="51">
        <v>1</v>
      </c>
      <c r="Q42" s="51">
        <v>1</v>
      </c>
      <c r="S42">
        <v>1</v>
      </c>
      <c r="T42" s="27">
        <v>1</v>
      </c>
      <c r="U42" s="27">
        <v>1</v>
      </c>
      <c r="V42" s="8">
        <v>1</v>
      </c>
      <c r="W42" s="16">
        <v>1</v>
      </c>
      <c r="X42" s="17">
        <v>1</v>
      </c>
      <c r="Y42" s="16">
        <v>1</v>
      </c>
      <c r="Z42">
        <v>1</v>
      </c>
      <c r="AA42" s="51">
        <v>1</v>
      </c>
      <c r="AB42" s="16">
        <v>1</v>
      </c>
      <c r="AC42" s="51"/>
      <c r="AF42">
        <v>1</v>
      </c>
      <c r="AH42" s="16">
        <v>1</v>
      </c>
      <c r="AI42" s="48">
        <v>1</v>
      </c>
      <c r="AJ42" s="24">
        <v>1</v>
      </c>
      <c r="AK42" s="16">
        <v>1</v>
      </c>
      <c r="AL42" s="16">
        <v>1</v>
      </c>
      <c r="AM42" s="16">
        <v>1</v>
      </c>
      <c r="AN42" s="16">
        <v>1</v>
      </c>
      <c r="AO42" s="17">
        <v>1</v>
      </c>
      <c r="AP42" s="16">
        <v>1</v>
      </c>
      <c r="AQ42" s="62"/>
      <c r="AR42" s="16">
        <v>1</v>
      </c>
      <c r="AS42" s="62"/>
      <c r="AT42" s="51">
        <v>1</v>
      </c>
      <c r="AU42" s="61">
        <v>1</v>
      </c>
    </row>
    <row r="43" spans="1:47" ht="16" thickBot="1">
      <c r="A43" s="26" t="s">
        <v>88</v>
      </c>
      <c r="B43" s="83"/>
      <c r="C43" s="54">
        <v>1</v>
      </c>
      <c r="D43" s="54">
        <v>1</v>
      </c>
      <c r="E43" s="51">
        <v>1</v>
      </c>
      <c r="F43" s="51">
        <v>1</v>
      </c>
      <c r="G43" s="51">
        <v>1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/>
      <c r="N43" s="51"/>
      <c r="O43" s="51">
        <v>1</v>
      </c>
      <c r="P43" s="51">
        <v>1</v>
      </c>
      <c r="Q43" s="51">
        <v>1</v>
      </c>
      <c r="S43">
        <v>1</v>
      </c>
      <c r="T43" s="27">
        <v>1</v>
      </c>
      <c r="U43" s="27">
        <v>1</v>
      </c>
      <c r="V43" s="8">
        <v>1</v>
      </c>
      <c r="W43" s="16">
        <v>1</v>
      </c>
      <c r="X43" s="17">
        <v>1</v>
      </c>
      <c r="Y43" s="16">
        <v>1</v>
      </c>
      <c r="Z43">
        <v>1</v>
      </c>
      <c r="AA43" s="51">
        <v>1</v>
      </c>
      <c r="AB43" s="16">
        <v>1</v>
      </c>
      <c r="AC43" s="51"/>
      <c r="AD43" s="51"/>
      <c r="AF43">
        <v>1</v>
      </c>
      <c r="AH43" s="16">
        <v>1</v>
      </c>
      <c r="AI43" s="48">
        <v>1</v>
      </c>
      <c r="AJ43" s="24">
        <v>1</v>
      </c>
      <c r="AK43" s="16">
        <v>1</v>
      </c>
      <c r="AL43" s="16">
        <v>1</v>
      </c>
      <c r="AM43" s="16">
        <v>1</v>
      </c>
      <c r="AN43" s="16">
        <v>1</v>
      </c>
      <c r="AO43" s="17">
        <v>1</v>
      </c>
      <c r="AP43" s="16">
        <v>1</v>
      </c>
      <c r="AQ43" s="62"/>
      <c r="AR43" s="16">
        <v>1</v>
      </c>
      <c r="AS43" s="62"/>
      <c r="AT43" s="51">
        <v>1</v>
      </c>
      <c r="AU43" s="61">
        <v>1</v>
      </c>
    </row>
    <row r="44" spans="1:47" ht="16" thickBot="1">
      <c r="A44" s="26" t="s">
        <v>89</v>
      </c>
      <c r="B44" s="83"/>
      <c r="C44" s="54">
        <v>1</v>
      </c>
      <c r="D44" s="54">
        <v>1</v>
      </c>
      <c r="E44" s="51">
        <v>1</v>
      </c>
      <c r="F44" s="51">
        <v>1</v>
      </c>
      <c r="G44" s="51">
        <v>1</v>
      </c>
      <c r="H44" s="51">
        <v>1</v>
      </c>
      <c r="I44" s="51">
        <v>1</v>
      </c>
      <c r="J44" s="51">
        <v>3</v>
      </c>
      <c r="K44" s="51">
        <v>1</v>
      </c>
      <c r="L44" s="51">
        <v>3</v>
      </c>
      <c r="M44" s="51"/>
      <c r="N44" s="51">
        <v>1</v>
      </c>
      <c r="O44" s="51">
        <v>2</v>
      </c>
      <c r="P44" s="51">
        <v>1</v>
      </c>
      <c r="Q44" s="51">
        <v>1</v>
      </c>
      <c r="S44">
        <v>1</v>
      </c>
      <c r="T44" s="27">
        <v>1</v>
      </c>
      <c r="U44" s="27">
        <v>1</v>
      </c>
      <c r="V44" s="8">
        <v>1</v>
      </c>
      <c r="W44" s="16">
        <v>1</v>
      </c>
      <c r="X44" s="17">
        <v>1</v>
      </c>
      <c r="Y44" s="16">
        <v>1</v>
      </c>
      <c r="Z44">
        <v>1</v>
      </c>
      <c r="AA44" s="51">
        <v>1</v>
      </c>
      <c r="AB44" s="16">
        <v>1</v>
      </c>
      <c r="AC44" s="51"/>
      <c r="AD44" s="51"/>
      <c r="AF44">
        <v>3</v>
      </c>
      <c r="AH44" s="16">
        <v>3</v>
      </c>
      <c r="AI44" s="48">
        <v>1</v>
      </c>
      <c r="AJ44" s="24">
        <v>1</v>
      </c>
      <c r="AK44" s="16">
        <v>1</v>
      </c>
      <c r="AL44" s="16">
        <v>1</v>
      </c>
      <c r="AM44" s="16">
        <v>1</v>
      </c>
      <c r="AN44" s="16">
        <v>1</v>
      </c>
      <c r="AO44" s="17">
        <v>3</v>
      </c>
      <c r="AP44" s="16">
        <v>1</v>
      </c>
      <c r="AQ44" s="62"/>
      <c r="AR44" s="16">
        <v>1</v>
      </c>
      <c r="AS44" s="62"/>
      <c r="AT44" s="51">
        <v>3</v>
      </c>
      <c r="AU44" s="61">
        <v>1</v>
      </c>
    </row>
    <row r="45" spans="1:47" ht="16" thickBot="1">
      <c r="A45" s="26" t="s">
        <v>90</v>
      </c>
      <c r="B45" s="83"/>
      <c r="C45" s="54">
        <v>1</v>
      </c>
      <c r="D45" s="54">
        <v>1</v>
      </c>
      <c r="E45" s="51">
        <v>1</v>
      </c>
      <c r="F45" s="51">
        <v>1</v>
      </c>
      <c r="G45" s="51">
        <v>1</v>
      </c>
      <c r="H45" s="51">
        <v>1</v>
      </c>
      <c r="I45" s="51">
        <v>2</v>
      </c>
      <c r="J45" s="51">
        <v>1</v>
      </c>
      <c r="K45" s="51">
        <v>1</v>
      </c>
      <c r="L45" s="51">
        <v>1</v>
      </c>
      <c r="M45" s="51"/>
      <c r="N45" s="51">
        <v>1</v>
      </c>
      <c r="O45" s="51">
        <v>1</v>
      </c>
      <c r="P45" s="51">
        <v>1</v>
      </c>
      <c r="Q45" s="51">
        <v>1</v>
      </c>
      <c r="S45">
        <v>1</v>
      </c>
      <c r="T45" s="27">
        <v>1</v>
      </c>
      <c r="U45" s="27">
        <v>1</v>
      </c>
      <c r="V45" s="8">
        <v>1</v>
      </c>
      <c r="W45" s="16">
        <v>1</v>
      </c>
      <c r="X45" s="17">
        <v>1</v>
      </c>
      <c r="Y45" s="16">
        <v>1</v>
      </c>
      <c r="Z45">
        <v>1</v>
      </c>
      <c r="AA45" s="51">
        <v>1</v>
      </c>
      <c r="AB45" s="16">
        <v>1</v>
      </c>
      <c r="AC45" s="51"/>
      <c r="AD45" s="51"/>
      <c r="AF45">
        <v>1</v>
      </c>
      <c r="AH45" s="16">
        <v>1</v>
      </c>
      <c r="AI45" s="48">
        <v>1</v>
      </c>
      <c r="AJ45" s="24">
        <v>1</v>
      </c>
      <c r="AK45" s="16">
        <v>1</v>
      </c>
      <c r="AL45" s="16">
        <v>1</v>
      </c>
      <c r="AM45" s="16">
        <v>1</v>
      </c>
      <c r="AN45" s="16">
        <v>1</v>
      </c>
      <c r="AO45" s="17">
        <v>1</v>
      </c>
      <c r="AP45" s="16">
        <v>1</v>
      </c>
      <c r="AQ45" s="62"/>
      <c r="AR45" s="16">
        <v>1</v>
      </c>
      <c r="AS45" s="62"/>
      <c r="AT45" s="51">
        <v>1</v>
      </c>
      <c r="AU45" s="61">
        <v>1</v>
      </c>
    </row>
    <row r="46" spans="1:47" ht="16" thickBot="1">
      <c r="A46" s="26" t="s">
        <v>91</v>
      </c>
      <c r="B46" s="83"/>
      <c r="C46" s="54">
        <v>1</v>
      </c>
      <c r="D46" s="54">
        <v>3</v>
      </c>
      <c r="E46" s="51">
        <v>3</v>
      </c>
      <c r="F46" s="51">
        <v>3</v>
      </c>
      <c r="G46" s="51">
        <v>3</v>
      </c>
      <c r="H46" s="51">
        <v>1</v>
      </c>
      <c r="I46" s="51">
        <v>2</v>
      </c>
      <c r="J46" s="51">
        <v>1</v>
      </c>
      <c r="K46" s="51">
        <v>3</v>
      </c>
      <c r="L46" s="51">
        <v>1</v>
      </c>
      <c r="M46" s="51"/>
      <c r="N46" s="51">
        <v>1</v>
      </c>
      <c r="O46" s="51">
        <v>2</v>
      </c>
      <c r="P46" s="51">
        <v>3</v>
      </c>
      <c r="Q46" s="51">
        <v>1</v>
      </c>
      <c r="S46">
        <v>1</v>
      </c>
      <c r="T46" s="27">
        <v>3</v>
      </c>
      <c r="U46" s="27">
        <v>1</v>
      </c>
      <c r="V46" s="8">
        <v>3</v>
      </c>
      <c r="W46" s="16">
        <v>1</v>
      </c>
      <c r="X46" s="17">
        <v>1</v>
      </c>
      <c r="Y46" s="16">
        <v>1</v>
      </c>
      <c r="Z46">
        <v>1</v>
      </c>
      <c r="AA46" s="51">
        <v>1</v>
      </c>
      <c r="AB46" s="16">
        <v>2</v>
      </c>
      <c r="AC46" s="51"/>
      <c r="AD46" s="51"/>
      <c r="AF46">
        <v>3</v>
      </c>
      <c r="AH46" s="16">
        <v>1</v>
      </c>
      <c r="AI46" s="48">
        <v>1</v>
      </c>
      <c r="AJ46" s="24">
        <v>3</v>
      </c>
      <c r="AK46" s="16">
        <v>1</v>
      </c>
      <c r="AL46" s="16">
        <v>1</v>
      </c>
      <c r="AM46" s="16">
        <v>1</v>
      </c>
      <c r="AN46" s="16">
        <v>1</v>
      </c>
      <c r="AO46" s="17">
        <v>3</v>
      </c>
      <c r="AP46" s="16">
        <v>1</v>
      </c>
      <c r="AQ46" s="62"/>
      <c r="AR46" s="16">
        <v>1</v>
      </c>
      <c r="AS46" s="62"/>
      <c r="AT46" s="51">
        <v>1</v>
      </c>
      <c r="AU46" s="61">
        <v>1</v>
      </c>
    </row>
    <row r="47" spans="1:47" ht="16" thickBot="1">
      <c r="A47" s="26" t="s">
        <v>92</v>
      </c>
      <c r="B47" s="83"/>
      <c r="C47" s="54">
        <v>1</v>
      </c>
      <c r="D47" s="54">
        <v>1</v>
      </c>
      <c r="E47" s="51">
        <v>1</v>
      </c>
      <c r="F47" s="51">
        <v>1</v>
      </c>
      <c r="G47" s="51">
        <v>3</v>
      </c>
      <c r="H47" s="51">
        <v>1</v>
      </c>
      <c r="I47" s="51">
        <v>1</v>
      </c>
      <c r="J47" s="51">
        <v>1</v>
      </c>
      <c r="K47" s="51">
        <v>3</v>
      </c>
      <c r="L47" s="51">
        <v>3</v>
      </c>
      <c r="M47" s="51"/>
      <c r="N47" s="51">
        <v>1</v>
      </c>
      <c r="O47" s="51">
        <v>2</v>
      </c>
      <c r="P47" s="51">
        <v>3</v>
      </c>
      <c r="Q47" s="51">
        <v>1</v>
      </c>
      <c r="S47">
        <v>1</v>
      </c>
      <c r="T47" s="27">
        <v>1</v>
      </c>
      <c r="U47" s="27">
        <v>1</v>
      </c>
      <c r="V47" s="8">
        <v>1</v>
      </c>
      <c r="W47" s="16">
        <v>2</v>
      </c>
      <c r="X47" s="17">
        <v>1</v>
      </c>
      <c r="Y47" s="16">
        <v>3</v>
      </c>
      <c r="Z47">
        <v>1</v>
      </c>
      <c r="AA47" s="51">
        <v>1</v>
      </c>
      <c r="AB47" s="16">
        <v>1</v>
      </c>
      <c r="AC47" s="51"/>
      <c r="AD47" s="51"/>
      <c r="AF47">
        <v>3</v>
      </c>
      <c r="AH47" s="16">
        <v>1</v>
      </c>
      <c r="AI47" s="48">
        <v>1</v>
      </c>
      <c r="AJ47" s="24">
        <v>1</v>
      </c>
      <c r="AK47" s="16">
        <v>1</v>
      </c>
      <c r="AL47" s="16">
        <v>1</v>
      </c>
      <c r="AM47" s="16">
        <v>1</v>
      </c>
      <c r="AN47" s="16">
        <v>1</v>
      </c>
      <c r="AO47" s="17">
        <v>1</v>
      </c>
      <c r="AP47" s="16">
        <v>1</v>
      </c>
      <c r="AQ47" s="62"/>
      <c r="AR47" s="16">
        <v>1</v>
      </c>
      <c r="AS47" s="62"/>
      <c r="AT47" s="51">
        <v>1</v>
      </c>
      <c r="AU47" s="61">
        <v>3</v>
      </c>
    </row>
    <row r="48" spans="1:47" ht="16" thickBot="1">
      <c r="A48" s="26" t="s">
        <v>93</v>
      </c>
      <c r="B48" s="83"/>
      <c r="C48" s="54">
        <v>1</v>
      </c>
      <c r="D48" s="54">
        <v>1</v>
      </c>
      <c r="E48" s="51">
        <v>1</v>
      </c>
      <c r="F48" s="51">
        <v>1</v>
      </c>
      <c r="G48" s="51">
        <v>3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/>
      <c r="N48" s="51">
        <v>1</v>
      </c>
      <c r="O48" s="51">
        <v>1</v>
      </c>
      <c r="P48" s="51"/>
      <c r="Q48" s="51">
        <v>1</v>
      </c>
      <c r="S48">
        <v>1</v>
      </c>
      <c r="T48" s="27">
        <v>1</v>
      </c>
      <c r="U48" s="27">
        <v>1</v>
      </c>
      <c r="V48" s="8">
        <v>1</v>
      </c>
      <c r="W48" s="16">
        <v>2</v>
      </c>
      <c r="X48" s="17">
        <v>1</v>
      </c>
      <c r="Y48" s="16">
        <v>1</v>
      </c>
      <c r="Z48">
        <v>1</v>
      </c>
      <c r="AA48" s="51">
        <v>1</v>
      </c>
      <c r="AB48" s="16">
        <v>1</v>
      </c>
      <c r="AC48" s="51"/>
      <c r="AD48" s="51"/>
      <c r="AF48">
        <v>1</v>
      </c>
      <c r="AH48" s="16">
        <v>1</v>
      </c>
      <c r="AI48" s="48">
        <v>1</v>
      </c>
      <c r="AJ48" s="24">
        <v>1</v>
      </c>
      <c r="AK48" s="16">
        <v>1</v>
      </c>
      <c r="AL48" s="16">
        <v>1</v>
      </c>
      <c r="AM48" s="16">
        <v>1</v>
      </c>
      <c r="AN48" s="16">
        <v>1</v>
      </c>
      <c r="AO48" s="17">
        <v>1</v>
      </c>
      <c r="AP48" s="16">
        <v>1</v>
      </c>
      <c r="AQ48" s="62"/>
      <c r="AR48" s="16">
        <v>1</v>
      </c>
      <c r="AS48" s="62"/>
      <c r="AT48" s="51">
        <v>1</v>
      </c>
      <c r="AU48" s="61">
        <v>1</v>
      </c>
    </row>
    <row r="49" spans="1:47" ht="16" thickBot="1">
      <c r="A49" s="26" t="s">
        <v>94</v>
      </c>
      <c r="B49" s="83"/>
      <c r="C49" s="54">
        <v>1</v>
      </c>
      <c r="D49" s="54">
        <v>1</v>
      </c>
      <c r="E49" s="51">
        <v>1</v>
      </c>
      <c r="F49" s="51">
        <v>1</v>
      </c>
      <c r="G49" s="51">
        <v>3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/>
      <c r="N49" s="51"/>
      <c r="O49" s="51">
        <v>1</v>
      </c>
      <c r="P49" s="51">
        <v>1</v>
      </c>
      <c r="Q49" s="51">
        <v>1</v>
      </c>
      <c r="S49">
        <v>1</v>
      </c>
      <c r="T49" s="27">
        <v>1</v>
      </c>
      <c r="U49" s="27">
        <v>1</v>
      </c>
      <c r="V49" s="8">
        <v>3</v>
      </c>
      <c r="W49" s="16">
        <v>1</v>
      </c>
      <c r="X49" s="17">
        <v>1</v>
      </c>
      <c r="Y49" s="16">
        <v>3</v>
      </c>
      <c r="Z49">
        <v>1</v>
      </c>
      <c r="AA49" s="51">
        <v>1</v>
      </c>
      <c r="AB49" s="16">
        <v>1</v>
      </c>
      <c r="AC49" s="51"/>
      <c r="AD49" s="51"/>
      <c r="AF49">
        <v>1</v>
      </c>
      <c r="AH49" s="16">
        <v>1</v>
      </c>
      <c r="AI49" s="48">
        <v>1</v>
      </c>
      <c r="AJ49" s="24">
        <v>1</v>
      </c>
      <c r="AK49" s="16">
        <v>1</v>
      </c>
      <c r="AL49" s="16">
        <v>1</v>
      </c>
      <c r="AM49" s="16">
        <v>1</v>
      </c>
      <c r="AN49" s="16">
        <v>1</v>
      </c>
      <c r="AO49" s="17">
        <v>3</v>
      </c>
      <c r="AP49" s="16">
        <v>1</v>
      </c>
      <c r="AQ49" s="62"/>
      <c r="AR49" s="16">
        <v>1</v>
      </c>
      <c r="AS49" s="62"/>
      <c r="AT49" s="51">
        <v>3</v>
      </c>
      <c r="AU49" s="61">
        <v>1</v>
      </c>
    </row>
    <row r="50" spans="1:47" ht="16" thickBot="1">
      <c r="A50" s="26" t="s">
        <v>95</v>
      </c>
      <c r="B50" s="83"/>
      <c r="C50" s="54">
        <v>1</v>
      </c>
      <c r="D50" s="54">
        <v>1</v>
      </c>
      <c r="E50" s="51">
        <v>1</v>
      </c>
      <c r="F50" s="51">
        <v>1</v>
      </c>
      <c r="G50" s="51">
        <v>1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/>
      <c r="N50" s="51">
        <v>1</v>
      </c>
      <c r="O50" s="51">
        <v>1</v>
      </c>
      <c r="P50" s="51">
        <v>1</v>
      </c>
      <c r="Q50" s="51">
        <v>1</v>
      </c>
      <c r="S50">
        <v>1</v>
      </c>
      <c r="T50" s="27">
        <v>1</v>
      </c>
      <c r="U50" s="27">
        <v>1</v>
      </c>
      <c r="V50" s="8">
        <v>1</v>
      </c>
      <c r="W50" s="16">
        <v>1</v>
      </c>
      <c r="X50" s="17">
        <v>1</v>
      </c>
      <c r="Y50" s="16">
        <v>1</v>
      </c>
      <c r="Z50">
        <v>1</v>
      </c>
      <c r="AA50" s="51">
        <v>1</v>
      </c>
      <c r="AB50" s="16">
        <v>1</v>
      </c>
      <c r="AC50" s="51"/>
      <c r="AD50" s="51"/>
      <c r="AF50">
        <v>1</v>
      </c>
      <c r="AH50" s="16">
        <v>1</v>
      </c>
      <c r="AI50" s="48">
        <v>1</v>
      </c>
      <c r="AJ50" s="24">
        <v>1</v>
      </c>
      <c r="AK50" s="16">
        <v>1</v>
      </c>
      <c r="AL50" s="16">
        <v>1</v>
      </c>
      <c r="AM50" s="16">
        <v>1</v>
      </c>
      <c r="AN50" s="16">
        <v>1</v>
      </c>
      <c r="AO50" s="17">
        <v>1</v>
      </c>
      <c r="AP50" s="16">
        <v>1</v>
      </c>
      <c r="AQ50" s="62"/>
      <c r="AR50" s="16">
        <v>1</v>
      </c>
      <c r="AS50" s="62"/>
      <c r="AT50" s="51">
        <v>1</v>
      </c>
      <c r="AU50" s="61">
        <v>1</v>
      </c>
    </row>
    <row r="51" spans="1:47" ht="16" thickBot="1">
      <c r="A51" s="26" t="s">
        <v>96</v>
      </c>
      <c r="B51" s="83"/>
      <c r="C51" s="54">
        <v>1</v>
      </c>
      <c r="D51" s="54">
        <v>1</v>
      </c>
      <c r="E51" s="51">
        <v>1</v>
      </c>
      <c r="F51" s="51">
        <v>1</v>
      </c>
      <c r="G51" s="51">
        <v>1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/>
      <c r="N51" s="51">
        <v>1</v>
      </c>
      <c r="O51" s="51">
        <v>1</v>
      </c>
      <c r="P51" s="51">
        <v>3</v>
      </c>
      <c r="Q51" s="51">
        <v>1</v>
      </c>
      <c r="S51">
        <v>1</v>
      </c>
      <c r="T51" s="27">
        <v>1</v>
      </c>
      <c r="U51" s="27">
        <v>1</v>
      </c>
      <c r="V51" s="8">
        <v>1</v>
      </c>
      <c r="W51" s="16">
        <v>1</v>
      </c>
      <c r="X51" s="17">
        <v>1</v>
      </c>
      <c r="Y51" s="16">
        <v>1</v>
      </c>
      <c r="Z51">
        <v>1</v>
      </c>
      <c r="AA51" s="51">
        <v>1</v>
      </c>
      <c r="AB51" s="16">
        <v>1</v>
      </c>
      <c r="AC51" s="51"/>
      <c r="AD51" s="51"/>
      <c r="AF51">
        <v>1</v>
      </c>
      <c r="AH51" s="16">
        <v>1</v>
      </c>
      <c r="AI51" s="48">
        <v>1</v>
      </c>
      <c r="AJ51" s="24">
        <v>1</v>
      </c>
      <c r="AK51" s="16">
        <v>1</v>
      </c>
      <c r="AL51" s="16">
        <v>1</v>
      </c>
      <c r="AM51" s="16">
        <v>1</v>
      </c>
      <c r="AN51" s="16">
        <v>1</v>
      </c>
      <c r="AO51" s="17">
        <v>1</v>
      </c>
      <c r="AP51" s="16">
        <v>1</v>
      </c>
      <c r="AQ51" s="62"/>
      <c r="AR51" s="16">
        <v>1</v>
      </c>
      <c r="AS51" s="62"/>
      <c r="AT51" s="51">
        <v>1</v>
      </c>
      <c r="AU51" s="61">
        <v>1</v>
      </c>
    </row>
    <row r="52" spans="1:47" ht="16" thickBot="1">
      <c r="A52" s="26" t="s">
        <v>97</v>
      </c>
      <c r="B52" s="83"/>
      <c r="C52" s="54">
        <v>1</v>
      </c>
      <c r="D52" s="54">
        <v>3</v>
      </c>
      <c r="E52" s="51">
        <v>1</v>
      </c>
      <c r="F52" s="51">
        <v>3</v>
      </c>
      <c r="G52" s="51">
        <v>2</v>
      </c>
      <c r="H52" s="51">
        <v>1</v>
      </c>
      <c r="I52" s="51">
        <v>1</v>
      </c>
      <c r="J52" s="51">
        <v>3</v>
      </c>
      <c r="K52" s="51">
        <v>3</v>
      </c>
      <c r="L52" s="51">
        <v>3</v>
      </c>
      <c r="M52" s="51"/>
      <c r="N52" s="51"/>
      <c r="O52" s="51">
        <v>2</v>
      </c>
      <c r="P52" s="51">
        <v>3</v>
      </c>
      <c r="Q52" s="51">
        <v>1</v>
      </c>
      <c r="S52">
        <v>2</v>
      </c>
      <c r="T52" s="27">
        <v>1</v>
      </c>
      <c r="U52" s="27">
        <v>1</v>
      </c>
      <c r="V52" s="8">
        <v>3</v>
      </c>
      <c r="W52" s="16">
        <v>2</v>
      </c>
      <c r="X52" s="17">
        <v>1</v>
      </c>
      <c r="Y52" s="16">
        <v>1</v>
      </c>
      <c r="Z52">
        <v>1</v>
      </c>
      <c r="AA52" s="51">
        <v>3</v>
      </c>
      <c r="AB52" s="16">
        <v>2</v>
      </c>
      <c r="AC52" s="51"/>
      <c r="AD52" s="51"/>
      <c r="AF52">
        <v>3</v>
      </c>
      <c r="AH52" s="16">
        <v>3</v>
      </c>
      <c r="AI52" s="48">
        <v>1</v>
      </c>
      <c r="AJ52" s="23"/>
      <c r="AK52" s="16">
        <v>1</v>
      </c>
      <c r="AL52" s="16">
        <v>1</v>
      </c>
      <c r="AM52" s="16">
        <v>1</v>
      </c>
      <c r="AN52" s="16">
        <v>1</v>
      </c>
      <c r="AO52" s="17">
        <v>1</v>
      </c>
      <c r="AP52" s="16">
        <v>1</v>
      </c>
      <c r="AQ52" s="62"/>
      <c r="AR52" s="16">
        <v>1</v>
      </c>
      <c r="AS52" s="62"/>
      <c r="AT52" s="51">
        <v>1</v>
      </c>
      <c r="AU52" s="61">
        <v>3</v>
      </c>
    </row>
    <row r="53" spans="1:47" ht="16" thickBot="1">
      <c r="A53" s="26" t="s">
        <v>98</v>
      </c>
      <c r="B53" s="83"/>
      <c r="C53" s="54">
        <v>1</v>
      </c>
      <c r="D53" s="54">
        <v>1</v>
      </c>
      <c r="E53" s="51">
        <v>1</v>
      </c>
      <c r="F53" s="51">
        <v>1</v>
      </c>
      <c r="G53" s="51">
        <v>1</v>
      </c>
      <c r="H53" s="51">
        <v>1</v>
      </c>
      <c r="I53" s="51">
        <v>1</v>
      </c>
      <c r="J53" s="51">
        <v>1</v>
      </c>
      <c r="K53" s="51">
        <v>1</v>
      </c>
      <c r="L53" s="51">
        <v>1</v>
      </c>
      <c r="M53" s="51"/>
      <c r="N53" s="51"/>
      <c r="O53" s="51">
        <v>1</v>
      </c>
      <c r="P53" s="51">
        <v>1</v>
      </c>
      <c r="Q53" s="51">
        <v>1</v>
      </c>
      <c r="S53">
        <v>1</v>
      </c>
      <c r="T53" s="27">
        <v>1</v>
      </c>
      <c r="U53" s="27">
        <v>1</v>
      </c>
      <c r="V53" s="8">
        <v>1</v>
      </c>
      <c r="W53" s="16">
        <v>1</v>
      </c>
      <c r="X53" s="17">
        <v>1</v>
      </c>
      <c r="Y53" s="16">
        <v>1</v>
      </c>
      <c r="Z53">
        <v>1</v>
      </c>
      <c r="AA53" s="51">
        <v>1</v>
      </c>
      <c r="AB53" s="16">
        <v>1</v>
      </c>
      <c r="AC53" s="51"/>
      <c r="AD53" s="51"/>
      <c r="AF53">
        <v>1</v>
      </c>
      <c r="AH53" s="16">
        <v>1</v>
      </c>
      <c r="AI53" s="48">
        <v>1</v>
      </c>
      <c r="AJ53" s="24">
        <v>1</v>
      </c>
      <c r="AK53" s="16">
        <v>1</v>
      </c>
      <c r="AL53" s="16">
        <v>1</v>
      </c>
      <c r="AM53" s="16">
        <v>1</v>
      </c>
      <c r="AN53" s="16">
        <v>1</v>
      </c>
      <c r="AO53" s="17">
        <v>1</v>
      </c>
      <c r="AP53" s="16">
        <v>1</v>
      </c>
      <c r="AQ53" s="62"/>
      <c r="AR53" s="16">
        <v>1</v>
      </c>
      <c r="AS53" s="62"/>
      <c r="AT53" s="51">
        <v>1</v>
      </c>
      <c r="AU53" s="61">
        <v>1</v>
      </c>
    </row>
    <row r="54" spans="1:47" ht="16" thickBot="1">
      <c r="A54" s="26" t="s">
        <v>99</v>
      </c>
      <c r="B54" s="83"/>
      <c r="C54" s="54">
        <v>1</v>
      </c>
      <c r="D54" s="54">
        <v>3</v>
      </c>
      <c r="E54" s="51">
        <v>1</v>
      </c>
      <c r="F54" s="51">
        <v>1</v>
      </c>
      <c r="G54" s="51">
        <v>1</v>
      </c>
      <c r="H54" s="51">
        <v>1</v>
      </c>
      <c r="I54" s="51">
        <v>1</v>
      </c>
      <c r="J54" s="51">
        <v>3</v>
      </c>
      <c r="K54" s="51">
        <v>1</v>
      </c>
      <c r="L54" s="51">
        <v>1</v>
      </c>
      <c r="M54" s="51"/>
      <c r="N54" s="51"/>
      <c r="O54" s="51">
        <v>1</v>
      </c>
      <c r="P54" s="51">
        <v>1</v>
      </c>
      <c r="Q54" s="51">
        <v>1</v>
      </c>
      <c r="S54">
        <v>1</v>
      </c>
      <c r="T54" s="27">
        <v>1</v>
      </c>
      <c r="U54" s="27">
        <v>1</v>
      </c>
      <c r="V54" s="8">
        <v>1</v>
      </c>
      <c r="W54" s="16">
        <v>1</v>
      </c>
      <c r="X54" s="17">
        <v>1</v>
      </c>
      <c r="Y54" s="16">
        <v>1</v>
      </c>
      <c r="Z54">
        <v>1</v>
      </c>
      <c r="AA54" s="51">
        <v>1</v>
      </c>
      <c r="AB54" s="16">
        <v>1</v>
      </c>
      <c r="AC54" s="51"/>
      <c r="AD54" s="51"/>
      <c r="AF54">
        <v>3</v>
      </c>
      <c r="AH54" s="16">
        <v>1</v>
      </c>
      <c r="AI54" s="48">
        <v>1</v>
      </c>
      <c r="AJ54" s="24">
        <v>1</v>
      </c>
      <c r="AK54" s="16">
        <v>1</v>
      </c>
      <c r="AL54" s="16">
        <v>1</v>
      </c>
      <c r="AM54" s="16">
        <v>1</v>
      </c>
      <c r="AN54" s="16">
        <v>1</v>
      </c>
      <c r="AO54" s="17">
        <v>1</v>
      </c>
      <c r="AP54" s="16">
        <v>1</v>
      </c>
      <c r="AQ54" s="62"/>
      <c r="AR54" s="16">
        <v>1</v>
      </c>
      <c r="AS54" s="62"/>
      <c r="AT54" s="51">
        <v>1</v>
      </c>
      <c r="AU54" s="61">
        <v>1</v>
      </c>
    </row>
    <row r="55" spans="1:47" ht="16" thickBot="1">
      <c r="A55" s="26" t="s">
        <v>100</v>
      </c>
      <c r="B55" s="83"/>
      <c r="C55" s="54">
        <v>1</v>
      </c>
      <c r="D55" s="54">
        <v>1</v>
      </c>
      <c r="E55" s="51">
        <v>1</v>
      </c>
      <c r="F55" s="51">
        <v>1</v>
      </c>
      <c r="G55" s="51">
        <v>3</v>
      </c>
      <c r="H55" s="51">
        <v>1</v>
      </c>
      <c r="I55" s="51">
        <v>1</v>
      </c>
      <c r="J55" s="51">
        <v>3</v>
      </c>
      <c r="K55" s="51">
        <v>3</v>
      </c>
      <c r="L55" s="51">
        <v>1</v>
      </c>
      <c r="M55" s="51"/>
      <c r="N55" s="51">
        <v>1</v>
      </c>
      <c r="O55" s="51">
        <v>1</v>
      </c>
      <c r="P55" s="51">
        <v>1</v>
      </c>
      <c r="Q55" s="51">
        <v>1</v>
      </c>
      <c r="S55">
        <v>2</v>
      </c>
      <c r="T55" s="27">
        <v>1</v>
      </c>
      <c r="U55" s="27">
        <v>1</v>
      </c>
      <c r="V55" s="8">
        <v>1</v>
      </c>
      <c r="W55" s="16">
        <v>3</v>
      </c>
      <c r="X55" s="17">
        <v>1</v>
      </c>
      <c r="Y55" s="16">
        <v>3</v>
      </c>
      <c r="Z55">
        <v>1</v>
      </c>
      <c r="AA55" s="51">
        <v>1</v>
      </c>
      <c r="AB55" s="16">
        <v>3</v>
      </c>
      <c r="AC55" s="51"/>
      <c r="AD55" s="51"/>
      <c r="AF55">
        <v>3</v>
      </c>
      <c r="AH55" s="16">
        <v>1</v>
      </c>
      <c r="AI55" s="48">
        <v>1</v>
      </c>
      <c r="AJ55" s="24">
        <v>1</v>
      </c>
      <c r="AK55" s="16">
        <v>1</v>
      </c>
      <c r="AL55" s="16">
        <v>1</v>
      </c>
      <c r="AM55" s="16">
        <v>1</v>
      </c>
      <c r="AN55" s="16">
        <v>1</v>
      </c>
      <c r="AO55" s="17">
        <v>1</v>
      </c>
      <c r="AP55" s="16">
        <v>1</v>
      </c>
      <c r="AQ55" s="62"/>
      <c r="AR55" s="16">
        <v>1</v>
      </c>
      <c r="AS55" s="62"/>
      <c r="AT55" s="51">
        <v>1</v>
      </c>
      <c r="AU55" s="61">
        <v>1</v>
      </c>
    </row>
    <row r="56" spans="1:47" ht="16" thickBot="1">
      <c r="A56" s="26" t="s">
        <v>101</v>
      </c>
      <c r="B56" s="83"/>
      <c r="C56" s="54">
        <v>1</v>
      </c>
      <c r="D56" s="54">
        <v>1</v>
      </c>
      <c r="E56" s="51">
        <v>1</v>
      </c>
      <c r="F56" s="51">
        <v>1</v>
      </c>
      <c r="G56" s="51">
        <v>3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/>
      <c r="N56" s="51">
        <v>1</v>
      </c>
      <c r="O56" s="51">
        <v>2</v>
      </c>
      <c r="P56" s="51">
        <v>3</v>
      </c>
      <c r="Q56" s="51">
        <v>1</v>
      </c>
      <c r="S56">
        <v>1</v>
      </c>
      <c r="T56" s="27">
        <v>1</v>
      </c>
      <c r="U56" s="27">
        <v>1</v>
      </c>
      <c r="V56" s="8">
        <v>1</v>
      </c>
      <c r="W56" s="16">
        <v>1</v>
      </c>
      <c r="X56" s="17">
        <v>1</v>
      </c>
      <c r="Y56" s="16">
        <v>1</v>
      </c>
      <c r="Z56">
        <v>1</v>
      </c>
      <c r="AA56" s="51">
        <v>1</v>
      </c>
      <c r="AB56" s="16">
        <v>1</v>
      </c>
      <c r="AC56" s="51"/>
      <c r="AD56" s="51"/>
      <c r="AF56">
        <v>1</v>
      </c>
      <c r="AH56" s="16">
        <v>1</v>
      </c>
      <c r="AI56" s="48">
        <v>1</v>
      </c>
      <c r="AJ56" s="24">
        <v>1</v>
      </c>
      <c r="AK56" s="16">
        <v>1</v>
      </c>
      <c r="AL56" s="16">
        <v>1</v>
      </c>
      <c r="AM56" s="16">
        <v>1</v>
      </c>
      <c r="AN56" s="16">
        <v>1</v>
      </c>
      <c r="AO56" s="17">
        <v>1</v>
      </c>
      <c r="AP56" s="16">
        <v>1</v>
      </c>
      <c r="AQ56" s="62"/>
      <c r="AR56" s="16">
        <v>1</v>
      </c>
      <c r="AS56" s="62"/>
      <c r="AT56" s="51">
        <v>1</v>
      </c>
      <c r="AU56" s="61">
        <v>1</v>
      </c>
    </row>
    <row r="57" spans="1:47" ht="16" thickBot="1">
      <c r="A57" s="26" t="s">
        <v>102</v>
      </c>
      <c r="B57" s="83"/>
      <c r="C57" s="54">
        <v>1</v>
      </c>
      <c r="D57" s="54">
        <v>1</v>
      </c>
      <c r="E57" s="51">
        <v>1</v>
      </c>
      <c r="F57" s="51">
        <v>1</v>
      </c>
      <c r="G57" s="51">
        <v>3</v>
      </c>
      <c r="H57" s="51">
        <v>1</v>
      </c>
      <c r="I57" s="51">
        <v>1</v>
      </c>
      <c r="J57" s="51">
        <v>1</v>
      </c>
      <c r="K57" s="51">
        <v>3</v>
      </c>
      <c r="L57" s="51">
        <v>1</v>
      </c>
      <c r="M57" s="51"/>
      <c r="N57" s="51">
        <v>1</v>
      </c>
      <c r="O57" s="51">
        <v>2</v>
      </c>
      <c r="P57" s="51">
        <v>3</v>
      </c>
      <c r="Q57" s="51">
        <v>1</v>
      </c>
      <c r="S57">
        <v>2</v>
      </c>
      <c r="T57" s="27">
        <v>1</v>
      </c>
      <c r="U57" s="27">
        <v>1</v>
      </c>
      <c r="V57" s="8">
        <v>1</v>
      </c>
      <c r="W57" s="16">
        <v>1</v>
      </c>
      <c r="X57" s="17">
        <v>1</v>
      </c>
      <c r="Y57" s="16">
        <v>1</v>
      </c>
      <c r="Z57">
        <v>1</v>
      </c>
      <c r="AA57" s="51">
        <v>1</v>
      </c>
      <c r="AB57" s="16">
        <v>1</v>
      </c>
      <c r="AC57" s="51"/>
      <c r="AD57" s="51"/>
      <c r="AF57">
        <v>3</v>
      </c>
      <c r="AH57" s="16">
        <v>1</v>
      </c>
      <c r="AI57" s="48">
        <v>1</v>
      </c>
      <c r="AJ57" s="24">
        <v>1</v>
      </c>
      <c r="AK57" s="16">
        <v>1</v>
      </c>
      <c r="AL57" s="16">
        <v>1</v>
      </c>
      <c r="AM57" s="16">
        <v>1</v>
      </c>
      <c r="AN57" s="16">
        <v>1</v>
      </c>
      <c r="AO57" s="17">
        <v>1</v>
      </c>
      <c r="AP57" s="16">
        <v>3</v>
      </c>
      <c r="AQ57" s="62"/>
      <c r="AR57" s="16">
        <v>1</v>
      </c>
      <c r="AS57" s="62"/>
      <c r="AT57" s="51">
        <v>1</v>
      </c>
      <c r="AU57" s="61">
        <v>1</v>
      </c>
    </row>
    <row r="58" spans="1:47" ht="16" thickBot="1">
      <c r="A58" s="26" t="s">
        <v>103</v>
      </c>
      <c r="B58" s="83"/>
      <c r="C58" s="54">
        <v>1</v>
      </c>
      <c r="D58" s="54">
        <v>1</v>
      </c>
      <c r="E58" s="51">
        <v>1</v>
      </c>
      <c r="F58" s="51">
        <v>3</v>
      </c>
      <c r="G58" s="51">
        <v>3</v>
      </c>
      <c r="H58" s="51">
        <v>1</v>
      </c>
      <c r="I58" s="51"/>
      <c r="J58" s="51">
        <v>3</v>
      </c>
      <c r="K58" s="51">
        <v>1</v>
      </c>
      <c r="L58" s="51">
        <v>1</v>
      </c>
      <c r="M58" s="51"/>
      <c r="N58" s="51">
        <v>1</v>
      </c>
      <c r="O58" s="51">
        <v>2</v>
      </c>
      <c r="P58" s="51">
        <v>3</v>
      </c>
      <c r="Q58" s="51">
        <v>1</v>
      </c>
      <c r="S58">
        <v>1</v>
      </c>
      <c r="T58" s="27">
        <v>1</v>
      </c>
      <c r="U58" s="27">
        <v>1</v>
      </c>
      <c r="V58" s="8">
        <v>1</v>
      </c>
      <c r="W58" s="16">
        <v>1</v>
      </c>
      <c r="X58" s="17">
        <v>1</v>
      </c>
      <c r="Y58" s="16">
        <v>1</v>
      </c>
      <c r="Z58">
        <v>1</v>
      </c>
      <c r="AA58" s="51">
        <v>1</v>
      </c>
      <c r="AB58" s="16">
        <v>1</v>
      </c>
      <c r="AC58" s="51"/>
      <c r="AD58" s="51"/>
      <c r="AF58">
        <v>1</v>
      </c>
      <c r="AH58" s="16">
        <v>1</v>
      </c>
      <c r="AI58" s="48">
        <v>1</v>
      </c>
      <c r="AJ58" s="24">
        <v>1</v>
      </c>
      <c r="AK58" s="16">
        <v>1</v>
      </c>
      <c r="AL58" s="16">
        <v>1</v>
      </c>
      <c r="AM58" s="16">
        <v>1</v>
      </c>
      <c r="AN58" s="16">
        <v>1</v>
      </c>
      <c r="AO58" s="17">
        <v>1</v>
      </c>
      <c r="AP58" s="16">
        <v>1</v>
      </c>
      <c r="AQ58" s="62"/>
      <c r="AR58" s="16">
        <v>1</v>
      </c>
      <c r="AS58" s="62"/>
      <c r="AT58" s="51">
        <v>1</v>
      </c>
      <c r="AU58" s="61">
        <v>1</v>
      </c>
    </row>
    <row r="59" spans="1:47" ht="16" thickBot="1">
      <c r="A59" s="26" t="s">
        <v>104</v>
      </c>
      <c r="B59" s="83"/>
      <c r="C59" s="54">
        <v>1</v>
      </c>
      <c r="D59" s="54">
        <v>1</v>
      </c>
      <c r="E59" s="51">
        <v>1</v>
      </c>
      <c r="F59" s="51">
        <v>1</v>
      </c>
      <c r="G59" s="51">
        <v>3</v>
      </c>
      <c r="H59" s="51">
        <v>11</v>
      </c>
      <c r="I59" s="51">
        <v>1</v>
      </c>
      <c r="J59" s="51">
        <v>1</v>
      </c>
      <c r="K59" s="51">
        <v>3</v>
      </c>
      <c r="L59" s="51">
        <v>1</v>
      </c>
      <c r="M59" s="51"/>
      <c r="N59" s="51">
        <v>1</v>
      </c>
      <c r="O59" s="51">
        <v>1</v>
      </c>
      <c r="P59" s="51">
        <v>3</v>
      </c>
      <c r="Q59" s="51">
        <v>1</v>
      </c>
      <c r="S59">
        <v>1</v>
      </c>
      <c r="T59" s="27">
        <v>1</v>
      </c>
      <c r="U59" s="27">
        <v>1</v>
      </c>
      <c r="V59" s="8">
        <v>1</v>
      </c>
      <c r="W59" s="16">
        <v>1</v>
      </c>
      <c r="X59" s="17">
        <v>1</v>
      </c>
      <c r="Y59" s="16">
        <v>1</v>
      </c>
      <c r="Z59">
        <v>1</v>
      </c>
      <c r="AA59" s="51">
        <v>1</v>
      </c>
      <c r="AB59" s="16">
        <v>1</v>
      </c>
      <c r="AC59" s="51"/>
      <c r="AD59" s="51"/>
      <c r="AF59">
        <v>1</v>
      </c>
      <c r="AH59" s="16">
        <v>1</v>
      </c>
      <c r="AI59" s="48">
        <v>1</v>
      </c>
      <c r="AJ59" s="24">
        <v>1</v>
      </c>
      <c r="AK59" s="16">
        <v>1</v>
      </c>
      <c r="AL59" s="16">
        <v>1</v>
      </c>
      <c r="AM59" s="16">
        <v>1</v>
      </c>
      <c r="AN59" s="16">
        <v>1</v>
      </c>
      <c r="AO59" s="17">
        <v>1</v>
      </c>
      <c r="AP59" s="16">
        <v>1</v>
      </c>
      <c r="AQ59" s="62"/>
      <c r="AR59" s="16">
        <v>1</v>
      </c>
      <c r="AS59" s="62"/>
      <c r="AT59" s="51">
        <v>1</v>
      </c>
      <c r="AU59" s="61">
        <v>1</v>
      </c>
    </row>
    <row r="60" spans="1:47" ht="16" thickBot="1">
      <c r="A60" s="26" t="s">
        <v>105</v>
      </c>
      <c r="B60" s="83"/>
      <c r="C60" s="54">
        <v>1</v>
      </c>
      <c r="D60" s="54">
        <v>3</v>
      </c>
      <c r="E60" s="51">
        <v>1</v>
      </c>
      <c r="F60" s="51">
        <v>1</v>
      </c>
      <c r="G60" s="51">
        <v>3</v>
      </c>
      <c r="H60" s="51">
        <v>1</v>
      </c>
      <c r="I60" s="51">
        <v>2</v>
      </c>
      <c r="J60" s="51">
        <v>3</v>
      </c>
      <c r="K60" s="51">
        <v>1</v>
      </c>
      <c r="L60" s="51">
        <v>3</v>
      </c>
      <c r="M60" s="51"/>
      <c r="N60" s="51">
        <v>1</v>
      </c>
      <c r="O60" s="51">
        <v>2</v>
      </c>
      <c r="P60" s="51">
        <v>3</v>
      </c>
      <c r="Q60" s="51">
        <v>1</v>
      </c>
      <c r="S60">
        <v>1</v>
      </c>
      <c r="T60" s="27">
        <v>1</v>
      </c>
      <c r="U60" s="27">
        <v>1</v>
      </c>
      <c r="V60" s="8">
        <v>1</v>
      </c>
      <c r="W60" s="16">
        <v>1</v>
      </c>
      <c r="X60" s="17">
        <v>1</v>
      </c>
      <c r="Y60" s="16">
        <v>3</v>
      </c>
      <c r="Z60">
        <v>1</v>
      </c>
      <c r="AA60" s="51">
        <v>1</v>
      </c>
      <c r="AB60" s="16">
        <v>3</v>
      </c>
      <c r="AC60" s="51"/>
      <c r="AD60" s="51"/>
      <c r="AF60">
        <v>3</v>
      </c>
      <c r="AH60" s="16">
        <v>1</v>
      </c>
      <c r="AI60" s="48">
        <v>1</v>
      </c>
      <c r="AJ60" s="24">
        <v>1</v>
      </c>
      <c r="AK60" s="16">
        <v>1</v>
      </c>
      <c r="AL60" s="16">
        <v>1</v>
      </c>
      <c r="AM60" s="16">
        <v>1</v>
      </c>
      <c r="AN60" s="16">
        <v>1</v>
      </c>
      <c r="AO60" s="17">
        <v>1</v>
      </c>
      <c r="AP60" s="16">
        <v>1</v>
      </c>
      <c r="AQ60" s="62"/>
      <c r="AR60" s="16">
        <v>1</v>
      </c>
      <c r="AS60" s="62"/>
      <c r="AT60" s="51">
        <v>1</v>
      </c>
      <c r="AU60" s="61">
        <v>1</v>
      </c>
    </row>
    <row r="61" spans="1:47" ht="16" thickBot="1">
      <c r="A61" s="26" t="s">
        <v>106</v>
      </c>
      <c r="B61" s="83"/>
      <c r="C61" s="54">
        <v>1</v>
      </c>
      <c r="D61" s="54">
        <v>1</v>
      </c>
      <c r="E61" s="51">
        <v>3</v>
      </c>
      <c r="F61" s="51">
        <v>3</v>
      </c>
      <c r="G61" s="51">
        <v>3</v>
      </c>
      <c r="H61" s="51">
        <v>1</v>
      </c>
      <c r="I61" s="51">
        <v>1</v>
      </c>
      <c r="J61" s="51">
        <v>3</v>
      </c>
      <c r="K61" s="51">
        <v>3</v>
      </c>
      <c r="L61" s="51">
        <v>3</v>
      </c>
      <c r="M61" s="51"/>
      <c r="N61" s="51"/>
      <c r="O61" s="51">
        <v>2</v>
      </c>
      <c r="P61" s="51">
        <v>3</v>
      </c>
      <c r="Q61" s="51">
        <v>1</v>
      </c>
      <c r="S61">
        <v>2</v>
      </c>
      <c r="T61" s="27">
        <v>1</v>
      </c>
      <c r="U61" s="27">
        <v>1</v>
      </c>
      <c r="V61" s="8">
        <v>1</v>
      </c>
      <c r="W61" s="16">
        <v>1</v>
      </c>
      <c r="X61" s="17">
        <v>1</v>
      </c>
      <c r="Y61" s="16">
        <v>3</v>
      </c>
      <c r="Z61">
        <v>1</v>
      </c>
      <c r="AA61" s="51">
        <v>1</v>
      </c>
      <c r="AB61" s="16">
        <v>1</v>
      </c>
      <c r="AC61" s="51"/>
      <c r="AD61" s="51"/>
      <c r="AF61">
        <v>2</v>
      </c>
      <c r="AH61" s="16">
        <v>1</v>
      </c>
      <c r="AI61" s="48">
        <v>1</v>
      </c>
      <c r="AJ61" s="24">
        <v>3</v>
      </c>
      <c r="AK61" s="16">
        <v>1</v>
      </c>
      <c r="AL61" s="16">
        <v>1</v>
      </c>
      <c r="AM61" s="16">
        <v>1</v>
      </c>
      <c r="AN61" s="16">
        <v>1</v>
      </c>
      <c r="AO61" s="17">
        <v>1</v>
      </c>
      <c r="AP61" s="16">
        <v>3</v>
      </c>
      <c r="AQ61" s="62"/>
      <c r="AR61" s="16">
        <v>1</v>
      </c>
      <c r="AS61" s="62"/>
      <c r="AT61" s="51">
        <v>1</v>
      </c>
      <c r="AU61" s="61">
        <v>1</v>
      </c>
    </row>
    <row r="62" spans="1:47" ht="16" thickBot="1">
      <c r="A62" s="26" t="s">
        <v>107</v>
      </c>
      <c r="B62" s="83"/>
      <c r="C62" s="54">
        <v>1</v>
      </c>
      <c r="D62" s="54">
        <v>1</v>
      </c>
      <c r="E62" s="51">
        <v>1</v>
      </c>
      <c r="F62" s="51">
        <v>3</v>
      </c>
      <c r="G62" s="51">
        <v>3</v>
      </c>
      <c r="H62" s="51">
        <v>1</v>
      </c>
      <c r="I62" s="51">
        <v>1</v>
      </c>
      <c r="J62" s="51">
        <v>1</v>
      </c>
      <c r="K62" s="51">
        <v>3</v>
      </c>
      <c r="L62" s="51">
        <v>1</v>
      </c>
      <c r="M62" s="51"/>
      <c r="N62" s="51">
        <v>1</v>
      </c>
      <c r="O62" s="51">
        <v>1</v>
      </c>
      <c r="P62" s="51">
        <v>3</v>
      </c>
      <c r="Q62" s="51">
        <v>1</v>
      </c>
      <c r="S62">
        <v>2</v>
      </c>
      <c r="T62" s="27">
        <v>1</v>
      </c>
      <c r="U62" s="27">
        <v>1</v>
      </c>
      <c r="V62" s="8">
        <v>1</v>
      </c>
      <c r="W62" s="16">
        <v>1</v>
      </c>
      <c r="X62" s="17">
        <v>1</v>
      </c>
      <c r="Y62" s="16">
        <v>1</v>
      </c>
      <c r="Z62">
        <v>1</v>
      </c>
      <c r="AA62" s="51">
        <v>1</v>
      </c>
      <c r="AB62" s="16">
        <v>1</v>
      </c>
      <c r="AC62" s="51"/>
      <c r="AD62" s="51"/>
      <c r="AF62">
        <v>1</v>
      </c>
      <c r="AH62" s="16">
        <v>1</v>
      </c>
      <c r="AI62" s="48">
        <v>1</v>
      </c>
      <c r="AJ62" s="24">
        <v>1</v>
      </c>
      <c r="AK62" s="16">
        <v>1</v>
      </c>
      <c r="AL62" s="16">
        <v>1</v>
      </c>
      <c r="AM62" s="16">
        <v>1</v>
      </c>
      <c r="AN62" s="16">
        <v>1</v>
      </c>
      <c r="AO62" s="17">
        <v>3</v>
      </c>
      <c r="AP62" s="16">
        <v>1</v>
      </c>
      <c r="AQ62" s="62"/>
      <c r="AR62" s="16">
        <v>1</v>
      </c>
      <c r="AS62" s="62"/>
      <c r="AT62" s="51">
        <v>1</v>
      </c>
      <c r="AU62" s="61">
        <v>1</v>
      </c>
    </row>
    <row r="63" spans="1:47" ht="16" thickBot="1">
      <c r="A63" s="26" t="s">
        <v>108</v>
      </c>
      <c r="B63" s="83"/>
      <c r="C63" s="54">
        <v>1</v>
      </c>
      <c r="D63" s="54">
        <v>1</v>
      </c>
      <c r="E63" s="51">
        <v>1</v>
      </c>
      <c r="F63" s="51">
        <v>1</v>
      </c>
      <c r="G63" s="51">
        <v>1</v>
      </c>
      <c r="H63" s="51">
        <v>11</v>
      </c>
      <c r="I63" s="51">
        <v>1</v>
      </c>
      <c r="J63" s="51">
        <v>1</v>
      </c>
      <c r="K63" s="51">
        <v>1</v>
      </c>
      <c r="L63" s="51">
        <v>1</v>
      </c>
      <c r="M63" s="51"/>
      <c r="N63" s="51">
        <v>1</v>
      </c>
      <c r="O63" s="51">
        <v>3</v>
      </c>
      <c r="P63" s="51">
        <v>1</v>
      </c>
      <c r="Q63" s="51">
        <v>1</v>
      </c>
      <c r="S63">
        <v>2</v>
      </c>
      <c r="T63" s="27">
        <v>1</v>
      </c>
      <c r="U63" s="27">
        <v>1</v>
      </c>
      <c r="V63" s="8">
        <v>1</v>
      </c>
      <c r="W63" s="16">
        <v>1</v>
      </c>
      <c r="X63" s="17">
        <v>1</v>
      </c>
      <c r="Y63" s="16">
        <v>1</v>
      </c>
      <c r="Z63">
        <v>1</v>
      </c>
      <c r="AA63" s="51">
        <v>1</v>
      </c>
      <c r="AB63" s="16">
        <v>1</v>
      </c>
      <c r="AC63" s="51"/>
      <c r="AD63" s="51"/>
      <c r="AF63">
        <v>1</v>
      </c>
      <c r="AH63" s="16">
        <v>1</v>
      </c>
      <c r="AI63" s="48">
        <v>1</v>
      </c>
      <c r="AJ63" s="24">
        <v>1</v>
      </c>
      <c r="AK63" s="16">
        <v>1</v>
      </c>
      <c r="AL63" s="16">
        <v>1</v>
      </c>
      <c r="AM63" s="16">
        <v>1</v>
      </c>
      <c r="AN63" s="16">
        <v>1</v>
      </c>
      <c r="AO63" s="17">
        <v>1</v>
      </c>
      <c r="AP63" s="16">
        <v>1</v>
      </c>
      <c r="AQ63" s="62"/>
      <c r="AR63" s="16">
        <v>1</v>
      </c>
      <c r="AS63" s="62"/>
      <c r="AT63" s="51">
        <v>1</v>
      </c>
      <c r="AU63" s="61">
        <v>1</v>
      </c>
    </row>
    <row r="64" spans="1:47" ht="16" thickBot="1">
      <c r="A64" s="26" t="s">
        <v>109</v>
      </c>
      <c r="B64" s="83"/>
      <c r="C64" s="54">
        <v>1</v>
      </c>
      <c r="D64" s="54">
        <v>1</v>
      </c>
      <c r="E64" s="51">
        <v>1</v>
      </c>
      <c r="F64" s="51">
        <v>1</v>
      </c>
      <c r="G64" s="51">
        <v>3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/>
      <c r="N64" s="51">
        <v>1</v>
      </c>
      <c r="O64" s="51">
        <v>3</v>
      </c>
      <c r="P64" s="51">
        <v>3</v>
      </c>
      <c r="Q64" s="51">
        <v>1</v>
      </c>
      <c r="S64">
        <v>3</v>
      </c>
      <c r="T64" s="27">
        <v>1</v>
      </c>
      <c r="U64" s="27">
        <v>1</v>
      </c>
      <c r="V64" s="8">
        <v>1</v>
      </c>
      <c r="W64" s="16">
        <v>1</v>
      </c>
      <c r="X64" s="17">
        <v>1</v>
      </c>
      <c r="Y64" s="16">
        <v>1</v>
      </c>
      <c r="Z64">
        <v>1</v>
      </c>
      <c r="AA64" s="51">
        <v>1</v>
      </c>
      <c r="AB64" s="16">
        <v>1</v>
      </c>
      <c r="AC64" s="51"/>
      <c r="AD64" s="51"/>
      <c r="AF64">
        <v>3</v>
      </c>
      <c r="AH64" s="16">
        <v>1</v>
      </c>
      <c r="AI64" s="48">
        <v>1</v>
      </c>
      <c r="AJ64" s="24">
        <v>1</v>
      </c>
      <c r="AK64" s="16">
        <v>1</v>
      </c>
      <c r="AL64" s="16">
        <v>1</v>
      </c>
      <c r="AM64" s="16">
        <v>1</v>
      </c>
      <c r="AN64" s="16">
        <v>1</v>
      </c>
      <c r="AO64" s="17">
        <v>1</v>
      </c>
      <c r="AP64" s="16">
        <v>1</v>
      </c>
      <c r="AQ64" s="62"/>
      <c r="AR64" s="16">
        <v>1</v>
      </c>
      <c r="AS64" s="62"/>
      <c r="AT64" s="51">
        <v>1</v>
      </c>
      <c r="AU64" s="61">
        <v>1</v>
      </c>
    </row>
    <row r="65" spans="1:47" ht="16" thickBot="1">
      <c r="A65" s="26" t="s">
        <v>110</v>
      </c>
      <c r="B65" s="83"/>
      <c r="C65" s="54">
        <v>1</v>
      </c>
      <c r="D65" s="54">
        <v>3</v>
      </c>
      <c r="E65" s="51">
        <v>1</v>
      </c>
      <c r="F65" s="51">
        <v>1</v>
      </c>
      <c r="G65" s="51">
        <v>1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/>
      <c r="N65" s="51">
        <v>1</v>
      </c>
      <c r="O65" s="51">
        <v>1</v>
      </c>
      <c r="P65" s="51">
        <v>1</v>
      </c>
      <c r="Q65" s="51">
        <v>1</v>
      </c>
      <c r="S65">
        <v>1</v>
      </c>
      <c r="T65" s="27">
        <v>1</v>
      </c>
      <c r="U65" s="27">
        <v>1</v>
      </c>
      <c r="V65" s="8">
        <v>1</v>
      </c>
      <c r="W65" s="16">
        <v>1</v>
      </c>
      <c r="X65" s="17">
        <v>1</v>
      </c>
      <c r="Y65" s="16">
        <v>1</v>
      </c>
      <c r="Z65">
        <v>1</v>
      </c>
      <c r="AA65" s="51">
        <v>1</v>
      </c>
      <c r="AB65" s="16">
        <v>1</v>
      </c>
      <c r="AC65" s="51"/>
      <c r="AD65" s="51"/>
      <c r="AF65">
        <v>1</v>
      </c>
      <c r="AH65" s="16">
        <v>1</v>
      </c>
      <c r="AI65" s="48">
        <v>1</v>
      </c>
      <c r="AJ65" s="24">
        <v>1</v>
      </c>
      <c r="AK65" s="16">
        <v>1</v>
      </c>
      <c r="AL65" s="16">
        <v>1</v>
      </c>
      <c r="AM65" s="16">
        <v>1</v>
      </c>
      <c r="AN65" s="16">
        <v>1</v>
      </c>
      <c r="AO65" s="17">
        <v>1</v>
      </c>
      <c r="AP65" s="16">
        <v>1</v>
      </c>
      <c r="AQ65" s="62"/>
      <c r="AR65" s="16">
        <v>1</v>
      </c>
      <c r="AS65" s="62"/>
      <c r="AT65" s="51">
        <v>1</v>
      </c>
      <c r="AU65" s="61">
        <v>1</v>
      </c>
    </row>
    <row r="66" spans="1:47" ht="16" thickBot="1">
      <c r="A66" s="26" t="s">
        <v>111</v>
      </c>
      <c r="B66" s="83"/>
      <c r="C66" s="54">
        <v>1</v>
      </c>
      <c r="D66" s="54">
        <v>1</v>
      </c>
      <c r="E66" s="51">
        <v>1</v>
      </c>
      <c r="F66" s="51">
        <v>1</v>
      </c>
      <c r="G66" s="51">
        <v>1</v>
      </c>
      <c r="H66" s="51">
        <v>1</v>
      </c>
      <c r="I66" s="51">
        <v>1</v>
      </c>
      <c r="J66" s="51">
        <v>1</v>
      </c>
      <c r="K66" s="51">
        <v>1</v>
      </c>
      <c r="L66" s="51">
        <v>1</v>
      </c>
      <c r="M66" s="51"/>
      <c r="N66" s="51">
        <v>1</v>
      </c>
      <c r="O66" s="51">
        <v>1</v>
      </c>
      <c r="P66" s="51">
        <v>1</v>
      </c>
      <c r="Q66" s="51">
        <v>1</v>
      </c>
      <c r="S66">
        <v>1</v>
      </c>
      <c r="T66" s="27">
        <v>1</v>
      </c>
      <c r="U66" s="27">
        <v>1</v>
      </c>
      <c r="V66" s="8">
        <v>1</v>
      </c>
      <c r="W66" s="16">
        <v>1</v>
      </c>
      <c r="X66" s="17">
        <v>1</v>
      </c>
      <c r="Y66" s="16">
        <v>1</v>
      </c>
      <c r="Z66">
        <v>1</v>
      </c>
      <c r="AA66" s="51">
        <v>1</v>
      </c>
      <c r="AB66" s="16">
        <v>1</v>
      </c>
      <c r="AC66" s="51"/>
      <c r="AD66" s="51"/>
      <c r="AF66">
        <v>1</v>
      </c>
      <c r="AH66" s="16">
        <v>1</v>
      </c>
      <c r="AI66" s="48">
        <v>1</v>
      </c>
      <c r="AJ66" s="24">
        <v>1</v>
      </c>
      <c r="AK66" s="16">
        <v>1</v>
      </c>
      <c r="AL66" s="16">
        <v>1</v>
      </c>
      <c r="AM66" s="16">
        <v>1</v>
      </c>
      <c r="AN66" s="16">
        <v>1</v>
      </c>
      <c r="AO66" s="17">
        <v>1</v>
      </c>
      <c r="AP66" s="16">
        <v>1</v>
      </c>
      <c r="AQ66" s="62"/>
      <c r="AR66" s="16">
        <v>1</v>
      </c>
      <c r="AS66" s="62"/>
      <c r="AT66" s="51">
        <v>1</v>
      </c>
      <c r="AU66" s="61">
        <v>1</v>
      </c>
    </row>
    <row r="67" spans="1:47" ht="16" thickBot="1">
      <c r="A67" s="26" t="s">
        <v>112</v>
      </c>
      <c r="B67" s="83"/>
      <c r="C67" s="54">
        <v>1</v>
      </c>
      <c r="D67" s="54">
        <v>1</v>
      </c>
      <c r="E67" s="51">
        <v>1</v>
      </c>
      <c r="F67" s="51">
        <v>1</v>
      </c>
      <c r="G67" s="51">
        <v>1</v>
      </c>
      <c r="H67" s="51">
        <v>1</v>
      </c>
      <c r="I67" s="51">
        <v>2</v>
      </c>
      <c r="J67" s="51">
        <v>3</v>
      </c>
      <c r="K67" s="51">
        <v>1</v>
      </c>
      <c r="L67" s="51">
        <v>2</v>
      </c>
      <c r="M67" s="51"/>
      <c r="N67" s="51"/>
      <c r="O67" s="51">
        <v>1</v>
      </c>
      <c r="P67" s="51">
        <v>1</v>
      </c>
      <c r="Q67" s="51">
        <v>1</v>
      </c>
      <c r="S67">
        <v>1</v>
      </c>
      <c r="T67" s="27">
        <v>1</v>
      </c>
      <c r="U67" s="27">
        <v>1</v>
      </c>
      <c r="V67" s="8">
        <v>1</v>
      </c>
      <c r="W67" s="16">
        <v>1</v>
      </c>
      <c r="X67" s="17">
        <v>1</v>
      </c>
      <c r="Y67" s="16">
        <v>1</v>
      </c>
      <c r="Z67">
        <v>1</v>
      </c>
      <c r="AA67" s="51">
        <v>1</v>
      </c>
      <c r="AB67" s="16">
        <v>1</v>
      </c>
      <c r="AC67" s="51"/>
      <c r="AD67" s="51"/>
      <c r="AF67">
        <v>1</v>
      </c>
      <c r="AH67" s="16">
        <v>1</v>
      </c>
      <c r="AI67" s="48">
        <v>1</v>
      </c>
      <c r="AJ67" s="8">
        <v>1</v>
      </c>
      <c r="AK67" s="16">
        <v>1</v>
      </c>
      <c r="AL67" s="16">
        <v>1</v>
      </c>
      <c r="AM67" s="16">
        <v>1</v>
      </c>
      <c r="AN67" s="16">
        <v>1</v>
      </c>
      <c r="AO67" s="17">
        <v>1</v>
      </c>
      <c r="AP67" s="16">
        <v>1</v>
      </c>
      <c r="AQ67" s="62"/>
      <c r="AR67" s="16">
        <v>1</v>
      </c>
      <c r="AS67" s="62"/>
      <c r="AT67" s="51">
        <v>1</v>
      </c>
      <c r="AU67" s="61">
        <v>1</v>
      </c>
    </row>
    <row r="68" spans="1:47" ht="16" thickBot="1">
      <c r="A68" s="26" t="s">
        <v>113</v>
      </c>
      <c r="B68" s="83"/>
      <c r="C68" s="54">
        <v>1</v>
      </c>
      <c r="D68" s="54">
        <v>3</v>
      </c>
      <c r="E68" s="51">
        <v>1</v>
      </c>
      <c r="F68" s="51">
        <v>3</v>
      </c>
      <c r="G68" s="51">
        <v>3</v>
      </c>
      <c r="H68" s="51">
        <v>3</v>
      </c>
      <c r="I68" s="51">
        <v>1</v>
      </c>
      <c r="J68" s="51">
        <v>1</v>
      </c>
      <c r="K68" s="51">
        <v>3</v>
      </c>
      <c r="L68" s="51">
        <v>2</v>
      </c>
      <c r="M68" s="51"/>
      <c r="N68" s="51">
        <v>1</v>
      </c>
      <c r="O68" s="51">
        <v>1</v>
      </c>
      <c r="P68" s="51">
        <v>3</v>
      </c>
      <c r="Q68" s="51">
        <v>1</v>
      </c>
      <c r="S68">
        <v>1</v>
      </c>
      <c r="T68" s="27">
        <v>3</v>
      </c>
      <c r="U68" s="27">
        <v>1</v>
      </c>
      <c r="V68" s="8">
        <v>1</v>
      </c>
      <c r="W68" s="16">
        <v>1</v>
      </c>
      <c r="X68" s="17">
        <v>1</v>
      </c>
      <c r="Y68" s="16">
        <v>1</v>
      </c>
      <c r="Z68">
        <v>1</v>
      </c>
      <c r="AA68" s="51">
        <v>1</v>
      </c>
      <c r="AB68" s="16">
        <v>3</v>
      </c>
      <c r="AC68" s="51"/>
      <c r="AD68" s="51"/>
      <c r="AF68">
        <v>1</v>
      </c>
      <c r="AH68" s="16">
        <v>1</v>
      </c>
      <c r="AI68" s="48">
        <v>1</v>
      </c>
      <c r="AJ68" s="8">
        <v>1</v>
      </c>
      <c r="AK68" s="16">
        <v>1</v>
      </c>
      <c r="AL68" s="16">
        <v>1</v>
      </c>
      <c r="AM68" s="16">
        <v>1</v>
      </c>
      <c r="AN68" s="16">
        <v>1</v>
      </c>
      <c r="AO68" s="17">
        <v>1</v>
      </c>
      <c r="AP68" s="16">
        <v>1</v>
      </c>
      <c r="AQ68" s="62"/>
      <c r="AR68" s="16">
        <v>1</v>
      </c>
      <c r="AS68" s="62"/>
      <c r="AT68" s="51">
        <v>1</v>
      </c>
      <c r="AU68" s="61">
        <v>1</v>
      </c>
    </row>
    <row r="69" spans="1:47" ht="16" thickBot="1">
      <c r="A69" s="26" t="s">
        <v>114</v>
      </c>
      <c r="B69" s="83"/>
      <c r="C69" s="54">
        <v>1</v>
      </c>
      <c r="D69" s="54">
        <v>3</v>
      </c>
      <c r="E69" s="51">
        <v>2</v>
      </c>
      <c r="F69" s="51">
        <v>3</v>
      </c>
      <c r="G69" s="51">
        <v>3</v>
      </c>
      <c r="H69" s="51">
        <v>3</v>
      </c>
      <c r="I69" s="51">
        <v>2</v>
      </c>
      <c r="J69" s="51">
        <v>3</v>
      </c>
      <c r="K69" s="51">
        <v>3</v>
      </c>
      <c r="L69" s="51">
        <v>1</v>
      </c>
      <c r="M69" s="51"/>
      <c r="N69" s="51">
        <v>1</v>
      </c>
      <c r="O69" s="51">
        <v>2</v>
      </c>
      <c r="P69" s="51">
        <v>3</v>
      </c>
      <c r="Q69" s="51">
        <v>3</v>
      </c>
      <c r="S69">
        <v>1</v>
      </c>
      <c r="T69" s="27">
        <v>3</v>
      </c>
      <c r="U69" s="27">
        <v>3</v>
      </c>
      <c r="V69" s="8">
        <v>3</v>
      </c>
      <c r="W69" s="16">
        <v>2</v>
      </c>
      <c r="X69" s="17">
        <v>3</v>
      </c>
      <c r="Y69" s="16">
        <v>3</v>
      </c>
      <c r="Z69">
        <v>1</v>
      </c>
      <c r="AA69" s="51">
        <v>3</v>
      </c>
      <c r="AB69" s="16">
        <v>1</v>
      </c>
      <c r="AC69" s="51"/>
      <c r="AD69" s="51"/>
      <c r="AF69">
        <v>2</v>
      </c>
      <c r="AH69" s="16">
        <v>1</v>
      </c>
      <c r="AI69" s="48">
        <v>1</v>
      </c>
      <c r="AJ69" s="8">
        <v>3</v>
      </c>
      <c r="AK69" s="16">
        <v>1</v>
      </c>
      <c r="AL69" s="16">
        <v>3</v>
      </c>
      <c r="AM69" s="16">
        <v>1</v>
      </c>
      <c r="AN69" s="16">
        <v>1</v>
      </c>
      <c r="AO69" s="17">
        <v>1</v>
      </c>
      <c r="AP69" s="16">
        <v>1</v>
      </c>
      <c r="AQ69" s="62"/>
      <c r="AR69" s="16">
        <v>3</v>
      </c>
      <c r="AS69" s="62"/>
      <c r="AT69" s="51">
        <v>3</v>
      </c>
      <c r="AU69" s="61">
        <v>3</v>
      </c>
    </row>
    <row r="70" spans="1:47" ht="16" thickBot="1">
      <c r="A70" s="26" t="s">
        <v>115</v>
      </c>
      <c r="B70" s="83"/>
      <c r="C70" s="54">
        <v>1</v>
      </c>
      <c r="D70" s="54">
        <v>3</v>
      </c>
      <c r="E70" s="51">
        <v>2</v>
      </c>
      <c r="F70" s="51">
        <v>1</v>
      </c>
      <c r="G70" s="51">
        <v>3</v>
      </c>
      <c r="H70" s="51">
        <v>3</v>
      </c>
      <c r="I70" s="51">
        <v>1</v>
      </c>
      <c r="J70" s="51">
        <v>3</v>
      </c>
      <c r="K70" s="51">
        <v>3</v>
      </c>
      <c r="L70" s="51">
        <v>1</v>
      </c>
      <c r="M70" s="51"/>
      <c r="N70" s="51"/>
      <c r="O70" s="51">
        <v>1</v>
      </c>
      <c r="P70" s="51">
        <v>3</v>
      </c>
      <c r="Q70" s="51">
        <v>1</v>
      </c>
      <c r="S70">
        <v>1</v>
      </c>
      <c r="T70" s="27">
        <v>1</v>
      </c>
      <c r="U70" s="27">
        <v>1</v>
      </c>
      <c r="V70" s="8">
        <v>1</v>
      </c>
      <c r="W70" s="16">
        <v>2</v>
      </c>
      <c r="X70" s="17">
        <v>1</v>
      </c>
      <c r="Y70" s="16">
        <v>3</v>
      </c>
      <c r="Z70">
        <v>1</v>
      </c>
      <c r="AA70" s="51">
        <v>1</v>
      </c>
      <c r="AB70" s="16">
        <v>3</v>
      </c>
      <c r="AC70" s="51"/>
      <c r="AD70" s="51"/>
      <c r="AF70">
        <v>3</v>
      </c>
      <c r="AH70" s="16">
        <v>1</v>
      </c>
      <c r="AI70" s="48">
        <v>1</v>
      </c>
      <c r="AJ70" s="8">
        <v>1</v>
      </c>
      <c r="AK70" s="16">
        <v>1</v>
      </c>
      <c r="AL70" s="16">
        <v>1</v>
      </c>
      <c r="AM70" s="16">
        <v>1</v>
      </c>
      <c r="AN70" s="16">
        <v>1</v>
      </c>
      <c r="AO70" s="17">
        <v>3</v>
      </c>
      <c r="AP70" s="16">
        <v>1</v>
      </c>
      <c r="AQ70" s="62"/>
      <c r="AR70" s="16">
        <v>1</v>
      </c>
      <c r="AS70" s="62"/>
      <c r="AT70" s="51">
        <v>1</v>
      </c>
      <c r="AU70" s="61">
        <v>1</v>
      </c>
    </row>
    <row r="71" spans="1:47" ht="16" thickBot="1">
      <c r="A71" s="26" t="s">
        <v>116</v>
      </c>
      <c r="B71" s="83"/>
      <c r="C71" s="54">
        <v>1</v>
      </c>
      <c r="D71" s="54">
        <v>1</v>
      </c>
      <c r="E71" s="51">
        <v>1</v>
      </c>
      <c r="F71" s="51">
        <v>1</v>
      </c>
      <c r="G71" s="51">
        <v>1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/>
      <c r="N71" s="51">
        <v>1</v>
      </c>
      <c r="O71" s="51">
        <v>1</v>
      </c>
      <c r="P71" s="51">
        <v>1</v>
      </c>
      <c r="Q71" s="51">
        <v>1</v>
      </c>
      <c r="S71">
        <v>1</v>
      </c>
      <c r="T71" s="27">
        <v>1</v>
      </c>
      <c r="U71" s="27">
        <v>1</v>
      </c>
      <c r="V71" s="8">
        <v>1</v>
      </c>
      <c r="W71" s="16">
        <v>1</v>
      </c>
      <c r="X71" s="17">
        <v>1</v>
      </c>
      <c r="Y71" s="16">
        <v>2</v>
      </c>
      <c r="Z71">
        <v>1</v>
      </c>
      <c r="AA71" s="51">
        <v>1</v>
      </c>
      <c r="AB71" s="16">
        <v>1</v>
      </c>
      <c r="AC71" s="51"/>
      <c r="AD71" s="51"/>
      <c r="AF71">
        <v>1</v>
      </c>
      <c r="AH71" s="16">
        <v>1</v>
      </c>
      <c r="AI71" s="48">
        <v>1</v>
      </c>
      <c r="AJ71" s="8">
        <v>1</v>
      </c>
      <c r="AK71" s="16">
        <v>1</v>
      </c>
      <c r="AL71" s="16">
        <v>1</v>
      </c>
      <c r="AM71" s="16">
        <v>1</v>
      </c>
      <c r="AN71" s="16">
        <v>1</v>
      </c>
      <c r="AO71" s="17">
        <v>1</v>
      </c>
      <c r="AP71" s="16">
        <v>1</v>
      </c>
      <c r="AQ71" s="62"/>
      <c r="AR71" s="16">
        <v>1</v>
      </c>
      <c r="AS71" s="62"/>
      <c r="AT71" s="51">
        <v>1</v>
      </c>
      <c r="AU71" s="61">
        <v>1</v>
      </c>
    </row>
    <row r="72" spans="1:47" ht="16" thickBot="1">
      <c r="A72" s="26" t="s">
        <v>117</v>
      </c>
      <c r="B72" s="83"/>
      <c r="C72" s="54">
        <v>1</v>
      </c>
      <c r="D72" s="54">
        <v>1</v>
      </c>
      <c r="E72" s="51">
        <v>1</v>
      </c>
      <c r="F72" s="51">
        <v>1</v>
      </c>
      <c r="G72" s="51">
        <v>1</v>
      </c>
      <c r="H72" s="51">
        <v>1</v>
      </c>
      <c r="I72" s="51">
        <v>1</v>
      </c>
      <c r="J72" s="51">
        <v>3</v>
      </c>
      <c r="K72" s="51">
        <v>1</v>
      </c>
      <c r="L72" s="51">
        <v>1</v>
      </c>
      <c r="M72" s="51"/>
      <c r="N72" s="51">
        <v>1</v>
      </c>
      <c r="O72" s="51">
        <v>1</v>
      </c>
      <c r="P72" s="51">
        <v>1</v>
      </c>
      <c r="Q72" s="51">
        <v>1</v>
      </c>
      <c r="S72">
        <v>1</v>
      </c>
      <c r="T72" s="27">
        <v>1</v>
      </c>
      <c r="U72" s="27">
        <v>1</v>
      </c>
      <c r="V72" s="8">
        <v>1</v>
      </c>
      <c r="W72" s="16">
        <v>1</v>
      </c>
      <c r="X72" s="17">
        <v>1</v>
      </c>
      <c r="Y72" s="16">
        <v>2</v>
      </c>
      <c r="Z72">
        <v>1</v>
      </c>
      <c r="AA72" s="51">
        <v>1</v>
      </c>
      <c r="AB72" s="16">
        <v>1</v>
      </c>
      <c r="AC72" s="51"/>
      <c r="AD72" s="51"/>
      <c r="AF72">
        <v>1</v>
      </c>
      <c r="AH72" s="16">
        <v>1</v>
      </c>
      <c r="AI72" s="48">
        <v>1</v>
      </c>
      <c r="AJ72" s="8">
        <v>1</v>
      </c>
      <c r="AK72" s="16">
        <v>1</v>
      </c>
      <c r="AL72" s="16">
        <v>1</v>
      </c>
      <c r="AM72" s="16">
        <v>1</v>
      </c>
      <c r="AN72" s="16">
        <v>1</v>
      </c>
      <c r="AO72" s="17">
        <v>1</v>
      </c>
      <c r="AP72" s="16">
        <v>1</v>
      </c>
      <c r="AQ72" s="62"/>
      <c r="AR72" s="16">
        <v>1</v>
      </c>
      <c r="AS72" s="62"/>
      <c r="AT72" s="51">
        <v>1</v>
      </c>
      <c r="AU72" s="61">
        <v>1</v>
      </c>
    </row>
    <row r="73" spans="1:47" ht="16" thickBot="1">
      <c r="A73" s="26" t="s">
        <v>118</v>
      </c>
      <c r="B73" s="83"/>
      <c r="C73" s="54">
        <v>1</v>
      </c>
      <c r="D73" s="54">
        <v>1</v>
      </c>
      <c r="E73" s="51">
        <v>1</v>
      </c>
      <c r="F73" s="51">
        <v>1</v>
      </c>
      <c r="G73" s="51">
        <v>1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/>
      <c r="N73" s="51">
        <v>1</v>
      </c>
      <c r="O73" s="51">
        <v>1</v>
      </c>
      <c r="P73" s="51">
        <v>1</v>
      </c>
      <c r="Q73" s="51">
        <v>1</v>
      </c>
      <c r="S73">
        <v>1</v>
      </c>
      <c r="T73" s="27">
        <v>1</v>
      </c>
      <c r="U73" s="27">
        <v>1</v>
      </c>
      <c r="V73" s="8">
        <v>1</v>
      </c>
      <c r="W73" s="16">
        <v>1</v>
      </c>
      <c r="X73" s="17">
        <v>1</v>
      </c>
      <c r="Y73" s="16">
        <v>2</v>
      </c>
      <c r="Z73">
        <v>1</v>
      </c>
      <c r="AA73" s="51">
        <v>1</v>
      </c>
      <c r="AB73" s="16">
        <v>1</v>
      </c>
      <c r="AC73" s="51"/>
      <c r="AD73" s="51"/>
      <c r="AF73">
        <v>1</v>
      </c>
      <c r="AH73" s="16">
        <v>1</v>
      </c>
      <c r="AI73" s="48">
        <v>1</v>
      </c>
      <c r="AJ73" s="8">
        <v>1</v>
      </c>
      <c r="AK73" s="16">
        <v>1</v>
      </c>
      <c r="AL73" s="16">
        <v>1</v>
      </c>
      <c r="AM73" s="16">
        <v>1</v>
      </c>
      <c r="AN73" s="16">
        <v>1</v>
      </c>
      <c r="AO73" s="17">
        <v>1</v>
      </c>
      <c r="AP73" s="16">
        <v>1</v>
      </c>
      <c r="AQ73" s="62"/>
      <c r="AR73" s="16">
        <v>1</v>
      </c>
      <c r="AS73" s="62"/>
      <c r="AT73" s="51">
        <v>1</v>
      </c>
      <c r="AU73" s="61">
        <v>1</v>
      </c>
    </row>
    <row r="74" spans="1:47" ht="16" thickBot="1">
      <c r="A74" s="26" t="s">
        <v>119</v>
      </c>
      <c r="B74" s="83"/>
      <c r="C74" s="54">
        <v>1</v>
      </c>
      <c r="D74" s="54">
        <v>3</v>
      </c>
      <c r="E74" s="51">
        <v>1</v>
      </c>
      <c r="F74" s="51">
        <v>3</v>
      </c>
      <c r="G74" s="51">
        <v>2</v>
      </c>
      <c r="H74" s="51">
        <v>3</v>
      </c>
      <c r="I74" s="51">
        <v>1</v>
      </c>
      <c r="J74" s="51">
        <v>2</v>
      </c>
      <c r="K74" s="51">
        <v>1</v>
      </c>
      <c r="L74" s="51">
        <v>2</v>
      </c>
      <c r="M74" s="51"/>
      <c r="N74" s="51">
        <v>1</v>
      </c>
      <c r="O74" s="51">
        <v>2</v>
      </c>
      <c r="P74" s="51">
        <v>2</v>
      </c>
      <c r="Q74" s="51">
        <v>3</v>
      </c>
      <c r="S74">
        <v>2</v>
      </c>
      <c r="T74" s="27">
        <v>1</v>
      </c>
      <c r="U74" s="27">
        <v>1</v>
      </c>
      <c r="V74" s="8">
        <v>3</v>
      </c>
      <c r="W74" s="16">
        <v>2</v>
      </c>
      <c r="X74" s="17">
        <v>3</v>
      </c>
      <c r="Y74" s="16">
        <v>3</v>
      </c>
      <c r="Z74">
        <v>1</v>
      </c>
      <c r="AA74" s="51">
        <v>3</v>
      </c>
      <c r="AB74" s="16">
        <v>3</v>
      </c>
      <c r="AC74" s="51"/>
      <c r="AD74" s="51"/>
      <c r="AF74">
        <v>2</v>
      </c>
      <c r="AH74" s="16">
        <v>1</v>
      </c>
      <c r="AI74" s="48">
        <v>1</v>
      </c>
      <c r="AJ74" s="8">
        <v>3</v>
      </c>
      <c r="AK74" s="16">
        <v>1</v>
      </c>
      <c r="AL74" s="16">
        <v>1</v>
      </c>
      <c r="AM74" s="16">
        <v>1</v>
      </c>
      <c r="AN74" s="16">
        <v>1</v>
      </c>
      <c r="AO74" s="17">
        <v>3</v>
      </c>
      <c r="AP74" s="16">
        <v>1</v>
      </c>
      <c r="AQ74" s="62"/>
      <c r="AR74" s="16">
        <v>3</v>
      </c>
      <c r="AS74" s="62"/>
      <c r="AT74" s="51">
        <v>1</v>
      </c>
      <c r="AU74" s="61">
        <v>3</v>
      </c>
    </row>
    <row r="75" spans="1:47" ht="16">
      <c r="A75" s="28"/>
      <c r="B75" s="83"/>
      <c r="C75" s="51"/>
      <c r="D75" s="51"/>
      <c r="E75" s="75"/>
      <c r="F75" s="75"/>
      <c r="G75" s="75"/>
      <c r="H75" s="75"/>
      <c r="I75" s="75"/>
      <c r="J75" s="75"/>
      <c r="K75" s="75"/>
      <c r="L75" s="75"/>
      <c r="M75" s="51"/>
      <c r="N75" s="51"/>
      <c r="O75" s="51"/>
      <c r="P75" s="51"/>
      <c r="Q75" s="51"/>
      <c r="T75" s="7"/>
      <c r="U75" s="7"/>
      <c r="V75" s="2"/>
      <c r="W75" s="1"/>
      <c r="X75" s="7"/>
      <c r="Y75" s="1"/>
      <c r="Z75" s="53"/>
      <c r="AA75" s="51"/>
      <c r="AB75" s="1"/>
      <c r="AC75" s="51"/>
      <c r="AD75" s="51"/>
      <c r="AH75" s="1"/>
      <c r="AI75" s="1"/>
      <c r="AJ75" s="2"/>
      <c r="AK75" s="1"/>
      <c r="AL75" s="1"/>
      <c r="AM75" s="1"/>
      <c r="AN75" s="1"/>
      <c r="AO75" s="7"/>
      <c r="AP75" s="1"/>
      <c r="AQ75" s="59"/>
      <c r="AR75" s="1"/>
      <c r="AS75" s="59"/>
      <c r="AT75" s="51"/>
    </row>
    <row r="76" spans="1:47" ht="16">
      <c r="A76" s="1"/>
      <c r="B76" s="83"/>
      <c r="C76" s="51"/>
      <c r="D76" s="51"/>
      <c r="E76" s="75"/>
      <c r="F76" s="75"/>
      <c r="G76" s="75"/>
      <c r="H76" s="75"/>
      <c r="I76" s="75"/>
      <c r="J76" s="75"/>
      <c r="K76" s="75"/>
      <c r="L76" s="75"/>
      <c r="M76" s="51"/>
      <c r="N76" s="51"/>
      <c r="O76" s="51"/>
      <c r="P76" s="51"/>
      <c r="Q76" s="51"/>
      <c r="T76" s="7"/>
      <c r="U76" s="7"/>
      <c r="V76" s="2"/>
      <c r="W76" s="1"/>
      <c r="X76" s="7"/>
      <c r="Y76" s="1"/>
      <c r="Z76" s="53"/>
      <c r="AA76" s="51"/>
      <c r="AB76" s="1"/>
      <c r="AC76" s="51"/>
      <c r="AD76" s="51"/>
      <c r="AH76" s="1"/>
      <c r="AI76" s="1"/>
      <c r="AJ76" s="2"/>
      <c r="AK76" s="1"/>
      <c r="AL76" s="1"/>
      <c r="AM76" s="1"/>
      <c r="AN76" s="1"/>
      <c r="AO76" s="7"/>
      <c r="AP76" s="1"/>
      <c r="AQ76" s="59"/>
      <c r="AR76" s="1"/>
      <c r="AS76" s="59"/>
      <c r="AT76" s="51"/>
    </row>
    <row r="77" spans="1:47" ht="16">
      <c r="A77" s="18" t="s">
        <v>120</v>
      </c>
      <c r="B77" s="83"/>
      <c r="C77" s="51"/>
      <c r="D77" s="51"/>
      <c r="E77" s="75"/>
      <c r="F77" s="75"/>
      <c r="G77" s="75"/>
      <c r="H77" s="75"/>
      <c r="I77" s="75"/>
      <c r="J77" s="75"/>
      <c r="K77" s="75"/>
      <c r="L77" s="75"/>
      <c r="M77" s="51"/>
      <c r="N77" s="51"/>
      <c r="O77" s="51"/>
      <c r="P77" s="51"/>
      <c r="Q77" s="51"/>
      <c r="T77" s="7"/>
      <c r="U77" s="7"/>
      <c r="V77" s="2"/>
      <c r="W77" s="1"/>
      <c r="X77" s="7"/>
      <c r="Y77" s="1"/>
      <c r="Z77" s="53"/>
      <c r="AA77" s="51"/>
      <c r="AB77" s="1"/>
      <c r="AC77" s="51"/>
      <c r="AD77" s="51"/>
      <c r="AH77" s="1"/>
      <c r="AI77" s="1"/>
      <c r="AJ77" s="2"/>
      <c r="AK77" s="1"/>
      <c r="AL77" s="1"/>
      <c r="AM77" s="1"/>
      <c r="AN77" s="1"/>
      <c r="AO77" s="7"/>
      <c r="AP77" s="1"/>
      <c r="AQ77" s="59"/>
      <c r="AR77" s="1"/>
      <c r="AS77" s="59"/>
      <c r="AT77" s="51"/>
    </row>
    <row r="78" spans="1:47" ht="17" thickBot="1">
      <c r="A78" s="25"/>
      <c r="B78" s="83"/>
      <c r="C78" s="51"/>
      <c r="D78" s="51"/>
      <c r="E78" s="75"/>
      <c r="F78" s="75"/>
      <c r="G78" s="75"/>
      <c r="H78" s="75"/>
      <c r="I78" s="75"/>
      <c r="J78" s="75"/>
      <c r="K78" s="75"/>
      <c r="L78" s="75"/>
      <c r="M78" s="51"/>
      <c r="N78" s="51"/>
      <c r="O78" s="51"/>
      <c r="P78" s="51"/>
      <c r="Q78" s="51"/>
      <c r="T78" s="7"/>
      <c r="U78" s="7"/>
      <c r="V78" s="2"/>
      <c r="W78" s="1"/>
      <c r="X78" s="7"/>
      <c r="Y78" s="1"/>
      <c r="Z78" s="53"/>
      <c r="AA78" s="51"/>
      <c r="AB78" s="1"/>
      <c r="AC78" s="51"/>
      <c r="AD78" s="51"/>
      <c r="AH78" s="1"/>
      <c r="AI78" s="1"/>
      <c r="AJ78" s="2"/>
      <c r="AK78" s="1"/>
      <c r="AL78" s="1"/>
      <c r="AM78" s="1"/>
      <c r="AN78" s="1"/>
      <c r="AO78" s="7"/>
      <c r="AP78" s="1"/>
      <c r="AQ78" s="59"/>
      <c r="AR78" s="1"/>
      <c r="AS78" s="59"/>
      <c r="AT78" s="51"/>
    </row>
    <row r="79" spans="1:47" ht="16" thickBot="1">
      <c r="A79" s="26" t="s">
        <v>87</v>
      </c>
      <c r="B79" s="83"/>
      <c r="C79" s="51">
        <v>1</v>
      </c>
      <c r="D79" s="51">
        <v>1</v>
      </c>
      <c r="E79" s="51">
        <v>1</v>
      </c>
      <c r="F79" s="51">
        <v>1</v>
      </c>
      <c r="G79" s="51">
        <v>1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/>
      <c r="N79" s="51"/>
      <c r="O79" s="51">
        <v>1</v>
      </c>
      <c r="P79" s="51">
        <v>2</v>
      </c>
      <c r="Q79" s="51">
        <v>1</v>
      </c>
      <c r="S79">
        <v>1</v>
      </c>
      <c r="T79" s="27">
        <v>1</v>
      </c>
      <c r="U79" s="27">
        <v>1</v>
      </c>
      <c r="V79" s="8">
        <v>1</v>
      </c>
      <c r="W79" s="16">
        <v>1</v>
      </c>
      <c r="X79" s="17">
        <v>1</v>
      </c>
      <c r="Y79" s="16">
        <v>1</v>
      </c>
      <c r="Z79">
        <v>1</v>
      </c>
      <c r="AA79" s="51">
        <v>1</v>
      </c>
      <c r="AB79" s="16">
        <v>3</v>
      </c>
      <c r="AC79" s="51"/>
      <c r="AD79" s="51"/>
      <c r="AF79">
        <v>1</v>
      </c>
      <c r="AH79" s="16">
        <v>1</v>
      </c>
      <c r="AI79" s="48">
        <v>1</v>
      </c>
      <c r="AJ79" s="8">
        <v>1</v>
      </c>
      <c r="AK79" s="16">
        <v>1</v>
      </c>
      <c r="AL79" s="16">
        <v>1</v>
      </c>
      <c r="AM79" s="16">
        <v>1</v>
      </c>
      <c r="AN79" s="16">
        <v>1</v>
      </c>
      <c r="AO79" s="17">
        <v>1</v>
      </c>
      <c r="AP79" s="16">
        <v>1</v>
      </c>
      <c r="AQ79" s="62"/>
      <c r="AR79" s="16">
        <v>1</v>
      </c>
      <c r="AS79" s="62"/>
      <c r="AT79" s="51">
        <v>1</v>
      </c>
      <c r="AU79" s="61">
        <v>1</v>
      </c>
    </row>
    <row r="80" spans="1:47" ht="16" thickBot="1">
      <c r="A80" s="26" t="s">
        <v>88</v>
      </c>
      <c r="B80" s="83"/>
      <c r="C80" s="51">
        <v>1</v>
      </c>
      <c r="D80" s="51">
        <v>1</v>
      </c>
      <c r="E80" s="51">
        <v>1</v>
      </c>
      <c r="F80" s="51">
        <v>1</v>
      </c>
      <c r="G80" s="51">
        <v>1</v>
      </c>
      <c r="H80" s="51">
        <v>1</v>
      </c>
      <c r="I80" s="51">
        <v>3</v>
      </c>
      <c r="J80" s="51">
        <v>1</v>
      </c>
      <c r="K80" s="51">
        <v>1</v>
      </c>
      <c r="L80" s="51">
        <v>1</v>
      </c>
      <c r="M80" s="51"/>
      <c r="N80" s="51"/>
      <c r="O80" s="51">
        <v>1</v>
      </c>
      <c r="P80" s="51">
        <v>1</v>
      </c>
      <c r="Q80" s="51">
        <v>1</v>
      </c>
      <c r="S80">
        <v>1</v>
      </c>
      <c r="T80" s="27">
        <v>1</v>
      </c>
      <c r="U80" s="27">
        <v>1</v>
      </c>
      <c r="V80" s="8">
        <v>1</v>
      </c>
      <c r="W80" s="16">
        <v>1</v>
      </c>
      <c r="X80" s="17">
        <v>1</v>
      </c>
      <c r="Y80" s="16">
        <v>1</v>
      </c>
      <c r="Z80">
        <v>1</v>
      </c>
      <c r="AA80" s="51">
        <v>1</v>
      </c>
      <c r="AB80" s="16">
        <v>1</v>
      </c>
      <c r="AC80" s="51"/>
      <c r="AD80" s="51"/>
      <c r="AF80">
        <v>1</v>
      </c>
      <c r="AH80" s="16">
        <v>1</v>
      </c>
      <c r="AI80" s="48">
        <v>1</v>
      </c>
      <c r="AJ80" s="8">
        <v>1</v>
      </c>
      <c r="AK80" s="16">
        <v>1</v>
      </c>
      <c r="AL80" s="16">
        <v>1</v>
      </c>
      <c r="AM80" s="16">
        <v>1</v>
      </c>
      <c r="AN80" s="16">
        <v>1</v>
      </c>
      <c r="AO80" s="17">
        <v>1</v>
      </c>
      <c r="AP80" s="16">
        <v>1</v>
      </c>
      <c r="AQ80" s="62"/>
      <c r="AR80" s="16">
        <v>1</v>
      </c>
      <c r="AS80" s="62"/>
      <c r="AT80" s="51">
        <v>1</v>
      </c>
      <c r="AU80" s="61">
        <v>1</v>
      </c>
    </row>
    <row r="81" spans="1:47" ht="16" thickBot="1">
      <c r="A81" s="26" t="s">
        <v>89</v>
      </c>
      <c r="B81" s="83"/>
      <c r="C81" s="51">
        <v>1</v>
      </c>
      <c r="D81" s="51">
        <v>1</v>
      </c>
      <c r="E81" s="51">
        <v>1</v>
      </c>
      <c r="F81" s="51">
        <v>1</v>
      </c>
      <c r="G81" s="51">
        <v>1</v>
      </c>
      <c r="H81" s="51">
        <v>3</v>
      </c>
      <c r="I81" s="51">
        <v>2</v>
      </c>
      <c r="J81" s="51">
        <v>3</v>
      </c>
      <c r="K81" s="51">
        <v>1</v>
      </c>
      <c r="L81" s="51">
        <v>2</v>
      </c>
      <c r="M81" s="51"/>
      <c r="N81" s="51"/>
      <c r="O81" s="51">
        <v>1</v>
      </c>
      <c r="P81" s="51">
        <v>1</v>
      </c>
      <c r="Q81" s="51">
        <v>1</v>
      </c>
      <c r="S81">
        <v>1</v>
      </c>
      <c r="T81" s="27">
        <v>1</v>
      </c>
      <c r="U81" s="27">
        <v>1</v>
      </c>
      <c r="V81" s="8">
        <v>1</v>
      </c>
      <c r="W81" s="16">
        <v>1</v>
      </c>
      <c r="X81" s="17">
        <v>1</v>
      </c>
      <c r="Y81" s="16">
        <v>1</v>
      </c>
      <c r="Z81">
        <v>1</v>
      </c>
      <c r="AA81" s="51">
        <v>1</v>
      </c>
      <c r="AB81" s="16">
        <v>1</v>
      </c>
      <c r="AC81" s="51"/>
      <c r="AD81" s="51"/>
      <c r="AF81">
        <v>3</v>
      </c>
      <c r="AH81" s="16">
        <v>3</v>
      </c>
      <c r="AI81" s="48">
        <v>1</v>
      </c>
      <c r="AJ81" s="8">
        <v>1</v>
      </c>
      <c r="AK81" s="16">
        <v>1</v>
      </c>
      <c r="AL81" s="16">
        <v>1</v>
      </c>
      <c r="AM81" s="16">
        <v>1</v>
      </c>
      <c r="AN81" s="16">
        <v>1</v>
      </c>
      <c r="AO81" s="17">
        <v>3</v>
      </c>
      <c r="AP81" s="16">
        <v>1</v>
      </c>
      <c r="AQ81" s="62"/>
      <c r="AR81" s="16">
        <v>1</v>
      </c>
      <c r="AS81" s="62"/>
      <c r="AT81" s="51">
        <v>1</v>
      </c>
      <c r="AU81" s="61">
        <v>1</v>
      </c>
    </row>
    <row r="82" spans="1:47" ht="16" thickBot="1">
      <c r="A82" s="26" t="s">
        <v>90</v>
      </c>
      <c r="B82" s="83"/>
      <c r="C82" s="51">
        <v>1</v>
      </c>
      <c r="D82" s="51">
        <v>1</v>
      </c>
      <c r="E82" s="51">
        <v>1</v>
      </c>
      <c r="F82" s="51">
        <v>1</v>
      </c>
      <c r="G82" s="51">
        <v>1</v>
      </c>
      <c r="H82" s="51">
        <v>1</v>
      </c>
      <c r="I82" s="51">
        <v>1</v>
      </c>
      <c r="J82" s="51">
        <v>1</v>
      </c>
      <c r="K82" s="51">
        <v>1</v>
      </c>
      <c r="L82" s="51">
        <v>1</v>
      </c>
      <c r="M82" s="51"/>
      <c r="N82" s="51"/>
      <c r="O82" s="51">
        <v>1</v>
      </c>
      <c r="P82" s="51">
        <v>1</v>
      </c>
      <c r="Q82" s="51">
        <v>1</v>
      </c>
      <c r="S82">
        <v>1</v>
      </c>
      <c r="T82" s="27">
        <v>1</v>
      </c>
      <c r="U82" s="27">
        <v>1</v>
      </c>
      <c r="V82" s="8">
        <v>1</v>
      </c>
      <c r="W82" s="16">
        <v>1</v>
      </c>
      <c r="X82" s="17">
        <v>1</v>
      </c>
      <c r="Y82" s="16">
        <v>1</v>
      </c>
      <c r="Z82">
        <v>1</v>
      </c>
      <c r="AA82" s="51">
        <v>1</v>
      </c>
      <c r="AB82" s="16">
        <v>1</v>
      </c>
      <c r="AC82" s="51"/>
      <c r="AD82" s="51"/>
      <c r="AF82">
        <v>1</v>
      </c>
      <c r="AH82" s="16">
        <v>1</v>
      </c>
      <c r="AI82" s="48">
        <v>1</v>
      </c>
      <c r="AJ82" s="8">
        <v>1</v>
      </c>
      <c r="AK82" s="16">
        <v>1</v>
      </c>
      <c r="AL82" s="16">
        <v>1</v>
      </c>
      <c r="AM82" s="16">
        <v>1</v>
      </c>
      <c r="AN82" s="16">
        <v>1</v>
      </c>
      <c r="AO82" s="17">
        <v>1</v>
      </c>
      <c r="AP82" s="16">
        <v>1</v>
      </c>
      <c r="AQ82" s="62"/>
      <c r="AR82" s="16">
        <v>1</v>
      </c>
      <c r="AS82" s="62"/>
      <c r="AT82" s="51">
        <v>1</v>
      </c>
      <c r="AU82" s="61">
        <v>1</v>
      </c>
    </row>
    <row r="83" spans="1:47" ht="16" thickBot="1">
      <c r="A83" s="26" t="s">
        <v>91</v>
      </c>
      <c r="B83" s="83"/>
      <c r="C83" s="51">
        <v>1</v>
      </c>
      <c r="D83" s="51">
        <v>3</v>
      </c>
      <c r="E83" s="51">
        <v>3</v>
      </c>
      <c r="F83" s="51">
        <v>3</v>
      </c>
      <c r="G83" s="51">
        <v>2</v>
      </c>
      <c r="H83" s="51">
        <v>3</v>
      </c>
      <c r="I83" s="51">
        <v>2</v>
      </c>
      <c r="J83" s="51">
        <v>1</v>
      </c>
      <c r="K83" s="51">
        <v>3</v>
      </c>
      <c r="L83" s="51">
        <v>1</v>
      </c>
      <c r="M83" s="51"/>
      <c r="N83" s="51"/>
      <c r="O83" s="51">
        <v>3</v>
      </c>
      <c r="P83" s="51">
        <v>2</v>
      </c>
      <c r="Q83" s="51">
        <v>1</v>
      </c>
      <c r="S83">
        <v>2</v>
      </c>
      <c r="T83" s="27">
        <v>3</v>
      </c>
      <c r="U83" s="27">
        <v>1</v>
      </c>
      <c r="V83" s="8">
        <v>3</v>
      </c>
      <c r="W83" s="16">
        <v>1</v>
      </c>
      <c r="X83" s="17">
        <v>1</v>
      </c>
      <c r="Y83" s="16">
        <v>1</v>
      </c>
      <c r="Z83">
        <v>1</v>
      </c>
      <c r="AA83" s="51">
        <v>1</v>
      </c>
      <c r="AB83" s="16">
        <v>3</v>
      </c>
      <c r="AC83" s="51"/>
      <c r="AD83" s="51"/>
      <c r="AF83">
        <v>3</v>
      </c>
      <c r="AH83" s="16">
        <v>1</v>
      </c>
      <c r="AI83" s="48">
        <v>1</v>
      </c>
      <c r="AJ83" s="8">
        <v>3</v>
      </c>
      <c r="AK83" s="16">
        <v>1</v>
      </c>
      <c r="AL83" s="16">
        <v>1</v>
      </c>
      <c r="AM83" s="16">
        <v>1</v>
      </c>
      <c r="AN83" s="16">
        <v>1</v>
      </c>
      <c r="AO83" s="17">
        <v>3</v>
      </c>
      <c r="AP83" s="16">
        <v>1</v>
      </c>
      <c r="AQ83" s="62"/>
      <c r="AR83" s="16">
        <v>1</v>
      </c>
      <c r="AS83" s="62"/>
      <c r="AT83" s="51">
        <v>1</v>
      </c>
      <c r="AU83" s="61">
        <v>1</v>
      </c>
    </row>
    <row r="84" spans="1:47" ht="16" thickBot="1">
      <c r="A84" s="26" t="s">
        <v>92</v>
      </c>
      <c r="B84" s="83"/>
      <c r="C84" s="51">
        <v>1</v>
      </c>
      <c r="D84" s="51">
        <v>1</v>
      </c>
      <c r="E84" s="51">
        <v>1</v>
      </c>
      <c r="F84" s="51">
        <v>1</v>
      </c>
      <c r="G84" s="51">
        <v>2</v>
      </c>
      <c r="H84" s="51">
        <v>3</v>
      </c>
      <c r="I84" s="51">
        <v>2</v>
      </c>
      <c r="J84" s="51">
        <v>1</v>
      </c>
      <c r="K84" s="51">
        <v>3</v>
      </c>
      <c r="L84" s="51">
        <v>2</v>
      </c>
      <c r="M84" s="51"/>
      <c r="N84" s="51"/>
      <c r="O84" s="51">
        <v>1</v>
      </c>
      <c r="P84" s="51">
        <v>2</v>
      </c>
      <c r="Q84" s="51">
        <v>1</v>
      </c>
      <c r="S84">
        <v>1</v>
      </c>
      <c r="T84" s="27">
        <v>1</v>
      </c>
      <c r="U84" s="27">
        <v>1</v>
      </c>
      <c r="V84" s="8">
        <v>3</v>
      </c>
      <c r="W84" s="16">
        <v>1</v>
      </c>
      <c r="X84" s="17">
        <v>1</v>
      </c>
      <c r="Y84" s="16">
        <v>3</v>
      </c>
      <c r="Z84">
        <v>1</v>
      </c>
      <c r="AA84" s="51">
        <v>1</v>
      </c>
      <c r="AB84" s="16">
        <v>1</v>
      </c>
      <c r="AC84" s="51"/>
      <c r="AD84" s="51"/>
      <c r="AF84">
        <v>3</v>
      </c>
      <c r="AH84" s="16">
        <v>1</v>
      </c>
      <c r="AI84" s="48">
        <v>1</v>
      </c>
      <c r="AJ84" s="8">
        <v>1</v>
      </c>
      <c r="AK84" s="16">
        <v>1</v>
      </c>
      <c r="AL84" s="16">
        <v>1</v>
      </c>
      <c r="AM84" s="16">
        <v>1</v>
      </c>
      <c r="AN84" s="16">
        <v>1</v>
      </c>
      <c r="AO84" s="17">
        <v>1</v>
      </c>
      <c r="AP84" s="16">
        <v>1</v>
      </c>
      <c r="AQ84" s="62"/>
      <c r="AR84" s="16">
        <v>1</v>
      </c>
      <c r="AS84" s="62"/>
      <c r="AT84" s="51">
        <v>1</v>
      </c>
      <c r="AU84" s="61">
        <v>3</v>
      </c>
    </row>
    <row r="85" spans="1:47" ht="16" thickBot="1">
      <c r="A85" s="26" t="s">
        <v>93</v>
      </c>
      <c r="B85" s="83"/>
      <c r="C85" s="51">
        <v>1</v>
      </c>
      <c r="D85" s="51">
        <v>1</v>
      </c>
      <c r="E85" s="51">
        <v>1</v>
      </c>
      <c r="F85" s="51">
        <v>1</v>
      </c>
      <c r="G85" s="51">
        <v>2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/>
      <c r="N85" s="51"/>
      <c r="O85" s="51">
        <v>1</v>
      </c>
      <c r="P85" s="51">
        <v>3</v>
      </c>
      <c r="Q85" s="51">
        <v>1</v>
      </c>
      <c r="S85">
        <v>1</v>
      </c>
      <c r="T85" s="27">
        <v>1</v>
      </c>
      <c r="U85" s="27">
        <v>1</v>
      </c>
      <c r="V85" s="8">
        <v>1</v>
      </c>
      <c r="W85" s="16">
        <v>2</v>
      </c>
      <c r="X85" s="17">
        <v>1</v>
      </c>
      <c r="Y85" s="16">
        <v>1</v>
      </c>
      <c r="Z85">
        <v>1</v>
      </c>
      <c r="AA85" s="51">
        <v>1</v>
      </c>
      <c r="AB85" s="16">
        <v>1</v>
      </c>
      <c r="AC85" s="51"/>
      <c r="AD85" s="51"/>
      <c r="AF85">
        <v>1</v>
      </c>
      <c r="AH85" s="16">
        <v>1</v>
      </c>
      <c r="AI85" s="48">
        <v>1</v>
      </c>
      <c r="AJ85" s="8">
        <v>1</v>
      </c>
      <c r="AK85" s="16">
        <v>1</v>
      </c>
      <c r="AL85" s="16">
        <v>1</v>
      </c>
      <c r="AM85" s="16">
        <v>1</v>
      </c>
      <c r="AN85" s="16">
        <v>1</v>
      </c>
      <c r="AO85" s="17">
        <v>1</v>
      </c>
      <c r="AP85" s="16">
        <v>1</v>
      </c>
      <c r="AQ85" s="62"/>
      <c r="AR85" s="16">
        <v>1</v>
      </c>
      <c r="AS85" s="62"/>
      <c r="AT85" s="51">
        <v>1</v>
      </c>
      <c r="AU85" s="61">
        <v>1</v>
      </c>
    </row>
    <row r="86" spans="1:47" ht="16" thickBot="1">
      <c r="A86" s="26" t="s">
        <v>94</v>
      </c>
      <c r="B86" s="83"/>
      <c r="C86" s="51">
        <v>1</v>
      </c>
      <c r="D86" s="51">
        <v>1</v>
      </c>
      <c r="E86" s="51">
        <v>1</v>
      </c>
      <c r="F86" s="51">
        <v>1</v>
      </c>
      <c r="G86" s="51">
        <v>2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/>
      <c r="N86" s="51"/>
      <c r="O86" s="51">
        <v>1</v>
      </c>
      <c r="P86" s="51">
        <v>1</v>
      </c>
      <c r="Q86" s="51">
        <v>1</v>
      </c>
      <c r="S86">
        <v>1</v>
      </c>
      <c r="T86" s="27">
        <v>1</v>
      </c>
      <c r="U86" s="27">
        <v>1</v>
      </c>
      <c r="V86" s="2"/>
      <c r="W86" s="16">
        <v>1</v>
      </c>
      <c r="X86" s="17">
        <v>1</v>
      </c>
      <c r="Y86" s="16">
        <v>2</v>
      </c>
      <c r="Z86">
        <v>1</v>
      </c>
      <c r="AA86" s="51">
        <v>1</v>
      </c>
      <c r="AB86" s="16">
        <v>1</v>
      </c>
      <c r="AC86" s="51"/>
      <c r="AD86" s="51"/>
      <c r="AF86">
        <v>1</v>
      </c>
      <c r="AH86" s="16">
        <v>1</v>
      </c>
      <c r="AI86" s="48">
        <v>1</v>
      </c>
      <c r="AJ86" s="8">
        <v>1</v>
      </c>
      <c r="AK86" s="16">
        <v>1</v>
      </c>
      <c r="AL86" s="16">
        <v>1</v>
      </c>
      <c r="AM86" s="16">
        <v>1</v>
      </c>
      <c r="AN86" s="16">
        <v>1</v>
      </c>
      <c r="AO86" s="17">
        <v>3</v>
      </c>
      <c r="AP86" s="16">
        <v>1</v>
      </c>
      <c r="AQ86" s="62"/>
      <c r="AR86" s="16">
        <v>1</v>
      </c>
      <c r="AS86" s="62"/>
      <c r="AT86" s="51">
        <v>3</v>
      </c>
      <c r="AU86" s="61">
        <v>1</v>
      </c>
    </row>
    <row r="87" spans="1:47" ht="16" thickBot="1">
      <c r="A87" s="26" t="s">
        <v>95</v>
      </c>
      <c r="B87" s="83"/>
      <c r="C87" s="51">
        <v>1</v>
      </c>
      <c r="D87" s="51">
        <v>1</v>
      </c>
      <c r="E87" s="51">
        <v>1</v>
      </c>
      <c r="F87" s="51">
        <v>1</v>
      </c>
      <c r="G87" s="51">
        <v>1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/>
      <c r="N87" s="51"/>
      <c r="O87" s="51">
        <v>1</v>
      </c>
      <c r="P87" s="51">
        <v>1</v>
      </c>
      <c r="Q87" s="51">
        <v>1</v>
      </c>
      <c r="S87">
        <v>1</v>
      </c>
      <c r="T87" s="27">
        <v>1</v>
      </c>
      <c r="U87" s="27">
        <v>1</v>
      </c>
      <c r="V87" s="8">
        <v>1</v>
      </c>
      <c r="W87" s="16">
        <v>1</v>
      </c>
      <c r="X87" s="17">
        <v>1</v>
      </c>
      <c r="Y87" s="16">
        <v>1</v>
      </c>
      <c r="Z87">
        <v>1</v>
      </c>
      <c r="AA87" s="51">
        <v>1</v>
      </c>
      <c r="AB87" s="16">
        <v>1</v>
      </c>
      <c r="AC87" s="51"/>
      <c r="AD87" s="51"/>
      <c r="AF87">
        <v>1</v>
      </c>
      <c r="AH87" s="16">
        <v>1</v>
      </c>
      <c r="AI87" s="48">
        <v>1</v>
      </c>
      <c r="AJ87" s="8">
        <v>1</v>
      </c>
      <c r="AK87" s="16">
        <v>1</v>
      </c>
      <c r="AL87" s="16">
        <v>1</v>
      </c>
      <c r="AM87" s="16">
        <v>1</v>
      </c>
      <c r="AN87" s="16">
        <v>1</v>
      </c>
      <c r="AO87" s="17">
        <v>1</v>
      </c>
      <c r="AP87" s="16">
        <v>1</v>
      </c>
      <c r="AQ87" s="62"/>
      <c r="AR87" s="16">
        <v>1</v>
      </c>
      <c r="AS87" s="62"/>
      <c r="AT87" s="51">
        <v>1</v>
      </c>
      <c r="AU87" s="61">
        <v>1</v>
      </c>
    </row>
    <row r="88" spans="1:47" ht="16" thickBot="1">
      <c r="A88" s="26" t="s">
        <v>96</v>
      </c>
      <c r="B88" s="83"/>
      <c r="C88" s="51">
        <v>1</v>
      </c>
      <c r="D88" s="51">
        <v>1</v>
      </c>
      <c r="E88" s="51">
        <v>1</v>
      </c>
      <c r="F88" s="51">
        <v>1</v>
      </c>
      <c r="G88" s="51">
        <v>1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/>
      <c r="N88" s="51"/>
      <c r="O88" s="51">
        <v>1</v>
      </c>
      <c r="P88" s="51">
        <v>2</v>
      </c>
      <c r="Q88" s="51">
        <v>1</v>
      </c>
      <c r="S88">
        <v>1</v>
      </c>
      <c r="T88" s="27">
        <v>1</v>
      </c>
      <c r="U88" s="27">
        <v>1</v>
      </c>
      <c r="V88" s="8">
        <v>1</v>
      </c>
      <c r="W88" s="16">
        <v>1</v>
      </c>
      <c r="X88" s="17">
        <v>1</v>
      </c>
      <c r="Y88" s="16">
        <v>1</v>
      </c>
      <c r="Z88">
        <v>1</v>
      </c>
      <c r="AA88" s="51">
        <v>1</v>
      </c>
      <c r="AB88" s="16">
        <v>1</v>
      </c>
      <c r="AC88" s="51"/>
      <c r="AD88" s="51"/>
      <c r="AF88">
        <v>1</v>
      </c>
      <c r="AH88" s="16">
        <v>1</v>
      </c>
      <c r="AI88" s="48">
        <v>1</v>
      </c>
      <c r="AJ88" s="8">
        <v>1</v>
      </c>
      <c r="AK88" s="16">
        <v>1</v>
      </c>
      <c r="AL88" s="16">
        <v>1</v>
      </c>
      <c r="AM88" s="16">
        <v>1</v>
      </c>
      <c r="AN88" s="16">
        <v>1</v>
      </c>
      <c r="AO88" s="17">
        <v>1</v>
      </c>
      <c r="AP88" s="16">
        <v>1</v>
      </c>
      <c r="AQ88" s="62"/>
      <c r="AR88" s="16">
        <v>1</v>
      </c>
      <c r="AS88" s="62"/>
      <c r="AT88" s="51">
        <v>1</v>
      </c>
      <c r="AU88" s="61">
        <v>1</v>
      </c>
    </row>
    <row r="89" spans="1:47" ht="16" thickBot="1">
      <c r="A89" s="26" t="s">
        <v>97</v>
      </c>
      <c r="B89" s="83"/>
      <c r="C89" s="51">
        <v>1</v>
      </c>
      <c r="D89" s="51">
        <v>3</v>
      </c>
      <c r="E89" s="51">
        <v>2</v>
      </c>
      <c r="F89" s="51">
        <v>3</v>
      </c>
      <c r="G89" s="51">
        <v>2</v>
      </c>
      <c r="H89" s="51">
        <v>1</v>
      </c>
      <c r="I89" s="51">
        <v>3</v>
      </c>
      <c r="J89" s="51">
        <v>3</v>
      </c>
      <c r="K89" s="51">
        <v>3</v>
      </c>
      <c r="L89" s="51">
        <v>2</v>
      </c>
      <c r="M89" s="51"/>
      <c r="N89" s="51"/>
      <c r="O89" s="51">
        <v>3</v>
      </c>
      <c r="P89" s="51">
        <v>3</v>
      </c>
      <c r="Q89" s="51">
        <v>1</v>
      </c>
      <c r="S89">
        <v>2</v>
      </c>
      <c r="T89" s="27">
        <v>1</v>
      </c>
      <c r="U89" s="27">
        <v>1</v>
      </c>
      <c r="V89" s="8">
        <v>3</v>
      </c>
      <c r="W89" s="16">
        <v>2</v>
      </c>
      <c r="X89" s="17">
        <v>1</v>
      </c>
      <c r="Y89" s="16">
        <v>1</v>
      </c>
      <c r="Z89">
        <v>1</v>
      </c>
      <c r="AA89" s="51">
        <v>3</v>
      </c>
      <c r="AB89" s="16">
        <v>3</v>
      </c>
      <c r="AC89" s="51"/>
      <c r="AD89" s="51"/>
      <c r="AF89">
        <v>3</v>
      </c>
      <c r="AH89" s="16">
        <v>3</v>
      </c>
      <c r="AI89" s="48">
        <v>1</v>
      </c>
      <c r="AJ89" s="8">
        <v>1</v>
      </c>
      <c r="AK89" s="16">
        <v>1</v>
      </c>
      <c r="AL89" s="16">
        <v>1</v>
      </c>
      <c r="AM89" s="16">
        <v>1</v>
      </c>
      <c r="AN89" s="16">
        <v>1</v>
      </c>
      <c r="AO89" s="17">
        <v>1</v>
      </c>
      <c r="AP89" s="16">
        <v>1</v>
      </c>
      <c r="AQ89" s="62"/>
      <c r="AR89" s="16">
        <v>1</v>
      </c>
      <c r="AS89" s="62"/>
      <c r="AT89" s="51">
        <v>1</v>
      </c>
      <c r="AU89" s="61">
        <v>3</v>
      </c>
    </row>
    <row r="90" spans="1:47" ht="16" thickBot="1">
      <c r="A90" s="26" t="s">
        <v>98</v>
      </c>
      <c r="B90" s="83"/>
      <c r="C90" s="51">
        <v>1</v>
      </c>
      <c r="D90" s="51">
        <v>1</v>
      </c>
      <c r="E90" s="51">
        <v>1</v>
      </c>
      <c r="F90" s="51">
        <v>1</v>
      </c>
      <c r="G90" s="51">
        <v>1</v>
      </c>
      <c r="H90" s="51">
        <v>1</v>
      </c>
      <c r="I90" s="51">
        <v>3</v>
      </c>
      <c r="J90" s="51">
        <v>1</v>
      </c>
      <c r="K90" s="51">
        <v>1</v>
      </c>
      <c r="L90" s="51">
        <v>1</v>
      </c>
      <c r="M90" s="51"/>
      <c r="N90" s="51"/>
      <c r="O90" s="51">
        <v>1</v>
      </c>
      <c r="P90" s="51">
        <v>3</v>
      </c>
      <c r="Q90" s="51">
        <v>1</v>
      </c>
      <c r="S90">
        <v>1</v>
      </c>
      <c r="T90" s="27">
        <v>1</v>
      </c>
      <c r="U90" s="27">
        <v>1</v>
      </c>
      <c r="V90" s="8">
        <v>1</v>
      </c>
      <c r="W90" s="16">
        <v>1</v>
      </c>
      <c r="X90" s="17">
        <v>1</v>
      </c>
      <c r="Y90" s="16">
        <v>1</v>
      </c>
      <c r="Z90">
        <v>1</v>
      </c>
      <c r="AA90" s="51">
        <v>1</v>
      </c>
      <c r="AB90" s="16">
        <v>1</v>
      </c>
      <c r="AC90" s="51"/>
      <c r="AD90" s="51"/>
      <c r="AF90">
        <v>1</v>
      </c>
      <c r="AH90" s="16">
        <v>1</v>
      </c>
      <c r="AI90" s="48">
        <v>1</v>
      </c>
      <c r="AJ90" s="8">
        <v>1</v>
      </c>
      <c r="AK90" s="16">
        <v>1</v>
      </c>
      <c r="AL90" s="16">
        <v>1</v>
      </c>
      <c r="AM90" s="16">
        <v>1</v>
      </c>
      <c r="AN90" s="16">
        <v>1</v>
      </c>
      <c r="AO90" s="17">
        <v>1</v>
      </c>
      <c r="AP90" s="16">
        <v>1</v>
      </c>
      <c r="AQ90" s="62"/>
      <c r="AR90" s="16">
        <v>1</v>
      </c>
      <c r="AS90" s="62"/>
      <c r="AT90" s="51">
        <v>1</v>
      </c>
      <c r="AU90" s="61">
        <v>1</v>
      </c>
    </row>
    <row r="91" spans="1:47" ht="16" thickBot="1">
      <c r="A91" s="26" t="s">
        <v>99</v>
      </c>
      <c r="B91" s="83"/>
      <c r="C91" s="51">
        <v>1</v>
      </c>
      <c r="D91" s="51">
        <v>3</v>
      </c>
      <c r="E91" s="51">
        <v>1</v>
      </c>
      <c r="F91" s="51">
        <v>1</v>
      </c>
      <c r="G91" s="51">
        <v>3</v>
      </c>
      <c r="H91" s="51">
        <v>1</v>
      </c>
      <c r="I91" s="51">
        <v>1</v>
      </c>
      <c r="J91" s="51">
        <v>3</v>
      </c>
      <c r="K91" s="51">
        <v>1</v>
      </c>
      <c r="L91" s="51">
        <v>1</v>
      </c>
      <c r="M91" s="51"/>
      <c r="N91" s="51"/>
      <c r="O91" s="51">
        <v>1</v>
      </c>
      <c r="P91" s="51">
        <v>3</v>
      </c>
      <c r="Q91" s="51">
        <v>1</v>
      </c>
      <c r="S91">
        <v>1</v>
      </c>
      <c r="T91" s="27">
        <v>1</v>
      </c>
      <c r="U91" s="27">
        <v>1</v>
      </c>
      <c r="V91" s="8">
        <v>3</v>
      </c>
      <c r="W91" s="16">
        <v>1</v>
      </c>
      <c r="X91" s="17">
        <v>1</v>
      </c>
      <c r="Y91" s="16">
        <v>1</v>
      </c>
      <c r="Z91">
        <v>1</v>
      </c>
      <c r="AA91" s="51">
        <v>1</v>
      </c>
      <c r="AB91" s="16">
        <v>1</v>
      </c>
      <c r="AC91" s="51"/>
      <c r="AD91" s="51"/>
      <c r="AF91">
        <v>3</v>
      </c>
      <c r="AH91" s="16">
        <v>1</v>
      </c>
      <c r="AI91" s="48">
        <v>1</v>
      </c>
      <c r="AJ91" s="8">
        <v>1</v>
      </c>
      <c r="AK91" s="16">
        <v>1</v>
      </c>
      <c r="AL91" s="16">
        <v>1</v>
      </c>
      <c r="AM91" s="16">
        <v>1</v>
      </c>
      <c r="AN91" s="16">
        <v>1</v>
      </c>
      <c r="AO91" s="17">
        <v>1</v>
      </c>
      <c r="AP91" s="16">
        <v>1</v>
      </c>
      <c r="AQ91" s="62"/>
      <c r="AR91" s="16">
        <v>1</v>
      </c>
      <c r="AS91" s="62"/>
      <c r="AT91" s="51">
        <v>1</v>
      </c>
      <c r="AU91" s="61">
        <v>1</v>
      </c>
    </row>
    <row r="92" spans="1:47" ht="16" thickBot="1">
      <c r="A92" s="26" t="s">
        <v>100</v>
      </c>
      <c r="B92" s="83"/>
      <c r="C92" s="51">
        <v>1</v>
      </c>
      <c r="D92" s="51">
        <v>1</v>
      </c>
      <c r="E92" s="51">
        <v>1</v>
      </c>
      <c r="F92" s="51">
        <v>1</v>
      </c>
      <c r="G92" s="51">
        <v>2</v>
      </c>
      <c r="H92" s="51">
        <v>3</v>
      </c>
      <c r="I92" s="51">
        <v>1</v>
      </c>
      <c r="J92" s="51">
        <v>3</v>
      </c>
      <c r="K92" s="51">
        <v>3</v>
      </c>
      <c r="L92" s="51">
        <v>1</v>
      </c>
      <c r="M92" s="51"/>
      <c r="N92" s="51"/>
      <c r="O92" s="51">
        <v>1</v>
      </c>
      <c r="P92" s="51">
        <v>3</v>
      </c>
      <c r="Q92" s="51">
        <v>1</v>
      </c>
      <c r="S92">
        <v>2</v>
      </c>
      <c r="T92" s="27">
        <v>1</v>
      </c>
      <c r="U92" s="27">
        <v>1</v>
      </c>
      <c r="V92" s="8">
        <v>1</v>
      </c>
      <c r="W92" s="16">
        <v>3</v>
      </c>
      <c r="X92" s="17">
        <v>1</v>
      </c>
      <c r="Y92" s="16">
        <v>2</v>
      </c>
      <c r="Z92">
        <v>1</v>
      </c>
      <c r="AA92" s="51">
        <v>1</v>
      </c>
      <c r="AB92" s="16">
        <v>3</v>
      </c>
      <c r="AC92" s="51"/>
      <c r="AD92" s="51"/>
      <c r="AF92">
        <v>3</v>
      </c>
      <c r="AH92" s="16">
        <v>1</v>
      </c>
      <c r="AI92" s="48">
        <v>1</v>
      </c>
      <c r="AJ92" s="8">
        <v>1</v>
      </c>
      <c r="AK92" s="16">
        <v>1</v>
      </c>
      <c r="AL92" s="16">
        <v>1</v>
      </c>
      <c r="AM92" s="16">
        <v>1</v>
      </c>
      <c r="AN92" s="16">
        <v>1</v>
      </c>
      <c r="AO92" s="17">
        <v>1</v>
      </c>
      <c r="AP92" s="16">
        <v>1</v>
      </c>
      <c r="AQ92" s="62"/>
      <c r="AR92" s="16">
        <v>1</v>
      </c>
      <c r="AS92" s="62"/>
      <c r="AT92" s="51">
        <v>1</v>
      </c>
      <c r="AU92" s="61">
        <v>1</v>
      </c>
    </row>
    <row r="93" spans="1:47" ht="16" thickBot="1">
      <c r="A93" s="26" t="s">
        <v>101</v>
      </c>
      <c r="B93" s="83"/>
      <c r="C93" s="51">
        <v>1</v>
      </c>
      <c r="D93" s="51">
        <v>1</v>
      </c>
      <c r="E93" s="51">
        <v>1</v>
      </c>
      <c r="F93" s="51">
        <v>1</v>
      </c>
      <c r="G93" s="51">
        <v>2</v>
      </c>
      <c r="H93" s="51">
        <v>3</v>
      </c>
      <c r="I93" s="51">
        <v>1</v>
      </c>
      <c r="J93" s="51">
        <v>1</v>
      </c>
      <c r="K93" s="51">
        <v>1</v>
      </c>
      <c r="L93" s="51">
        <v>1</v>
      </c>
      <c r="M93" s="51"/>
      <c r="N93" s="51"/>
      <c r="O93" s="51">
        <v>1</v>
      </c>
      <c r="P93" s="51">
        <v>3</v>
      </c>
      <c r="Q93" s="51">
        <v>1</v>
      </c>
      <c r="S93">
        <v>1</v>
      </c>
      <c r="T93" s="27">
        <v>1</v>
      </c>
      <c r="U93" s="27">
        <v>1</v>
      </c>
      <c r="V93" s="8">
        <v>1</v>
      </c>
      <c r="W93" s="16">
        <v>1</v>
      </c>
      <c r="X93" s="17">
        <v>1</v>
      </c>
      <c r="Y93" s="16">
        <v>1</v>
      </c>
      <c r="Z93">
        <v>1</v>
      </c>
      <c r="AA93" s="51">
        <v>1</v>
      </c>
      <c r="AB93" s="16">
        <v>1</v>
      </c>
      <c r="AC93" s="51"/>
      <c r="AD93" s="51"/>
      <c r="AF93">
        <v>1</v>
      </c>
      <c r="AH93" s="16">
        <v>1</v>
      </c>
      <c r="AI93" s="48">
        <v>1</v>
      </c>
      <c r="AJ93" s="8">
        <v>1</v>
      </c>
      <c r="AK93" s="16">
        <v>1</v>
      </c>
      <c r="AL93" s="16">
        <v>1</v>
      </c>
      <c r="AM93" s="16">
        <v>1</v>
      </c>
      <c r="AN93" s="16">
        <v>1</v>
      </c>
      <c r="AO93" s="17">
        <v>1</v>
      </c>
      <c r="AP93" s="16">
        <v>1</v>
      </c>
      <c r="AQ93" s="62"/>
      <c r="AR93" s="16">
        <v>1</v>
      </c>
      <c r="AS93" s="62"/>
      <c r="AT93" s="51">
        <v>1</v>
      </c>
      <c r="AU93" s="61">
        <v>1</v>
      </c>
    </row>
    <row r="94" spans="1:47" ht="16" thickBot="1">
      <c r="A94" s="26" t="s">
        <v>102</v>
      </c>
      <c r="B94" s="83"/>
      <c r="C94" s="51">
        <v>1</v>
      </c>
      <c r="D94" s="51">
        <v>1</v>
      </c>
      <c r="E94" s="51">
        <v>1</v>
      </c>
      <c r="F94" s="51">
        <v>1</v>
      </c>
      <c r="G94" s="51">
        <v>2</v>
      </c>
      <c r="H94" s="51">
        <v>1</v>
      </c>
      <c r="I94" s="51">
        <v>3</v>
      </c>
      <c r="J94" s="51">
        <v>1</v>
      </c>
      <c r="K94" s="51">
        <v>3</v>
      </c>
      <c r="L94" s="51">
        <v>1</v>
      </c>
      <c r="M94" s="51"/>
      <c r="N94" s="51"/>
      <c r="O94" s="51">
        <v>1</v>
      </c>
      <c r="P94" s="51">
        <v>2</v>
      </c>
      <c r="Q94" s="51">
        <v>1</v>
      </c>
      <c r="S94">
        <v>2</v>
      </c>
      <c r="T94" s="27">
        <v>1</v>
      </c>
      <c r="U94" s="27">
        <v>1</v>
      </c>
      <c r="V94" s="8">
        <v>1</v>
      </c>
      <c r="W94" s="16">
        <v>1</v>
      </c>
      <c r="X94" s="17">
        <v>1</v>
      </c>
      <c r="Y94" s="16">
        <v>1</v>
      </c>
      <c r="Z94">
        <v>1</v>
      </c>
      <c r="AA94" s="51">
        <v>1</v>
      </c>
      <c r="AB94" s="16">
        <v>1</v>
      </c>
      <c r="AC94" s="51"/>
      <c r="AD94" s="51"/>
      <c r="AF94">
        <v>3</v>
      </c>
      <c r="AH94" s="16">
        <v>1</v>
      </c>
      <c r="AI94" s="48">
        <v>1</v>
      </c>
      <c r="AJ94" s="8">
        <v>1</v>
      </c>
      <c r="AK94" s="16">
        <v>1</v>
      </c>
      <c r="AL94" s="16">
        <v>1</v>
      </c>
      <c r="AM94" s="16">
        <v>1</v>
      </c>
      <c r="AN94" s="16">
        <v>1</v>
      </c>
      <c r="AO94" s="17">
        <v>1</v>
      </c>
      <c r="AP94" s="16">
        <v>3</v>
      </c>
      <c r="AQ94" s="62"/>
      <c r="AR94" s="16">
        <v>1</v>
      </c>
      <c r="AS94" s="62"/>
      <c r="AT94" s="51">
        <v>1</v>
      </c>
      <c r="AU94" s="61">
        <v>1</v>
      </c>
    </row>
    <row r="95" spans="1:47" ht="16" thickBot="1">
      <c r="A95" s="26" t="s">
        <v>103</v>
      </c>
      <c r="B95" s="83"/>
      <c r="C95" s="51">
        <v>1</v>
      </c>
      <c r="D95" s="51">
        <v>1</v>
      </c>
      <c r="E95" s="51">
        <v>2</v>
      </c>
      <c r="F95" s="51">
        <v>3</v>
      </c>
      <c r="G95" s="51">
        <v>2</v>
      </c>
      <c r="H95" s="51">
        <v>1</v>
      </c>
      <c r="I95" s="51">
        <v>2</v>
      </c>
      <c r="J95" s="51">
        <v>3</v>
      </c>
      <c r="K95" s="51">
        <v>1</v>
      </c>
      <c r="L95" s="51">
        <v>1</v>
      </c>
      <c r="M95" s="51"/>
      <c r="N95" s="51"/>
      <c r="O95" s="51">
        <v>1</v>
      </c>
      <c r="P95" s="51">
        <v>2</v>
      </c>
      <c r="Q95" s="51">
        <v>1</v>
      </c>
      <c r="S95">
        <v>1</v>
      </c>
      <c r="T95" s="27">
        <v>1</v>
      </c>
      <c r="U95" s="27">
        <v>1</v>
      </c>
      <c r="V95" s="8">
        <v>1</v>
      </c>
      <c r="W95" s="16">
        <v>1</v>
      </c>
      <c r="X95" s="17">
        <v>1</v>
      </c>
      <c r="Y95" s="16">
        <v>1</v>
      </c>
      <c r="Z95">
        <v>1</v>
      </c>
      <c r="AA95" s="51">
        <v>1</v>
      </c>
      <c r="AB95" s="16">
        <v>1</v>
      </c>
      <c r="AC95" s="51"/>
      <c r="AD95" s="51"/>
      <c r="AF95">
        <v>1</v>
      </c>
      <c r="AH95" s="16">
        <v>1</v>
      </c>
      <c r="AI95" s="48">
        <v>1</v>
      </c>
      <c r="AJ95" s="8">
        <v>1</v>
      </c>
      <c r="AK95" s="16">
        <v>1</v>
      </c>
      <c r="AL95" s="16">
        <v>1</v>
      </c>
      <c r="AM95" s="16">
        <v>1</v>
      </c>
      <c r="AN95" s="16">
        <v>1</v>
      </c>
      <c r="AO95" s="17">
        <v>1</v>
      </c>
      <c r="AP95" s="16">
        <v>1</v>
      </c>
      <c r="AQ95" s="62"/>
      <c r="AR95" s="16">
        <v>1</v>
      </c>
      <c r="AS95" s="62"/>
      <c r="AT95" s="51">
        <v>1</v>
      </c>
      <c r="AU95" s="61">
        <v>1</v>
      </c>
    </row>
    <row r="96" spans="1:47" ht="16" thickBot="1">
      <c r="A96" s="26" t="s">
        <v>104</v>
      </c>
      <c r="B96" s="83"/>
      <c r="C96" s="51">
        <v>1</v>
      </c>
      <c r="D96" s="51">
        <v>1</v>
      </c>
      <c r="E96" s="51">
        <v>1</v>
      </c>
      <c r="F96" s="51">
        <v>1</v>
      </c>
      <c r="G96" s="51">
        <v>3</v>
      </c>
      <c r="H96" s="51">
        <v>1</v>
      </c>
      <c r="I96" s="51">
        <v>1</v>
      </c>
      <c r="J96" s="51">
        <v>1</v>
      </c>
      <c r="K96" s="51">
        <v>3</v>
      </c>
      <c r="L96" s="51">
        <v>1</v>
      </c>
      <c r="M96" s="51"/>
      <c r="N96" s="51"/>
      <c r="O96" s="51">
        <v>1</v>
      </c>
      <c r="P96" s="51">
        <v>2</v>
      </c>
      <c r="Q96" s="51">
        <v>1</v>
      </c>
      <c r="S96">
        <v>1</v>
      </c>
      <c r="T96" s="27">
        <v>1</v>
      </c>
      <c r="U96" s="27">
        <v>1</v>
      </c>
      <c r="V96" s="8">
        <v>1</v>
      </c>
      <c r="W96" s="16">
        <v>1</v>
      </c>
      <c r="X96" s="17">
        <v>1</v>
      </c>
      <c r="Y96" s="16">
        <v>1</v>
      </c>
      <c r="Z96">
        <v>1</v>
      </c>
      <c r="AA96" s="51">
        <v>1</v>
      </c>
      <c r="AB96" s="16">
        <v>1</v>
      </c>
      <c r="AC96" s="51"/>
      <c r="AD96" s="51"/>
      <c r="AF96">
        <v>1</v>
      </c>
      <c r="AH96" s="16">
        <v>1</v>
      </c>
      <c r="AI96" s="48">
        <v>1</v>
      </c>
      <c r="AJ96" s="8">
        <v>1</v>
      </c>
      <c r="AK96" s="16">
        <v>1</v>
      </c>
      <c r="AL96" s="16">
        <v>1</v>
      </c>
      <c r="AM96" s="16">
        <v>1</v>
      </c>
      <c r="AN96" s="16">
        <v>1</v>
      </c>
      <c r="AO96" s="17">
        <v>1</v>
      </c>
      <c r="AP96" s="16">
        <v>1</v>
      </c>
      <c r="AQ96" s="62"/>
      <c r="AR96" s="16">
        <v>1</v>
      </c>
      <c r="AS96" s="62"/>
      <c r="AT96" s="51">
        <v>1</v>
      </c>
      <c r="AU96" s="61">
        <v>1</v>
      </c>
    </row>
    <row r="97" spans="1:47" ht="16" thickBot="1">
      <c r="A97" s="26" t="s">
        <v>105</v>
      </c>
      <c r="B97" s="83"/>
      <c r="C97" s="51">
        <v>1</v>
      </c>
      <c r="D97" s="51">
        <v>3</v>
      </c>
      <c r="E97" s="51">
        <v>3</v>
      </c>
      <c r="F97" s="51">
        <v>1</v>
      </c>
      <c r="G97" s="51">
        <v>3</v>
      </c>
      <c r="H97" s="51">
        <v>1</v>
      </c>
      <c r="I97" s="51"/>
      <c r="J97" s="51">
        <v>3</v>
      </c>
      <c r="K97" s="51">
        <v>1</v>
      </c>
      <c r="L97" s="51">
        <v>2</v>
      </c>
      <c r="M97" s="51"/>
      <c r="N97" s="51"/>
      <c r="O97" s="51">
        <v>1</v>
      </c>
      <c r="P97" s="51">
        <v>2</v>
      </c>
      <c r="Q97" s="51">
        <v>1</v>
      </c>
      <c r="S97">
        <v>1</v>
      </c>
      <c r="T97" s="27">
        <v>1</v>
      </c>
      <c r="U97" s="27">
        <v>1</v>
      </c>
      <c r="V97" s="8">
        <v>1</v>
      </c>
      <c r="W97" s="16">
        <v>1</v>
      </c>
      <c r="X97" s="17">
        <v>1</v>
      </c>
      <c r="Y97" s="16">
        <v>2</v>
      </c>
      <c r="Z97">
        <v>1</v>
      </c>
      <c r="AA97" s="51">
        <v>1</v>
      </c>
      <c r="AB97" s="16">
        <v>3</v>
      </c>
      <c r="AC97" s="51"/>
      <c r="AD97" s="51"/>
      <c r="AF97">
        <v>3</v>
      </c>
      <c r="AH97" s="16">
        <v>1</v>
      </c>
      <c r="AI97" s="48">
        <v>1</v>
      </c>
      <c r="AJ97" s="8">
        <v>1</v>
      </c>
      <c r="AK97" s="16">
        <v>1</v>
      </c>
      <c r="AL97" s="16">
        <v>1</v>
      </c>
      <c r="AM97" s="16">
        <v>1</v>
      </c>
      <c r="AN97" s="16">
        <v>1</v>
      </c>
      <c r="AO97" s="17">
        <v>1</v>
      </c>
      <c r="AP97" s="16">
        <v>1</v>
      </c>
      <c r="AQ97" s="62"/>
      <c r="AR97" s="16">
        <v>1</v>
      </c>
      <c r="AS97" s="62"/>
      <c r="AT97" s="51">
        <v>1</v>
      </c>
      <c r="AU97" s="61">
        <v>1</v>
      </c>
    </row>
    <row r="98" spans="1:47" ht="16" thickBot="1">
      <c r="A98" s="26" t="s">
        <v>106</v>
      </c>
      <c r="B98" s="83"/>
      <c r="C98" s="51">
        <v>1</v>
      </c>
      <c r="D98" s="51">
        <v>1</v>
      </c>
      <c r="E98" s="51">
        <v>2</v>
      </c>
      <c r="F98" s="51">
        <v>3</v>
      </c>
      <c r="G98" s="51">
        <v>2</v>
      </c>
      <c r="H98" s="51">
        <v>1</v>
      </c>
      <c r="I98" s="51">
        <v>2</v>
      </c>
      <c r="J98" s="51">
        <v>3</v>
      </c>
      <c r="K98" s="51">
        <v>3</v>
      </c>
      <c r="L98" s="51">
        <v>2</v>
      </c>
      <c r="M98" s="51"/>
      <c r="N98" s="51"/>
      <c r="O98" s="51">
        <v>1</v>
      </c>
      <c r="P98" s="51">
        <v>2</v>
      </c>
      <c r="Q98" s="51">
        <v>1</v>
      </c>
      <c r="S98">
        <v>2</v>
      </c>
      <c r="T98" s="27">
        <v>1</v>
      </c>
      <c r="U98" s="27">
        <v>1</v>
      </c>
      <c r="V98" s="8">
        <v>1</v>
      </c>
      <c r="W98" s="16">
        <v>1</v>
      </c>
      <c r="X98" s="17">
        <v>1</v>
      </c>
      <c r="Y98" s="16">
        <v>2</v>
      </c>
      <c r="Z98">
        <v>1</v>
      </c>
      <c r="AA98" s="51">
        <v>1</v>
      </c>
      <c r="AB98" s="16">
        <v>1</v>
      </c>
      <c r="AC98" s="51"/>
      <c r="AD98" s="51"/>
      <c r="AF98">
        <v>2</v>
      </c>
      <c r="AH98" s="16">
        <v>1</v>
      </c>
      <c r="AI98" s="48">
        <v>1</v>
      </c>
      <c r="AJ98" s="8">
        <v>3</v>
      </c>
      <c r="AK98" s="16">
        <v>1</v>
      </c>
      <c r="AL98" s="16">
        <v>1</v>
      </c>
      <c r="AM98" s="16">
        <v>1</v>
      </c>
      <c r="AN98" s="16">
        <v>1</v>
      </c>
      <c r="AO98" s="17">
        <v>1</v>
      </c>
      <c r="AP98" s="16">
        <v>3</v>
      </c>
      <c r="AQ98" s="62"/>
      <c r="AR98" s="16">
        <v>1</v>
      </c>
      <c r="AS98" s="62"/>
      <c r="AT98" s="51">
        <v>1</v>
      </c>
      <c r="AU98" s="61">
        <v>1</v>
      </c>
    </row>
    <row r="99" spans="1:47" ht="16" thickBot="1">
      <c r="A99" s="26" t="s">
        <v>107</v>
      </c>
      <c r="B99" s="83"/>
      <c r="C99" s="51">
        <v>1</v>
      </c>
      <c r="D99" s="51">
        <v>1</v>
      </c>
      <c r="E99" s="51">
        <v>1</v>
      </c>
      <c r="F99" s="51">
        <v>3</v>
      </c>
      <c r="G99" s="51">
        <v>2</v>
      </c>
      <c r="H99" s="51">
        <v>1</v>
      </c>
      <c r="I99" s="51">
        <v>1</v>
      </c>
      <c r="J99" s="51">
        <v>1</v>
      </c>
      <c r="K99" s="51">
        <v>3</v>
      </c>
      <c r="L99" s="51">
        <v>1</v>
      </c>
      <c r="M99" s="51"/>
      <c r="N99" s="51"/>
      <c r="O99" s="51">
        <v>1</v>
      </c>
      <c r="P99" s="51">
        <v>2</v>
      </c>
      <c r="Q99" s="51">
        <v>1</v>
      </c>
      <c r="S99">
        <v>2</v>
      </c>
      <c r="T99" s="27">
        <v>1</v>
      </c>
      <c r="U99" s="27">
        <v>1</v>
      </c>
      <c r="V99" s="8">
        <v>1</v>
      </c>
      <c r="W99" s="16">
        <v>1</v>
      </c>
      <c r="X99" s="17">
        <v>1</v>
      </c>
      <c r="Y99" s="16">
        <v>1</v>
      </c>
      <c r="Z99">
        <v>1</v>
      </c>
      <c r="AA99" s="51">
        <v>1</v>
      </c>
      <c r="AB99" s="16">
        <v>1</v>
      </c>
      <c r="AC99" s="51"/>
      <c r="AD99" s="51"/>
      <c r="AF99">
        <v>1</v>
      </c>
      <c r="AH99" s="16">
        <v>1</v>
      </c>
      <c r="AI99" s="48">
        <v>1</v>
      </c>
      <c r="AJ99" s="8">
        <v>1</v>
      </c>
      <c r="AK99" s="16">
        <v>1</v>
      </c>
      <c r="AL99" s="16">
        <v>1</v>
      </c>
      <c r="AM99" s="16">
        <v>1</v>
      </c>
      <c r="AN99" s="16">
        <v>1</v>
      </c>
      <c r="AO99" s="17">
        <v>3</v>
      </c>
      <c r="AP99" s="16">
        <v>2</v>
      </c>
      <c r="AQ99" s="62"/>
      <c r="AR99" s="16">
        <v>1</v>
      </c>
      <c r="AS99" s="62"/>
      <c r="AT99" s="51">
        <v>1</v>
      </c>
      <c r="AU99" s="61">
        <v>1</v>
      </c>
    </row>
    <row r="100" spans="1:47" ht="16" thickBot="1">
      <c r="A100" s="26" t="s">
        <v>108</v>
      </c>
      <c r="B100" s="83"/>
      <c r="C100" s="51">
        <v>1</v>
      </c>
      <c r="D100" s="51">
        <v>1</v>
      </c>
      <c r="E100" s="51">
        <v>1</v>
      </c>
      <c r="F100" s="51">
        <v>1</v>
      </c>
      <c r="G100" s="51">
        <v>1</v>
      </c>
      <c r="H100" s="51">
        <v>3</v>
      </c>
      <c r="I100" s="51">
        <v>1</v>
      </c>
      <c r="J100" s="51">
        <v>1</v>
      </c>
      <c r="K100" s="51">
        <v>1</v>
      </c>
      <c r="L100" s="51">
        <v>1</v>
      </c>
      <c r="M100" s="51"/>
      <c r="N100" s="51"/>
      <c r="O100" s="51">
        <v>1</v>
      </c>
      <c r="P100" s="51">
        <v>1</v>
      </c>
      <c r="Q100" s="51">
        <v>1</v>
      </c>
      <c r="S100">
        <v>2</v>
      </c>
      <c r="T100" s="27">
        <v>1</v>
      </c>
      <c r="U100" s="27">
        <v>1</v>
      </c>
      <c r="V100" s="8">
        <v>1</v>
      </c>
      <c r="W100" s="16">
        <v>1</v>
      </c>
      <c r="X100" s="17">
        <v>1</v>
      </c>
      <c r="Y100" s="16">
        <v>1</v>
      </c>
      <c r="Z100">
        <v>1</v>
      </c>
      <c r="AA100" s="51">
        <v>1</v>
      </c>
      <c r="AB100" s="16">
        <v>1</v>
      </c>
      <c r="AC100" s="51"/>
      <c r="AD100" s="51"/>
      <c r="AF100">
        <v>1</v>
      </c>
      <c r="AH100" s="16">
        <v>1</v>
      </c>
      <c r="AI100" s="48">
        <v>1</v>
      </c>
      <c r="AJ100" s="8">
        <v>1</v>
      </c>
      <c r="AK100" s="16">
        <v>1</v>
      </c>
      <c r="AL100" s="16">
        <v>1</v>
      </c>
      <c r="AM100" s="16">
        <v>1</v>
      </c>
      <c r="AN100" s="16">
        <v>1</v>
      </c>
      <c r="AO100" s="17">
        <v>1</v>
      </c>
      <c r="AP100" s="16">
        <v>1</v>
      </c>
      <c r="AQ100" s="62"/>
      <c r="AR100" s="16">
        <v>1</v>
      </c>
      <c r="AS100" s="62"/>
      <c r="AT100" s="51">
        <v>1</v>
      </c>
      <c r="AU100" s="61">
        <v>1</v>
      </c>
    </row>
    <row r="101" spans="1:47" ht="16" thickBot="1">
      <c r="A101" s="26" t="s">
        <v>109</v>
      </c>
      <c r="B101" s="83"/>
      <c r="C101" s="51">
        <v>1</v>
      </c>
      <c r="D101" s="51">
        <v>1</v>
      </c>
      <c r="E101" s="51">
        <v>1</v>
      </c>
      <c r="F101" s="51">
        <v>1</v>
      </c>
      <c r="G101" s="51">
        <v>3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/>
      <c r="N101" s="51"/>
      <c r="O101" s="51">
        <v>3</v>
      </c>
      <c r="P101" s="51">
        <v>2</v>
      </c>
      <c r="Q101" s="51">
        <v>1</v>
      </c>
      <c r="S101">
        <v>2</v>
      </c>
      <c r="T101" s="27">
        <v>1</v>
      </c>
      <c r="U101" s="27">
        <v>1</v>
      </c>
      <c r="V101" s="8">
        <v>1</v>
      </c>
      <c r="W101" s="16">
        <v>1</v>
      </c>
      <c r="X101" s="17">
        <v>1</v>
      </c>
      <c r="Y101" s="16">
        <v>1</v>
      </c>
      <c r="Z101">
        <v>1</v>
      </c>
      <c r="AA101" s="51">
        <v>1</v>
      </c>
      <c r="AB101" s="16">
        <v>1</v>
      </c>
      <c r="AC101" s="51"/>
      <c r="AD101" s="51"/>
      <c r="AF101">
        <v>3</v>
      </c>
      <c r="AH101" s="16">
        <v>1</v>
      </c>
      <c r="AI101" s="48">
        <v>1</v>
      </c>
      <c r="AJ101" s="8">
        <v>1</v>
      </c>
      <c r="AK101" s="16">
        <v>1</v>
      </c>
      <c r="AL101" s="16">
        <v>1</v>
      </c>
      <c r="AM101" s="16">
        <v>1</v>
      </c>
      <c r="AN101" s="16">
        <v>1</v>
      </c>
      <c r="AO101" s="17">
        <v>1</v>
      </c>
      <c r="AP101" s="16">
        <v>1</v>
      </c>
      <c r="AQ101" s="62"/>
      <c r="AR101" s="16">
        <v>1</v>
      </c>
      <c r="AS101" s="62"/>
      <c r="AT101" s="51">
        <v>1</v>
      </c>
      <c r="AU101" s="61">
        <v>1</v>
      </c>
    </row>
    <row r="102" spans="1:47" ht="16" thickBot="1">
      <c r="A102" s="26" t="s">
        <v>110</v>
      </c>
      <c r="B102" s="83"/>
      <c r="C102" s="51">
        <v>1</v>
      </c>
      <c r="D102" s="51">
        <v>3</v>
      </c>
      <c r="E102" s="51">
        <v>1</v>
      </c>
      <c r="F102" s="51">
        <v>1</v>
      </c>
      <c r="G102" s="51">
        <v>1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/>
      <c r="N102" s="51"/>
      <c r="O102" s="51">
        <v>1</v>
      </c>
      <c r="P102" s="51">
        <v>1</v>
      </c>
      <c r="Q102" s="51">
        <v>1</v>
      </c>
      <c r="S102">
        <v>1</v>
      </c>
      <c r="T102" s="27">
        <v>1</v>
      </c>
      <c r="U102" s="27">
        <v>1</v>
      </c>
      <c r="V102" s="8">
        <v>1</v>
      </c>
      <c r="W102" s="16">
        <v>1</v>
      </c>
      <c r="X102" s="17">
        <v>1</v>
      </c>
      <c r="Y102" s="16">
        <v>1</v>
      </c>
      <c r="Z102">
        <v>1</v>
      </c>
      <c r="AA102" s="51">
        <v>1</v>
      </c>
      <c r="AB102" s="16">
        <v>1</v>
      </c>
      <c r="AC102" s="51"/>
      <c r="AD102" s="51"/>
      <c r="AF102">
        <v>1</v>
      </c>
      <c r="AH102" s="16">
        <v>1</v>
      </c>
      <c r="AI102" s="48">
        <v>1</v>
      </c>
      <c r="AJ102" s="8">
        <v>1</v>
      </c>
      <c r="AK102" s="16">
        <v>1</v>
      </c>
      <c r="AL102" s="16">
        <v>1</v>
      </c>
      <c r="AM102" s="16">
        <v>1</v>
      </c>
      <c r="AN102" s="16">
        <v>1</v>
      </c>
      <c r="AO102" s="17">
        <v>1</v>
      </c>
      <c r="AP102" s="16">
        <v>1</v>
      </c>
      <c r="AQ102" s="62"/>
      <c r="AR102" s="16">
        <v>1</v>
      </c>
      <c r="AS102" s="62"/>
      <c r="AT102" s="51">
        <v>1</v>
      </c>
      <c r="AU102" s="61">
        <v>1</v>
      </c>
    </row>
    <row r="103" spans="1:47" ht="16" thickBot="1">
      <c r="A103" s="26" t="s">
        <v>111</v>
      </c>
      <c r="B103" s="83"/>
      <c r="C103" s="51">
        <v>1</v>
      </c>
      <c r="D103" s="51">
        <v>1</v>
      </c>
      <c r="E103" s="51">
        <v>1</v>
      </c>
      <c r="F103" s="51">
        <v>1</v>
      </c>
      <c r="G103" s="51">
        <v>1</v>
      </c>
      <c r="H103" s="51">
        <v>1</v>
      </c>
      <c r="I103" s="51">
        <v>1</v>
      </c>
      <c r="J103" s="51">
        <v>1</v>
      </c>
      <c r="K103" s="51">
        <v>1</v>
      </c>
      <c r="L103" s="51">
        <v>1</v>
      </c>
      <c r="M103" s="51"/>
      <c r="N103" s="51"/>
      <c r="O103" s="51">
        <v>1</v>
      </c>
      <c r="P103" s="51">
        <v>1</v>
      </c>
      <c r="Q103" s="51">
        <v>1</v>
      </c>
      <c r="S103">
        <v>1</v>
      </c>
      <c r="T103" s="27">
        <v>1</v>
      </c>
      <c r="U103" s="27">
        <v>1</v>
      </c>
      <c r="V103" s="8">
        <v>1</v>
      </c>
      <c r="W103" s="16">
        <v>1</v>
      </c>
      <c r="X103" s="17">
        <v>1</v>
      </c>
      <c r="Y103" s="16">
        <v>1</v>
      </c>
      <c r="Z103">
        <v>1</v>
      </c>
      <c r="AA103" s="51">
        <v>1</v>
      </c>
      <c r="AB103" s="16">
        <v>1</v>
      </c>
      <c r="AC103" s="51"/>
      <c r="AD103" s="51"/>
      <c r="AF103">
        <v>1</v>
      </c>
      <c r="AH103" s="16">
        <v>1</v>
      </c>
      <c r="AI103" s="48">
        <v>1</v>
      </c>
      <c r="AJ103" s="8">
        <v>1</v>
      </c>
      <c r="AK103" s="16">
        <v>1</v>
      </c>
      <c r="AL103" s="16">
        <v>1</v>
      </c>
      <c r="AM103" s="16">
        <v>1</v>
      </c>
      <c r="AN103" s="16">
        <v>1</v>
      </c>
      <c r="AO103" s="17">
        <v>1</v>
      </c>
      <c r="AP103" s="16">
        <v>1</v>
      </c>
      <c r="AQ103" s="62"/>
      <c r="AR103" s="16">
        <v>1</v>
      </c>
      <c r="AS103" s="62"/>
      <c r="AT103" s="51">
        <v>1</v>
      </c>
      <c r="AU103" s="61">
        <v>1</v>
      </c>
    </row>
    <row r="104" spans="1:47" ht="16" thickBot="1">
      <c r="A104" s="26" t="s">
        <v>112</v>
      </c>
      <c r="B104" s="83"/>
      <c r="C104" s="51">
        <v>1</v>
      </c>
      <c r="D104" s="51">
        <v>1</v>
      </c>
      <c r="E104" s="51">
        <v>1</v>
      </c>
      <c r="F104" s="51">
        <v>1</v>
      </c>
      <c r="G104" s="51">
        <v>1</v>
      </c>
      <c r="H104" s="51">
        <v>1</v>
      </c>
      <c r="I104" s="51">
        <v>2</v>
      </c>
      <c r="J104" s="51">
        <v>3</v>
      </c>
      <c r="K104" s="51">
        <v>1</v>
      </c>
      <c r="L104" s="51">
        <v>2</v>
      </c>
      <c r="M104" s="51"/>
      <c r="N104" s="51"/>
      <c r="O104" s="51">
        <v>1</v>
      </c>
      <c r="P104" s="51">
        <v>1</v>
      </c>
      <c r="Q104" s="51">
        <v>1</v>
      </c>
      <c r="S104">
        <v>1</v>
      </c>
      <c r="T104" s="27">
        <v>1</v>
      </c>
      <c r="U104" s="27">
        <v>1</v>
      </c>
      <c r="V104" s="8">
        <v>1</v>
      </c>
      <c r="W104" s="16">
        <v>1</v>
      </c>
      <c r="X104" s="17">
        <v>1</v>
      </c>
      <c r="Y104" s="16">
        <v>2</v>
      </c>
      <c r="Z104">
        <v>1</v>
      </c>
      <c r="AA104" s="51">
        <v>1</v>
      </c>
      <c r="AB104" s="16">
        <v>1</v>
      </c>
      <c r="AC104" s="51"/>
      <c r="AD104" s="51"/>
      <c r="AF104">
        <v>1</v>
      </c>
      <c r="AH104" s="16">
        <v>1</v>
      </c>
      <c r="AI104" s="48">
        <v>1</v>
      </c>
      <c r="AJ104" s="8">
        <v>1</v>
      </c>
      <c r="AK104" s="16">
        <v>1</v>
      </c>
      <c r="AL104" s="16">
        <v>1</v>
      </c>
      <c r="AM104" s="16">
        <v>1</v>
      </c>
      <c r="AN104" s="16">
        <v>1</v>
      </c>
      <c r="AO104" s="17">
        <v>1</v>
      </c>
      <c r="AP104" s="16">
        <v>1</v>
      </c>
      <c r="AQ104" s="62"/>
      <c r="AR104" s="16">
        <v>1</v>
      </c>
      <c r="AS104" s="62"/>
      <c r="AT104" s="51">
        <v>1</v>
      </c>
      <c r="AU104" s="61">
        <v>1</v>
      </c>
    </row>
    <row r="105" spans="1:47" ht="16" thickBot="1">
      <c r="A105" s="26" t="s">
        <v>113</v>
      </c>
      <c r="B105" s="83"/>
      <c r="C105" s="51">
        <v>3</v>
      </c>
      <c r="D105" s="51">
        <v>3</v>
      </c>
      <c r="E105" s="51">
        <v>1</v>
      </c>
      <c r="F105" s="51">
        <v>3</v>
      </c>
      <c r="G105" s="51">
        <v>3</v>
      </c>
      <c r="H105" s="51">
        <v>2</v>
      </c>
      <c r="I105" s="51">
        <v>1</v>
      </c>
      <c r="J105" s="51">
        <v>1</v>
      </c>
      <c r="K105" s="51">
        <v>2</v>
      </c>
      <c r="L105" s="51">
        <v>2</v>
      </c>
      <c r="M105" s="51"/>
      <c r="N105" s="51"/>
      <c r="O105" s="51">
        <v>1</v>
      </c>
      <c r="P105" s="51">
        <v>2</v>
      </c>
      <c r="Q105" s="51">
        <v>1</v>
      </c>
      <c r="S105">
        <v>1</v>
      </c>
      <c r="T105" s="27">
        <v>1</v>
      </c>
      <c r="U105" s="27">
        <v>1</v>
      </c>
      <c r="V105" s="8">
        <v>1</v>
      </c>
      <c r="W105" s="16">
        <v>1</v>
      </c>
      <c r="X105" s="17">
        <v>1</v>
      </c>
      <c r="Y105" s="16">
        <v>1</v>
      </c>
      <c r="Z105">
        <v>1</v>
      </c>
      <c r="AA105" s="51">
        <v>1</v>
      </c>
      <c r="AB105" s="16">
        <v>3</v>
      </c>
      <c r="AC105" s="51"/>
      <c r="AD105" s="51"/>
      <c r="AF105">
        <v>1</v>
      </c>
      <c r="AH105" s="16">
        <v>1</v>
      </c>
      <c r="AI105" s="48">
        <v>1</v>
      </c>
      <c r="AJ105" s="8">
        <v>1</v>
      </c>
      <c r="AK105" s="16">
        <v>1</v>
      </c>
      <c r="AL105" s="16">
        <v>1</v>
      </c>
      <c r="AM105" s="16">
        <v>1</v>
      </c>
      <c r="AN105" s="16">
        <v>1</v>
      </c>
      <c r="AO105" s="17">
        <v>1</v>
      </c>
      <c r="AP105" s="16">
        <v>1</v>
      </c>
      <c r="AQ105" s="62"/>
      <c r="AR105" s="16">
        <v>1</v>
      </c>
      <c r="AS105" s="62"/>
      <c r="AT105" s="51">
        <v>1</v>
      </c>
      <c r="AU105" s="61">
        <v>1</v>
      </c>
    </row>
    <row r="106" spans="1:47" ht="16" thickBot="1">
      <c r="A106" s="26" t="s">
        <v>114</v>
      </c>
      <c r="B106" s="83"/>
      <c r="C106" s="51">
        <v>3</v>
      </c>
      <c r="D106" s="51">
        <v>3</v>
      </c>
      <c r="E106" s="51">
        <v>2</v>
      </c>
      <c r="F106" s="51">
        <v>3</v>
      </c>
      <c r="G106" s="51">
        <v>2</v>
      </c>
      <c r="H106" s="51">
        <v>2</v>
      </c>
      <c r="I106" s="51">
        <v>2</v>
      </c>
      <c r="J106" s="51">
        <v>3</v>
      </c>
      <c r="K106" s="51">
        <v>2</v>
      </c>
      <c r="L106" s="51">
        <v>1</v>
      </c>
      <c r="M106" s="51"/>
      <c r="N106" s="51"/>
      <c r="O106" s="51">
        <v>1</v>
      </c>
      <c r="P106" s="51">
        <v>2</v>
      </c>
      <c r="Q106" s="51">
        <v>3</v>
      </c>
      <c r="S106">
        <v>1</v>
      </c>
      <c r="T106" s="27">
        <v>1</v>
      </c>
      <c r="U106" s="27">
        <v>2</v>
      </c>
      <c r="V106" s="8">
        <v>3</v>
      </c>
      <c r="W106" s="16">
        <v>2</v>
      </c>
      <c r="X106" s="17">
        <v>3</v>
      </c>
      <c r="Y106" s="16">
        <v>2</v>
      </c>
      <c r="Z106">
        <v>1</v>
      </c>
      <c r="AA106" s="51">
        <v>3</v>
      </c>
      <c r="AB106" s="16">
        <v>1</v>
      </c>
      <c r="AC106" s="51"/>
      <c r="AD106" s="51"/>
      <c r="AF106">
        <v>2</v>
      </c>
      <c r="AH106" s="16">
        <v>1</v>
      </c>
      <c r="AI106" s="48">
        <v>1</v>
      </c>
      <c r="AJ106" s="8">
        <v>3</v>
      </c>
      <c r="AK106" s="16">
        <v>1</v>
      </c>
      <c r="AL106" s="16">
        <v>1</v>
      </c>
      <c r="AM106" s="16">
        <v>1</v>
      </c>
      <c r="AN106" s="16">
        <v>1</v>
      </c>
      <c r="AO106" s="17">
        <v>1</v>
      </c>
      <c r="AP106" s="16">
        <v>1</v>
      </c>
      <c r="AQ106" s="62"/>
      <c r="AR106" s="16">
        <v>3</v>
      </c>
      <c r="AS106" s="62"/>
      <c r="AT106" s="51">
        <v>1</v>
      </c>
      <c r="AU106" s="61">
        <v>3</v>
      </c>
    </row>
    <row r="107" spans="1:47" ht="16" thickBot="1">
      <c r="A107" s="26" t="s">
        <v>115</v>
      </c>
      <c r="B107" s="83"/>
      <c r="C107" s="51">
        <v>3</v>
      </c>
      <c r="D107" s="51">
        <v>3</v>
      </c>
      <c r="E107" s="51">
        <v>2</v>
      </c>
      <c r="F107" s="51">
        <v>1</v>
      </c>
      <c r="G107" s="51">
        <v>3</v>
      </c>
      <c r="H107" s="51">
        <v>2</v>
      </c>
      <c r="I107" s="51">
        <v>2</v>
      </c>
      <c r="J107" s="51">
        <v>3</v>
      </c>
      <c r="K107" s="51">
        <v>2</v>
      </c>
      <c r="L107" s="51">
        <v>1</v>
      </c>
      <c r="M107" s="51"/>
      <c r="N107" s="51"/>
      <c r="O107" s="51">
        <v>1</v>
      </c>
      <c r="P107" s="51">
        <v>3</v>
      </c>
      <c r="Q107" s="51">
        <v>1</v>
      </c>
      <c r="S107">
        <v>1</v>
      </c>
      <c r="T107" s="27">
        <v>1</v>
      </c>
      <c r="U107" s="27">
        <v>1</v>
      </c>
      <c r="V107" s="8">
        <v>1</v>
      </c>
      <c r="W107" s="16">
        <v>2</v>
      </c>
      <c r="X107" s="17">
        <v>1</v>
      </c>
      <c r="Y107" s="16">
        <v>2</v>
      </c>
      <c r="Z107">
        <v>1</v>
      </c>
      <c r="AA107" s="51">
        <v>1</v>
      </c>
      <c r="AB107" s="16">
        <v>3</v>
      </c>
      <c r="AC107" s="51"/>
      <c r="AD107" s="51"/>
      <c r="AF107">
        <v>3</v>
      </c>
      <c r="AH107" s="16">
        <v>1</v>
      </c>
      <c r="AI107" s="48">
        <v>1</v>
      </c>
      <c r="AJ107" s="8">
        <v>1</v>
      </c>
      <c r="AK107" s="16">
        <v>1</v>
      </c>
      <c r="AL107" s="16">
        <v>1</v>
      </c>
      <c r="AM107" s="16">
        <v>1</v>
      </c>
      <c r="AN107" s="16">
        <v>1</v>
      </c>
      <c r="AO107" s="17">
        <v>3</v>
      </c>
      <c r="AP107" s="16">
        <v>1</v>
      </c>
      <c r="AQ107" s="62"/>
      <c r="AR107" s="16">
        <v>1</v>
      </c>
      <c r="AS107" s="62"/>
      <c r="AT107" s="51">
        <v>1</v>
      </c>
      <c r="AU107" s="61">
        <v>1</v>
      </c>
    </row>
    <row r="108" spans="1:47" ht="16" thickBot="1">
      <c r="A108" s="26" t="s">
        <v>116</v>
      </c>
      <c r="B108" s="83"/>
      <c r="C108" s="51">
        <v>1</v>
      </c>
      <c r="D108" s="51">
        <v>1</v>
      </c>
      <c r="E108" s="51">
        <v>1</v>
      </c>
      <c r="F108" s="51">
        <v>1</v>
      </c>
      <c r="G108" s="51">
        <v>1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/>
      <c r="N108" s="51"/>
      <c r="O108" s="51">
        <v>1</v>
      </c>
      <c r="P108" s="51">
        <v>1</v>
      </c>
      <c r="Q108" s="51">
        <v>1</v>
      </c>
      <c r="S108">
        <v>1</v>
      </c>
      <c r="T108" s="27">
        <v>1</v>
      </c>
      <c r="U108" s="27">
        <v>1</v>
      </c>
      <c r="V108" s="8">
        <v>1</v>
      </c>
      <c r="W108" s="16">
        <v>1</v>
      </c>
      <c r="X108" s="17">
        <v>1</v>
      </c>
      <c r="Y108" s="16">
        <v>1</v>
      </c>
      <c r="Z108">
        <v>1</v>
      </c>
      <c r="AA108" s="51">
        <v>1</v>
      </c>
      <c r="AB108" s="16">
        <v>1</v>
      </c>
      <c r="AC108" s="51"/>
      <c r="AD108" s="51"/>
      <c r="AF108">
        <v>1</v>
      </c>
      <c r="AH108" s="16">
        <v>1</v>
      </c>
      <c r="AI108" s="48">
        <v>1</v>
      </c>
      <c r="AJ108" s="8">
        <v>1</v>
      </c>
      <c r="AK108" s="16">
        <v>1</v>
      </c>
      <c r="AL108" s="16">
        <v>1</v>
      </c>
      <c r="AM108" s="16">
        <v>1</v>
      </c>
      <c r="AN108" s="16">
        <v>1</v>
      </c>
      <c r="AO108" s="17">
        <v>1</v>
      </c>
      <c r="AP108" s="16">
        <v>1</v>
      </c>
      <c r="AQ108" s="62"/>
      <c r="AR108" s="16">
        <v>1</v>
      </c>
      <c r="AS108" s="62"/>
      <c r="AT108" s="51">
        <v>1</v>
      </c>
      <c r="AU108" s="61">
        <v>1</v>
      </c>
    </row>
    <row r="109" spans="1:47" ht="16" thickBot="1">
      <c r="A109" s="26" t="s">
        <v>117</v>
      </c>
      <c r="B109" s="83"/>
      <c r="C109" s="51">
        <v>1</v>
      </c>
      <c r="D109" s="51">
        <v>1</v>
      </c>
      <c r="E109" s="51">
        <v>1</v>
      </c>
      <c r="F109" s="51">
        <v>1</v>
      </c>
      <c r="G109" s="51">
        <v>1</v>
      </c>
      <c r="H109" s="51">
        <v>1</v>
      </c>
      <c r="I109" s="51">
        <v>1</v>
      </c>
      <c r="J109" s="51">
        <v>3</v>
      </c>
      <c r="K109" s="51">
        <v>1</v>
      </c>
      <c r="L109" s="51">
        <v>1</v>
      </c>
      <c r="M109" s="51"/>
      <c r="N109" s="51"/>
      <c r="O109" s="51">
        <v>1</v>
      </c>
      <c r="P109" s="51">
        <v>1</v>
      </c>
      <c r="Q109" s="51">
        <v>1</v>
      </c>
      <c r="S109">
        <v>1</v>
      </c>
      <c r="T109" s="27">
        <v>1</v>
      </c>
      <c r="U109" s="27">
        <v>1</v>
      </c>
      <c r="V109" s="8">
        <v>1</v>
      </c>
      <c r="W109" s="16">
        <v>1</v>
      </c>
      <c r="X109" s="17">
        <v>1</v>
      </c>
      <c r="Y109" s="16">
        <v>1</v>
      </c>
      <c r="Z109">
        <v>1</v>
      </c>
      <c r="AA109" s="51">
        <v>1</v>
      </c>
      <c r="AB109" s="16">
        <v>1</v>
      </c>
      <c r="AC109" s="51"/>
      <c r="AD109" s="51"/>
      <c r="AF109">
        <v>1</v>
      </c>
      <c r="AH109" s="16">
        <v>1</v>
      </c>
      <c r="AI109" s="48">
        <v>1</v>
      </c>
      <c r="AJ109" s="8">
        <v>1</v>
      </c>
      <c r="AK109" s="16">
        <v>1</v>
      </c>
      <c r="AL109" s="16">
        <v>1</v>
      </c>
      <c r="AM109" s="16">
        <v>1</v>
      </c>
      <c r="AN109" s="16">
        <v>1</v>
      </c>
      <c r="AO109" s="17">
        <v>1</v>
      </c>
      <c r="AP109" s="16">
        <v>1</v>
      </c>
      <c r="AQ109" s="62"/>
      <c r="AR109" s="16">
        <v>1</v>
      </c>
      <c r="AS109" s="62"/>
      <c r="AT109" s="51">
        <v>1</v>
      </c>
      <c r="AU109" s="61">
        <v>1</v>
      </c>
    </row>
    <row r="110" spans="1:47" ht="16" thickBot="1">
      <c r="A110" s="26" t="s">
        <v>118</v>
      </c>
      <c r="B110" s="83"/>
      <c r="C110" s="51">
        <v>1</v>
      </c>
      <c r="D110" s="51">
        <v>1</v>
      </c>
      <c r="E110" s="51">
        <v>1</v>
      </c>
      <c r="F110" s="51">
        <v>1</v>
      </c>
      <c r="G110" s="51">
        <v>1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/>
      <c r="N110" s="51"/>
      <c r="O110" s="51">
        <v>1</v>
      </c>
      <c r="P110" s="51">
        <v>1</v>
      </c>
      <c r="Q110" s="51">
        <v>1</v>
      </c>
      <c r="S110">
        <v>1</v>
      </c>
      <c r="T110" s="27">
        <v>1</v>
      </c>
      <c r="U110" s="27">
        <v>1</v>
      </c>
      <c r="V110" s="8">
        <v>1</v>
      </c>
      <c r="W110" s="16">
        <v>1</v>
      </c>
      <c r="X110" s="17">
        <v>1</v>
      </c>
      <c r="Y110" s="16">
        <v>1</v>
      </c>
      <c r="Z110">
        <v>1</v>
      </c>
      <c r="AA110" s="51">
        <v>1</v>
      </c>
      <c r="AB110" s="16">
        <v>1</v>
      </c>
      <c r="AC110" s="51"/>
      <c r="AD110" s="51"/>
      <c r="AF110">
        <v>1</v>
      </c>
      <c r="AH110" s="16">
        <v>1</v>
      </c>
      <c r="AI110" s="48">
        <v>1</v>
      </c>
      <c r="AJ110" s="8">
        <v>1</v>
      </c>
      <c r="AK110" s="16">
        <v>1</v>
      </c>
      <c r="AL110" s="16">
        <v>1</v>
      </c>
      <c r="AM110" s="16">
        <v>1</v>
      </c>
      <c r="AN110" s="16">
        <v>1</v>
      </c>
      <c r="AO110" s="17">
        <v>1</v>
      </c>
      <c r="AP110" s="16">
        <v>1</v>
      </c>
      <c r="AQ110" s="62"/>
      <c r="AR110" s="16">
        <v>1</v>
      </c>
      <c r="AS110" s="62"/>
      <c r="AT110" s="51">
        <v>1</v>
      </c>
      <c r="AU110" s="61">
        <v>1</v>
      </c>
    </row>
    <row r="111" spans="1:47" ht="16" thickBot="1">
      <c r="A111" s="26" t="s">
        <v>119</v>
      </c>
      <c r="B111" s="83"/>
      <c r="C111" s="51">
        <v>3</v>
      </c>
      <c r="D111" s="51">
        <v>3</v>
      </c>
      <c r="E111" s="51">
        <v>1</v>
      </c>
      <c r="F111" s="51">
        <v>3</v>
      </c>
      <c r="G111" s="51">
        <v>2</v>
      </c>
      <c r="H111" s="51">
        <v>2</v>
      </c>
      <c r="I111" s="51">
        <v>1</v>
      </c>
      <c r="J111" s="51">
        <v>2</v>
      </c>
      <c r="K111" s="51">
        <v>1</v>
      </c>
      <c r="L111" s="51">
        <v>2</v>
      </c>
      <c r="M111" s="51"/>
      <c r="N111" s="51"/>
      <c r="O111" s="51">
        <v>3</v>
      </c>
      <c r="P111" s="51">
        <v>2</v>
      </c>
      <c r="Q111" s="51">
        <v>3</v>
      </c>
      <c r="S111">
        <v>1</v>
      </c>
      <c r="T111" s="27">
        <v>1</v>
      </c>
      <c r="U111" s="27">
        <v>3</v>
      </c>
      <c r="V111" s="8">
        <v>3</v>
      </c>
      <c r="W111" s="16">
        <v>2</v>
      </c>
      <c r="X111" s="17">
        <v>3</v>
      </c>
      <c r="Y111" s="16">
        <v>2</v>
      </c>
      <c r="Z111">
        <v>1</v>
      </c>
      <c r="AA111" s="51">
        <v>3</v>
      </c>
      <c r="AB111" s="16">
        <v>3</v>
      </c>
      <c r="AC111" s="51"/>
      <c r="AD111" s="51"/>
      <c r="AF111">
        <v>2</v>
      </c>
      <c r="AH111" s="16">
        <v>1</v>
      </c>
      <c r="AI111" s="48">
        <v>1</v>
      </c>
      <c r="AJ111" s="8">
        <v>3</v>
      </c>
      <c r="AK111" s="16">
        <v>1</v>
      </c>
      <c r="AL111" s="16">
        <v>1</v>
      </c>
      <c r="AM111" s="16">
        <v>1</v>
      </c>
      <c r="AN111" s="16">
        <v>1</v>
      </c>
      <c r="AO111" s="17">
        <v>3</v>
      </c>
      <c r="AP111" s="16">
        <v>1</v>
      </c>
      <c r="AQ111" s="62"/>
      <c r="AR111" s="16">
        <v>3</v>
      </c>
      <c r="AS111" s="62"/>
      <c r="AT111" s="51">
        <v>1</v>
      </c>
      <c r="AU111" s="61">
        <v>3</v>
      </c>
    </row>
    <row r="112" spans="1:47" ht="16">
      <c r="A112" s="28"/>
      <c r="B112" s="83"/>
      <c r="C112" s="51"/>
      <c r="D112" s="51"/>
      <c r="E112" s="75"/>
      <c r="F112" s="75"/>
      <c r="G112" s="75"/>
      <c r="H112" s="75"/>
      <c r="I112" s="75"/>
      <c r="J112" s="75"/>
      <c r="K112" s="75"/>
      <c r="L112" s="75"/>
      <c r="M112" s="51"/>
      <c r="N112" s="51"/>
      <c r="O112" s="51"/>
      <c r="P112" s="51"/>
      <c r="Q112" s="51"/>
      <c r="T112" s="7"/>
      <c r="U112" s="7"/>
      <c r="V112" s="2"/>
      <c r="W112" s="1"/>
      <c r="X112" s="7"/>
      <c r="Y112" s="1"/>
      <c r="Z112" s="53"/>
      <c r="AA112" s="51"/>
      <c r="AB112" s="1"/>
      <c r="AC112" s="51"/>
      <c r="AD112" s="51"/>
      <c r="AH112" s="1"/>
      <c r="AI112" s="1"/>
      <c r="AJ112" s="2"/>
      <c r="AK112" s="1"/>
      <c r="AL112" s="1"/>
      <c r="AM112" s="1"/>
      <c r="AN112" s="1"/>
      <c r="AO112" s="7"/>
      <c r="AP112" s="1"/>
      <c r="AQ112" s="59"/>
      <c r="AR112" s="1"/>
      <c r="AS112" s="59"/>
      <c r="AT112" s="51"/>
    </row>
    <row r="113" spans="1:47" ht="16">
      <c r="A113" s="1"/>
      <c r="B113" s="83"/>
      <c r="C113" s="51"/>
      <c r="D113" s="51"/>
      <c r="E113" s="75"/>
      <c r="F113" s="75"/>
      <c r="G113" s="75"/>
      <c r="H113" s="75"/>
      <c r="I113" s="75"/>
      <c r="J113" s="75"/>
      <c r="K113" s="75"/>
      <c r="L113" s="75"/>
      <c r="M113" s="51"/>
      <c r="N113" s="51"/>
      <c r="O113" s="51"/>
      <c r="P113" s="51"/>
      <c r="Q113" s="51"/>
      <c r="T113" s="7"/>
      <c r="U113" s="7"/>
      <c r="V113" s="2"/>
      <c r="W113" s="1"/>
      <c r="X113" s="7"/>
      <c r="Y113" s="1"/>
      <c r="Z113" s="53"/>
      <c r="AA113" s="51"/>
      <c r="AB113" s="1"/>
      <c r="AC113" s="51"/>
      <c r="AD113" s="51"/>
      <c r="AH113" s="1"/>
      <c r="AI113" s="1"/>
      <c r="AJ113" s="2"/>
      <c r="AK113" s="1"/>
      <c r="AL113" s="1"/>
      <c r="AM113" s="1"/>
      <c r="AN113" s="1"/>
      <c r="AO113" s="7"/>
      <c r="AP113" s="1"/>
      <c r="AQ113" s="59"/>
      <c r="AR113" s="1"/>
      <c r="AS113" s="59"/>
      <c r="AT113" s="51"/>
    </row>
    <row r="114" spans="1:47" ht="16">
      <c r="A114" s="18" t="s">
        <v>121</v>
      </c>
      <c r="B114" s="83"/>
      <c r="C114" s="51"/>
      <c r="D114" s="51"/>
      <c r="E114" s="75"/>
      <c r="F114" s="75"/>
      <c r="G114" s="75"/>
      <c r="H114" s="75"/>
      <c r="I114" s="75"/>
      <c r="J114" s="75"/>
      <c r="K114" s="75"/>
      <c r="L114" s="75"/>
      <c r="M114" s="51"/>
      <c r="N114" s="51"/>
      <c r="O114" s="51"/>
      <c r="P114" s="51"/>
      <c r="Q114" s="51"/>
      <c r="T114" s="7"/>
      <c r="U114" s="7"/>
      <c r="V114" s="2"/>
      <c r="W114" s="1"/>
      <c r="X114" s="7"/>
      <c r="Y114" s="1"/>
      <c r="Z114" s="53"/>
      <c r="AA114" s="51"/>
      <c r="AB114" s="1"/>
      <c r="AC114" s="51"/>
      <c r="AD114" s="51"/>
      <c r="AH114" s="1"/>
      <c r="AI114" s="1"/>
      <c r="AJ114" s="2"/>
      <c r="AK114" s="1"/>
      <c r="AL114" s="1"/>
      <c r="AM114" s="1"/>
      <c r="AN114" s="1"/>
      <c r="AO114" s="7"/>
      <c r="AP114" s="1"/>
      <c r="AQ114" s="59"/>
      <c r="AR114" s="1"/>
      <c r="AS114" s="59"/>
      <c r="AT114" s="51"/>
    </row>
    <row r="115" spans="1:47" ht="17" thickBot="1">
      <c r="A115" s="25"/>
      <c r="B115" s="83"/>
      <c r="C115" s="51"/>
      <c r="D115" s="51"/>
      <c r="E115" s="75"/>
      <c r="F115" s="75"/>
      <c r="G115" s="75"/>
      <c r="H115" s="75"/>
      <c r="I115" s="75"/>
      <c r="J115" s="75"/>
      <c r="K115" s="75"/>
      <c r="L115" s="75"/>
      <c r="M115" s="51"/>
      <c r="N115" s="51"/>
      <c r="O115" s="51"/>
      <c r="P115" s="51"/>
      <c r="Q115" s="51"/>
      <c r="T115" s="7"/>
      <c r="U115" s="7"/>
      <c r="V115" s="2"/>
      <c r="W115" s="16">
        <v>1</v>
      </c>
      <c r="X115" s="7"/>
      <c r="Y115" s="1"/>
      <c r="Z115" s="53"/>
      <c r="AA115" s="51"/>
      <c r="AB115" s="1"/>
      <c r="AC115" s="51"/>
      <c r="AD115" s="51"/>
      <c r="AH115" s="16">
        <v>1</v>
      </c>
      <c r="AI115" s="1"/>
      <c r="AJ115" s="2"/>
      <c r="AK115" s="1"/>
      <c r="AL115" s="1"/>
      <c r="AM115" s="16">
        <v>1</v>
      </c>
      <c r="AN115" s="1"/>
      <c r="AO115" s="7"/>
      <c r="AP115" s="1"/>
      <c r="AQ115" s="59"/>
      <c r="AR115" s="1"/>
      <c r="AS115" s="59"/>
      <c r="AT115" s="51"/>
    </row>
    <row r="116" spans="1:47" ht="16" thickBot="1">
      <c r="A116" s="26" t="s">
        <v>87</v>
      </c>
      <c r="B116" s="83"/>
      <c r="C116" s="51">
        <v>1</v>
      </c>
      <c r="D116" s="51">
        <v>1</v>
      </c>
      <c r="E116" s="51">
        <v>1</v>
      </c>
      <c r="F116" s="51">
        <v>1</v>
      </c>
      <c r="G116" s="51">
        <v>3</v>
      </c>
      <c r="H116" s="51">
        <v>1</v>
      </c>
      <c r="I116" s="51">
        <v>3</v>
      </c>
      <c r="J116" s="51">
        <v>1</v>
      </c>
      <c r="K116" s="51">
        <v>1</v>
      </c>
      <c r="L116" s="51">
        <v>2</v>
      </c>
      <c r="M116" s="51"/>
      <c r="N116" s="51">
        <v>3</v>
      </c>
      <c r="O116" s="51">
        <v>1</v>
      </c>
      <c r="P116" s="51">
        <v>1</v>
      </c>
      <c r="Q116" s="51">
        <v>1</v>
      </c>
      <c r="S116">
        <v>1</v>
      </c>
      <c r="T116" s="27">
        <v>1</v>
      </c>
      <c r="U116" s="27">
        <v>1</v>
      </c>
      <c r="V116" s="8">
        <v>1</v>
      </c>
      <c r="W116" s="16">
        <v>1</v>
      </c>
      <c r="X116" s="17">
        <v>1</v>
      </c>
      <c r="Y116" s="16">
        <v>1</v>
      </c>
      <c r="Z116">
        <v>1</v>
      </c>
      <c r="AA116" s="51">
        <v>1</v>
      </c>
      <c r="AB116" s="16">
        <v>3</v>
      </c>
      <c r="AC116" s="51"/>
      <c r="AD116" s="51"/>
      <c r="AF116">
        <v>1</v>
      </c>
      <c r="AH116" s="16">
        <v>1</v>
      </c>
      <c r="AI116" s="16">
        <v>3</v>
      </c>
      <c r="AJ116" s="8">
        <v>1</v>
      </c>
      <c r="AK116" s="16">
        <v>1</v>
      </c>
      <c r="AL116" s="16">
        <v>1</v>
      </c>
      <c r="AM116" s="16">
        <v>1</v>
      </c>
      <c r="AN116" s="16">
        <v>1</v>
      </c>
      <c r="AO116" s="17">
        <v>1</v>
      </c>
      <c r="AP116" s="16">
        <v>1</v>
      </c>
      <c r="AQ116" s="62"/>
      <c r="AR116" s="16">
        <v>1</v>
      </c>
      <c r="AS116" s="62"/>
      <c r="AT116" s="51"/>
      <c r="AU116">
        <v>1</v>
      </c>
    </row>
    <row r="117" spans="1:47" ht="16" thickBot="1">
      <c r="A117" s="26" t="s">
        <v>88</v>
      </c>
      <c r="B117" s="83"/>
      <c r="C117" s="51">
        <v>1</v>
      </c>
      <c r="D117" s="51">
        <v>1</v>
      </c>
      <c r="E117" s="51">
        <v>1</v>
      </c>
      <c r="F117" s="51">
        <v>1</v>
      </c>
      <c r="G117" s="51">
        <v>1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/>
      <c r="N117" s="51">
        <v>1</v>
      </c>
      <c r="O117" s="51">
        <v>1</v>
      </c>
      <c r="P117" s="51">
        <v>1</v>
      </c>
      <c r="Q117" s="51">
        <v>1</v>
      </c>
      <c r="S117">
        <v>1</v>
      </c>
      <c r="T117" s="27">
        <v>1</v>
      </c>
      <c r="U117" s="27">
        <v>1</v>
      </c>
      <c r="V117" s="8">
        <v>1</v>
      </c>
      <c r="W117" s="16">
        <v>1</v>
      </c>
      <c r="X117" s="17">
        <v>1</v>
      </c>
      <c r="Y117" s="16">
        <v>1</v>
      </c>
      <c r="Z117">
        <v>1</v>
      </c>
      <c r="AA117" s="51">
        <v>1</v>
      </c>
      <c r="AB117" s="16">
        <v>1</v>
      </c>
      <c r="AC117" s="51"/>
      <c r="AD117" s="51"/>
      <c r="AF117">
        <v>1</v>
      </c>
      <c r="AH117" s="16">
        <v>3</v>
      </c>
      <c r="AI117" s="48">
        <v>1</v>
      </c>
      <c r="AJ117" s="8">
        <v>1</v>
      </c>
      <c r="AK117" s="16">
        <v>1</v>
      </c>
      <c r="AL117" s="16">
        <v>1</v>
      </c>
      <c r="AM117" s="16">
        <v>1</v>
      </c>
      <c r="AN117" s="16">
        <v>1</v>
      </c>
      <c r="AO117" s="17">
        <v>1</v>
      </c>
      <c r="AP117" s="16">
        <v>1</v>
      </c>
      <c r="AQ117" s="62"/>
      <c r="AR117" s="16">
        <v>1</v>
      </c>
      <c r="AS117" s="62"/>
      <c r="AT117" s="51"/>
      <c r="AU117">
        <v>1</v>
      </c>
    </row>
    <row r="118" spans="1:47" ht="16" thickBot="1">
      <c r="A118" s="26" t="s">
        <v>89</v>
      </c>
      <c r="B118" s="83"/>
      <c r="C118" s="51">
        <v>1</v>
      </c>
      <c r="D118" s="51">
        <v>1</v>
      </c>
      <c r="E118" s="51">
        <v>1</v>
      </c>
      <c r="F118" s="51">
        <v>1</v>
      </c>
      <c r="G118" s="51">
        <v>1</v>
      </c>
      <c r="H118" s="51">
        <v>1</v>
      </c>
      <c r="I118" s="51">
        <v>2</v>
      </c>
      <c r="J118" s="51">
        <v>2</v>
      </c>
      <c r="K118" s="51">
        <v>3</v>
      </c>
      <c r="L118" s="51">
        <v>2</v>
      </c>
      <c r="M118" s="51"/>
      <c r="N118" s="51">
        <v>3</v>
      </c>
      <c r="O118" s="51">
        <v>3</v>
      </c>
      <c r="P118" s="51">
        <v>1</v>
      </c>
      <c r="Q118" s="51">
        <v>1</v>
      </c>
      <c r="S118">
        <v>1</v>
      </c>
      <c r="T118" s="27">
        <v>1</v>
      </c>
      <c r="U118" s="27">
        <v>1</v>
      </c>
      <c r="V118" s="8">
        <v>1</v>
      </c>
      <c r="W118" s="16">
        <v>1</v>
      </c>
      <c r="X118" s="17">
        <v>1</v>
      </c>
      <c r="Y118" s="16">
        <v>2</v>
      </c>
      <c r="Z118">
        <v>1</v>
      </c>
      <c r="AA118" s="51">
        <v>3</v>
      </c>
      <c r="AB118" s="16">
        <v>1</v>
      </c>
      <c r="AC118" s="51"/>
      <c r="AD118" s="51"/>
      <c r="AF118">
        <v>3</v>
      </c>
      <c r="AH118" s="16">
        <v>1</v>
      </c>
      <c r="AI118" s="48">
        <v>3</v>
      </c>
      <c r="AJ118" s="8">
        <v>1</v>
      </c>
      <c r="AK118" s="16">
        <v>1</v>
      </c>
      <c r="AL118" s="16">
        <v>1</v>
      </c>
      <c r="AM118" s="16">
        <v>1</v>
      </c>
      <c r="AN118" s="16">
        <v>1</v>
      </c>
      <c r="AO118" s="17">
        <v>3</v>
      </c>
      <c r="AP118" s="16">
        <v>1</v>
      </c>
      <c r="AQ118" s="62"/>
      <c r="AR118" s="16">
        <v>1</v>
      </c>
      <c r="AS118" s="62"/>
      <c r="AT118" s="51"/>
      <c r="AU118">
        <v>1</v>
      </c>
    </row>
    <row r="119" spans="1:47" ht="16" thickBot="1">
      <c r="A119" s="26" t="s">
        <v>90</v>
      </c>
      <c r="B119" s="83"/>
      <c r="C119" s="51">
        <v>1</v>
      </c>
      <c r="D119" s="51">
        <v>1</v>
      </c>
      <c r="E119" s="51">
        <v>1</v>
      </c>
      <c r="F119" s="51">
        <v>1</v>
      </c>
      <c r="G119" s="51">
        <v>1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/>
      <c r="N119" s="51">
        <v>3</v>
      </c>
      <c r="O119" s="51">
        <v>1</v>
      </c>
      <c r="P119" s="51">
        <v>1</v>
      </c>
      <c r="Q119" s="51">
        <v>1</v>
      </c>
      <c r="S119">
        <v>1</v>
      </c>
      <c r="T119" s="27">
        <v>1</v>
      </c>
      <c r="U119" s="27">
        <v>1</v>
      </c>
      <c r="V119" s="8">
        <v>1</v>
      </c>
      <c r="W119" s="16">
        <v>1</v>
      </c>
      <c r="X119" s="17">
        <v>1</v>
      </c>
      <c r="Y119" s="16">
        <v>1</v>
      </c>
      <c r="Z119">
        <v>1</v>
      </c>
      <c r="AA119" s="51">
        <v>1</v>
      </c>
      <c r="AB119" s="16">
        <v>1</v>
      </c>
      <c r="AC119" s="51"/>
      <c r="AD119" s="51"/>
      <c r="AF119">
        <v>3</v>
      </c>
      <c r="AH119" s="16">
        <v>3</v>
      </c>
      <c r="AI119" s="48">
        <v>3</v>
      </c>
      <c r="AJ119" s="8">
        <v>1</v>
      </c>
      <c r="AK119" s="16">
        <v>1</v>
      </c>
      <c r="AL119" s="16">
        <v>1</v>
      </c>
      <c r="AM119" s="16">
        <v>1</v>
      </c>
      <c r="AN119" s="16">
        <v>1</v>
      </c>
      <c r="AO119" s="17">
        <v>1</v>
      </c>
      <c r="AP119" s="16">
        <v>1</v>
      </c>
      <c r="AQ119" s="62"/>
      <c r="AR119" s="16">
        <v>1</v>
      </c>
      <c r="AS119" s="62"/>
      <c r="AT119" s="51"/>
      <c r="AU119">
        <v>1</v>
      </c>
    </row>
    <row r="120" spans="1:47" ht="16" thickBot="1">
      <c r="A120" s="26" t="s">
        <v>91</v>
      </c>
      <c r="B120" s="83"/>
      <c r="C120" s="51">
        <v>1</v>
      </c>
      <c r="D120" s="51">
        <v>3</v>
      </c>
      <c r="E120" s="51">
        <v>3</v>
      </c>
      <c r="F120" s="51">
        <v>3</v>
      </c>
      <c r="G120" s="51">
        <v>2</v>
      </c>
      <c r="H120" s="51">
        <v>3</v>
      </c>
      <c r="I120" s="51">
        <v>2</v>
      </c>
      <c r="J120" s="51">
        <v>3</v>
      </c>
      <c r="K120" s="51">
        <v>3</v>
      </c>
      <c r="L120" s="51">
        <v>2</v>
      </c>
      <c r="M120" s="51"/>
      <c r="N120" s="51">
        <v>1</v>
      </c>
      <c r="O120" s="51">
        <v>2</v>
      </c>
      <c r="P120" s="51">
        <v>3</v>
      </c>
      <c r="Q120" s="51">
        <v>3</v>
      </c>
      <c r="S120">
        <v>2</v>
      </c>
      <c r="T120" s="27">
        <v>3</v>
      </c>
      <c r="U120" s="27">
        <v>1</v>
      </c>
      <c r="V120" s="8">
        <v>3</v>
      </c>
      <c r="W120" s="16">
        <v>1</v>
      </c>
      <c r="X120" s="17">
        <v>1</v>
      </c>
      <c r="Y120" s="16">
        <v>2</v>
      </c>
      <c r="Z120">
        <v>1</v>
      </c>
      <c r="AA120" s="51">
        <v>1</v>
      </c>
      <c r="AB120" s="16">
        <v>3</v>
      </c>
      <c r="AC120" s="51"/>
      <c r="AD120" s="51"/>
      <c r="AF120">
        <v>2</v>
      </c>
      <c r="AH120" s="16">
        <v>1</v>
      </c>
      <c r="AI120" s="48">
        <v>3</v>
      </c>
      <c r="AJ120" s="8">
        <v>3</v>
      </c>
      <c r="AK120" s="16">
        <v>3</v>
      </c>
      <c r="AL120" s="16">
        <v>1</v>
      </c>
      <c r="AM120" s="16">
        <v>1</v>
      </c>
      <c r="AN120" s="16">
        <v>1</v>
      </c>
      <c r="AO120" s="17">
        <v>3</v>
      </c>
      <c r="AP120" s="16">
        <v>3</v>
      </c>
      <c r="AQ120" s="62"/>
      <c r="AR120" s="16">
        <v>1</v>
      </c>
      <c r="AS120" s="62"/>
      <c r="AT120" s="51"/>
      <c r="AU120">
        <v>3</v>
      </c>
    </row>
    <row r="121" spans="1:47" ht="16" thickBot="1">
      <c r="A121" s="26" t="s">
        <v>92</v>
      </c>
      <c r="B121" s="83"/>
      <c r="C121" s="51">
        <v>1</v>
      </c>
      <c r="D121" s="51">
        <v>3</v>
      </c>
      <c r="E121" s="51">
        <v>1</v>
      </c>
      <c r="F121" s="51">
        <v>3</v>
      </c>
      <c r="G121" s="51">
        <v>2</v>
      </c>
      <c r="H121" s="51">
        <v>3</v>
      </c>
      <c r="I121" s="51">
        <v>2</v>
      </c>
      <c r="J121" s="51">
        <v>3</v>
      </c>
      <c r="K121" s="51">
        <v>3</v>
      </c>
      <c r="L121" s="51">
        <v>2</v>
      </c>
      <c r="M121" s="51"/>
      <c r="N121" s="51">
        <v>1</v>
      </c>
      <c r="O121" s="51">
        <v>2</v>
      </c>
      <c r="P121" s="51">
        <v>2</v>
      </c>
      <c r="Q121" s="51">
        <v>1</v>
      </c>
      <c r="S121">
        <v>2</v>
      </c>
      <c r="T121" s="27">
        <v>1</v>
      </c>
      <c r="U121" s="27">
        <v>1</v>
      </c>
      <c r="V121" s="8">
        <v>1</v>
      </c>
      <c r="W121" s="16">
        <v>1</v>
      </c>
      <c r="X121" s="17">
        <v>1</v>
      </c>
      <c r="Y121" s="16">
        <v>2</v>
      </c>
      <c r="Z121">
        <v>1</v>
      </c>
      <c r="AA121" s="51">
        <v>1</v>
      </c>
      <c r="AB121" s="16">
        <v>1</v>
      </c>
      <c r="AC121" s="51"/>
      <c r="AD121" s="51"/>
      <c r="AF121">
        <v>2</v>
      </c>
      <c r="AH121" s="16">
        <v>1</v>
      </c>
      <c r="AI121" s="48">
        <v>1</v>
      </c>
      <c r="AJ121" s="8">
        <v>1</v>
      </c>
      <c r="AK121" s="16">
        <v>3</v>
      </c>
      <c r="AL121" s="16">
        <v>3</v>
      </c>
      <c r="AM121" s="16">
        <v>1</v>
      </c>
      <c r="AN121" s="16">
        <v>1</v>
      </c>
      <c r="AO121" s="17">
        <v>3</v>
      </c>
      <c r="AP121" s="16">
        <v>1</v>
      </c>
      <c r="AQ121" s="62"/>
      <c r="AR121" s="16">
        <v>1</v>
      </c>
      <c r="AS121" s="62"/>
      <c r="AT121" s="51"/>
      <c r="AU121">
        <v>3</v>
      </c>
    </row>
    <row r="122" spans="1:47" ht="16" thickBot="1">
      <c r="A122" s="26" t="s">
        <v>93</v>
      </c>
      <c r="B122" s="83"/>
      <c r="C122" s="51">
        <v>1</v>
      </c>
      <c r="D122" s="51">
        <v>1</v>
      </c>
      <c r="E122" s="51">
        <v>1</v>
      </c>
      <c r="F122" s="51">
        <v>1</v>
      </c>
      <c r="G122" s="51">
        <v>1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/>
      <c r="N122" s="51">
        <v>3</v>
      </c>
      <c r="O122" s="51">
        <v>1</v>
      </c>
      <c r="P122" s="51">
        <v>1</v>
      </c>
      <c r="Q122" s="51">
        <v>1</v>
      </c>
      <c r="S122">
        <v>1</v>
      </c>
      <c r="T122" s="27">
        <v>1</v>
      </c>
      <c r="U122" s="27">
        <v>1</v>
      </c>
      <c r="V122" s="8">
        <v>1</v>
      </c>
      <c r="W122" s="16">
        <v>1</v>
      </c>
      <c r="X122" s="17">
        <v>1</v>
      </c>
      <c r="Y122" s="16">
        <v>1</v>
      </c>
      <c r="Z122">
        <v>1</v>
      </c>
      <c r="AA122" s="51">
        <v>3</v>
      </c>
      <c r="AB122" s="16">
        <v>1</v>
      </c>
      <c r="AC122" s="51"/>
      <c r="AD122" s="51"/>
      <c r="AF122">
        <v>3</v>
      </c>
      <c r="AH122" s="16">
        <v>1</v>
      </c>
      <c r="AI122" s="48">
        <v>1</v>
      </c>
      <c r="AJ122" s="8">
        <v>1</v>
      </c>
      <c r="AK122" s="16">
        <v>1</v>
      </c>
      <c r="AL122" s="16">
        <v>1</v>
      </c>
      <c r="AM122" s="16">
        <v>1</v>
      </c>
      <c r="AN122" s="16">
        <v>1</v>
      </c>
      <c r="AO122" s="17">
        <v>1</v>
      </c>
      <c r="AP122" s="16">
        <v>1</v>
      </c>
      <c r="AQ122" s="62"/>
      <c r="AR122" s="16">
        <v>1</v>
      </c>
      <c r="AS122" s="62"/>
      <c r="AT122" s="51"/>
      <c r="AU122">
        <v>1</v>
      </c>
    </row>
    <row r="123" spans="1:47" ht="16" thickBot="1">
      <c r="A123" s="26" t="s">
        <v>94</v>
      </c>
      <c r="B123" s="83"/>
      <c r="C123" s="51">
        <v>1</v>
      </c>
      <c r="D123" s="51">
        <v>1</v>
      </c>
      <c r="E123" s="51">
        <v>1</v>
      </c>
      <c r="F123" s="51">
        <v>1</v>
      </c>
      <c r="G123" s="51">
        <v>2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/>
      <c r="N123" s="51">
        <v>3</v>
      </c>
      <c r="O123" s="51">
        <v>1</v>
      </c>
      <c r="P123" s="51">
        <v>1</v>
      </c>
      <c r="Q123" s="51">
        <v>1</v>
      </c>
      <c r="S123">
        <v>1</v>
      </c>
      <c r="T123" s="27">
        <v>1</v>
      </c>
      <c r="U123" s="27">
        <v>1</v>
      </c>
      <c r="V123" s="8">
        <v>1</v>
      </c>
      <c r="W123" s="16">
        <v>1</v>
      </c>
      <c r="X123" s="17">
        <v>1</v>
      </c>
      <c r="Y123" s="16">
        <v>1</v>
      </c>
      <c r="Z123">
        <v>1</v>
      </c>
      <c r="AA123" s="51">
        <v>1</v>
      </c>
      <c r="AB123" s="16">
        <v>1</v>
      </c>
      <c r="AC123" s="51"/>
      <c r="AD123" s="51"/>
      <c r="AF123">
        <v>3</v>
      </c>
      <c r="AH123" s="16">
        <v>1</v>
      </c>
      <c r="AI123" s="48">
        <v>1</v>
      </c>
      <c r="AJ123" s="8">
        <v>1</v>
      </c>
      <c r="AK123" s="16">
        <v>1</v>
      </c>
      <c r="AL123" s="16">
        <v>1</v>
      </c>
      <c r="AM123" s="16">
        <v>1</v>
      </c>
      <c r="AN123" s="16">
        <v>1</v>
      </c>
      <c r="AO123" s="17">
        <v>3</v>
      </c>
      <c r="AP123" s="16">
        <v>1</v>
      </c>
      <c r="AQ123" s="62"/>
      <c r="AR123" s="16">
        <v>1</v>
      </c>
      <c r="AS123" s="62"/>
      <c r="AT123" s="51"/>
      <c r="AU123">
        <v>1</v>
      </c>
    </row>
    <row r="124" spans="1:47" ht="16" thickBot="1">
      <c r="A124" s="26" t="s">
        <v>95</v>
      </c>
      <c r="B124" s="83"/>
      <c r="C124" s="51">
        <v>1</v>
      </c>
      <c r="D124" s="51">
        <v>1</v>
      </c>
      <c r="E124" s="51">
        <v>1</v>
      </c>
      <c r="F124" s="51">
        <v>1</v>
      </c>
      <c r="G124" s="51">
        <v>3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/>
      <c r="N124" s="51">
        <v>1</v>
      </c>
      <c r="O124" s="51">
        <v>1</v>
      </c>
      <c r="P124" s="51">
        <v>1</v>
      </c>
      <c r="Q124" s="51">
        <v>1</v>
      </c>
      <c r="S124">
        <v>1</v>
      </c>
      <c r="T124" s="27">
        <v>1</v>
      </c>
      <c r="U124" s="27">
        <v>1</v>
      </c>
      <c r="V124" s="8">
        <v>1</v>
      </c>
      <c r="W124" s="16">
        <v>1</v>
      </c>
      <c r="X124" s="17">
        <v>1</v>
      </c>
      <c r="Y124" s="16">
        <v>3</v>
      </c>
      <c r="Z124">
        <v>1</v>
      </c>
      <c r="AA124" s="51">
        <v>1</v>
      </c>
      <c r="AB124" s="16">
        <v>1</v>
      </c>
      <c r="AC124" s="51"/>
      <c r="AD124" s="51"/>
      <c r="AF124">
        <v>1</v>
      </c>
      <c r="AH124" s="16">
        <v>1</v>
      </c>
      <c r="AI124" s="48">
        <v>1</v>
      </c>
      <c r="AJ124" s="8">
        <v>1</v>
      </c>
      <c r="AK124" s="16">
        <v>1</v>
      </c>
      <c r="AL124" s="16">
        <v>1</v>
      </c>
      <c r="AM124" s="16">
        <v>1</v>
      </c>
      <c r="AN124" s="16">
        <v>1</v>
      </c>
      <c r="AO124" s="17">
        <v>1</v>
      </c>
      <c r="AP124" s="16">
        <v>1</v>
      </c>
      <c r="AQ124" s="62"/>
      <c r="AR124" s="16">
        <v>1</v>
      </c>
      <c r="AS124" s="62"/>
      <c r="AT124" s="51"/>
      <c r="AU124">
        <v>1</v>
      </c>
    </row>
    <row r="125" spans="1:47" ht="16" thickBot="1">
      <c r="A125" s="26" t="s">
        <v>96</v>
      </c>
      <c r="B125" s="83"/>
      <c r="C125" s="51">
        <v>1</v>
      </c>
      <c r="D125" s="51">
        <v>3</v>
      </c>
      <c r="E125" s="51">
        <v>1</v>
      </c>
      <c r="F125" s="51">
        <v>1</v>
      </c>
      <c r="G125" s="51">
        <v>2</v>
      </c>
      <c r="H125" s="51">
        <v>1</v>
      </c>
      <c r="I125" s="51">
        <v>1</v>
      </c>
      <c r="J125" s="51">
        <v>1</v>
      </c>
      <c r="K125" s="51">
        <v>1</v>
      </c>
      <c r="L125" s="51">
        <v>2</v>
      </c>
      <c r="M125" s="51"/>
      <c r="N125" s="51">
        <v>3</v>
      </c>
      <c r="O125" s="51">
        <v>3</v>
      </c>
      <c r="P125" s="51">
        <v>1</v>
      </c>
      <c r="Q125" s="51">
        <v>1</v>
      </c>
      <c r="S125">
        <v>1</v>
      </c>
      <c r="T125" s="27">
        <v>1</v>
      </c>
      <c r="U125" s="27">
        <v>1</v>
      </c>
      <c r="V125" s="8">
        <v>1</v>
      </c>
      <c r="W125" s="16">
        <v>1</v>
      </c>
      <c r="X125" s="17">
        <v>1</v>
      </c>
      <c r="Y125" s="16">
        <v>1</v>
      </c>
      <c r="Z125">
        <v>1</v>
      </c>
      <c r="AA125" s="51">
        <v>1</v>
      </c>
      <c r="AB125" s="16">
        <v>1</v>
      </c>
      <c r="AC125" s="51"/>
      <c r="AD125" s="51"/>
      <c r="AF125">
        <v>1</v>
      </c>
      <c r="AH125" s="16">
        <v>3</v>
      </c>
      <c r="AI125" s="48">
        <v>3</v>
      </c>
      <c r="AJ125" s="8">
        <v>1</v>
      </c>
      <c r="AK125" s="16">
        <v>1</v>
      </c>
      <c r="AL125" s="16">
        <v>1</v>
      </c>
      <c r="AM125" s="16">
        <v>1</v>
      </c>
      <c r="AN125" s="16">
        <v>1</v>
      </c>
      <c r="AO125" s="17">
        <v>1</v>
      </c>
      <c r="AP125" s="16">
        <v>1</v>
      </c>
      <c r="AQ125" s="62"/>
      <c r="AR125" s="16">
        <v>1</v>
      </c>
      <c r="AS125" s="62"/>
      <c r="AT125" s="51"/>
      <c r="AU125">
        <v>1</v>
      </c>
    </row>
    <row r="126" spans="1:47" ht="16" thickBot="1">
      <c r="A126" s="26" t="s">
        <v>97</v>
      </c>
      <c r="B126" s="83"/>
      <c r="C126" s="51">
        <v>1</v>
      </c>
      <c r="D126" s="51">
        <v>3</v>
      </c>
      <c r="E126" s="51">
        <v>1</v>
      </c>
      <c r="F126" s="51">
        <v>3</v>
      </c>
      <c r="G126" s="51">
        <v>2</v>
      </c>
      <c r="H126" s="51">
        <v>1</v>
      </c>
      <c r="I126" s="51">
        <v>2</v>
      </c>
      <c r="J126" s="51">
        <v>3</v>
      </c>
      <c r="K126" s="51">
        <v>3</v>
      </c>
      <c r="L126" s="51">
        <v>2</v>
      </c>
      <c r="M126" s="51"/>
      <c r="N126" s="51">
        <v>3</v>
      </c>
      <c r="O126" s="51">
        <v>3</v>
      </c>
      <c r="P126" s="51">
        <v>3</v>
      </c>
      <c r="Q126" s="51">
        <v>1</v>
      </c>
      <c r="S126">
        <v>2</v>
      </c>
      <c r="T126" s="27">
        <v>1</v>
      </c>
      <c r="U126" s="27">
        <v>1</v>
      </c>
      <c r="V126" s="8">
        <v>3</v>
      </c>
      <c r="W126" s="16">
        <v>2</v>
      </c>
      <c r="X126" s="17">
        <v>1</v>
      </c>
      <c r="Y126" s="16">
        <v>1</v>
      </c>
      <c r="Z126">
        <v>3</v>
      </c>
      <c r="AA126" s="51">
        <v>2</v>
      </c>
      <c r="AB126" s="16">
        <v>3</v>
      </c>
      <c r="AC126" s="51"/>
      <c r="AD126" s="51"/>
      <c r="AF126">
        <v>2</v>
      </c>
      <c r="AH126" s="16">
        <v>1</v>
      </c>
      <c r="AI126" s="48">
        <v>3</v>
      </c>
      <c r="AJ126" s="8">
        <v>1</v>
      </c>
      <c r="AK126" s="16">
        <v>1</v>
      </c>
      <c r="AL126" s="16">
        <v>1</v>
      </c>
      <c r="AM126" s="16">
        <v>1</v>
      </c>
      <c r="AN126" s="16">
        <v>1</v>
      </c>
      <c r="AO126" s="17">
        <v>1</v>
      </c>
      <c r="AP126" s="16">
        <v>1</v>
      </c>
      <c r="AQ126" s="62"/>
      <c r="AR126" s="16">
        <v>1</v>
      </c>
      <c r="AS126" s="62"/>
      <c r="AT126" s="51"/>
      <c r="AU126">
        <v>3</v>
      </c>
    </row>
    <row r="127" spans="1:47" ht="16" thickBot="1">
      <c r="A127" s="26" t="s">
        <v>98</v>
      </c>
      <c r="B127" s="83"/>
      <c r="C127" s="51">
        <v>1</v>
      </c>
      <c r="D127" s="51">
        <v>1</v>
      </c>
      <c r="E127" s="51">
        <v>1</v>
      </c>
      <c r="F127" s="51">
        <v>1</v>
      </c>
      <c r="G127" s="51">
        <v>1</v>
      </c>
      <c r="H127" s="51">
        <v>1</v>
      </c>
      <c r="I127" s="51">
        <v>1</v>
      </c>
      <c r="J127" s="51">
        <v>1</v>
      </c>
      <c r="K127" s="51">
        <v>1</v>
      </c>
      <c r="L127" s="51">
        <v>1</v>
      </c>
      <c r="M127" s="51"/>
      <c r="N127" s="51">
        <v>1</v>
      </c>
      <c r="O127" s="51">
        <v>1</v>
      </c>
      <c r="P127" s="51">
        <v>1</v>
      </c>
      <c r="Q127" s="51">
        <v>1</v>
      </c>
      <c r="S127">
        <v>1</v>
      </c>
      <c r="T127" s="27">
        <v>1</v>
      </c>
      <c r="U127" s="27">
        <v>1</v>
      </c>
      <c r="V127" s="8">
        <v>1</v>
      </c>
      <c r="W127" s="16">
        <v>1</v>
      </c>
      <c r="X127" s="17">
        <v>1</v>
      </c>
      <c r="Y127" s="16">
        <v>1</v>
      </c>
      <c r="Z127">
        <v>1</v>
      </c>
      <c r="AA127" s="51">
        <v>1</v>
      </c>
      <c r="AB127" s="16">
        <v>1</v>
      </c>
      <c r="AC127" s="51"/>
      <c r="AD127" s="51"/>
      <c r="AF127">
        <v>1</v>
      </c>
      <c r="AH127" s="16">
        <v>1</v>
      </c>
      <c r="AI127" s="48">
        <v>1</v>
      </c>
      <c r="AJ127" s="8">
        <v>1</v>
      </c>
      <c r="AK127" s="16">
        <v>1</v>
      </c>
      <c r="AL127" s="16">
        <v>1</v>
      </c>
      <c r="AM127" s="16">
        <v>1</v>
      </c>
      <c r="AN127" s="16">
        <v>1</v>
      </c>
      <c r="AO127" s="17">
        <v>1</v>
      </c>
      <c r="AP127" s="16">
        <v>1</v>
      </c>
      <c r="AQ127" s="62"/>
      <c r="AR127" s="16">
        <v>1</v>
      </c>
      <c r="AS127" s="62"/>
      <c r="AT127" s="51"/>
      <c r="AU127">
        <v>1</v>
      </c>
    </row>
    <row r="128" spans="1:47" ht="16" thickBot="1">
      <c r="A128" s="26" t="s">
        <v>99</v>
      </c>
      <c r="B128" s="83"/>
      <c r="C128" s="51">
        <v>1</v>
      </c>
      <c r="D128" s="51">
        <v>3</v>
      </c>
      <c r="E128" s="51">
        <v>1</v>
      </c>
      <c r="F128" s="51">
        <v>1</v>
      </c>
      <c r="G128" s="51">
        <v>2</v>
      </c>
      <c r="H128" s="51">
        <v>1</v>
      </c>
      <c r="I128" s="51">
        <v>1</v>
      </c>
      <c r="J128" s="51">
        <v>3</v>
      </c>
      <c r="K128" s="51">
        <v>1</v>
      </c>
      <c r="L128" s="51">
        <v>1</v>
      </c>
      <c r="M128" s="51"/>
      <c r="N128" s="51">
        <v>1</v>
      </c>
      <c r="O128" s="51">
        <v>1</v>
      </c>
      <c r="P128" s="51">
        <v>1</v>
      </c>
      <c r="Q128" s="51">
        <v>2</v>
      </c>
      <c r="S128">
        <v>1</v>
      </c>
      <c r="T128" s="27">
        <v>1</v>
      </c>
      <c r="U128" s="27">
        <v>1</v>
      </c>
      <c r="V128" s="8">
        <v>3</v>
      </c>
      <c r="W128" s="16">
        <v>1</v>
      </c>
      <c r="X128" s="17">
        <v>1</v>
      </c>
      <c r="Y128" s="16">
        <v>3</v>
      </c>
      <c r="Z128">
        <v>3</v>
      </c>
      <c r="AA128" s="51">
        <v>1</v>
      </c>
      <c r="AB128" s="16">
        <v>1</v>
      </c>
      <c r="AC128" s="51"/>
      <c r="AD128" s="51"/>
      <c r="AF128">
        <v>2</v>
      </c>
      <c r="AH128" s="16">
        <v>1</v>
      </c>
      <c r="AI128" s="48">
        <v>3</v>
      </c>
      <c r="AJ128" s="8">
        <v>1</v>
      </c>
      <c r="AK128" s="16">
        <v>1</v>
      </c>
      <c r="AL128" s="16">
        <v>1</v>
      </c>
      <c r="AM128" s="16">
        <v>1</v>
      </c>
      <c r="AN128" s="16">
        <v>1</v>
      </c>
      <c r="AO128" s="17">
        <v>1</v>
      </c>
      <c r="AP128" s="16">
        <v>1</v>
      </c>
      <c r="AQ128" s="62"/>
      <c r="AR128" s="16">
        <v>1</v>
      </c>
      <c r="AS128" s="62"/>
      <c r="AT128" s="51"/>
      <c r="AU128">
        <v>1</v>
      </c>
    </row>
    <row r="129" spans="1:47" ht="16" thickBot="1">
      <c r="A129" s="26" t="s">
        <v>100</v>
      </c>
      <c r="B129" s="83"/>
      <c r="C129" s="51">
        <v>1</v>
      </c>
      <c r="D129" s="51">
        <v>3</v>
      </c>
      <c r="E129" s="51">
        <v>1</v>
      </c>
      <c r="F129" s="51">
        <v>1</v>
      </c>
      <c r="G129" s="51">
        <v>2</v>
      </c>
      <c r="H129" s="51">
        <v>3</v>
      </c>
      <c r="I129" s="51">
        <v>1</v>
      </c>
      <c r="J129" s="51">
        <v>3</v>
      </c>
      <c r="K129" s="51">
        <v>1</v>
      </c>
      <c r="L129" s="51">
        <v>2</v>
      </c>
      <c r="M129" s="51"/>
      <c r="N129" s="51">
        <v>1</v>
      </c>
      <c r="O129" s="51">
        <v>1</v>
      </c>
      <c r="P129" s="51">
        <v>1</v>
      </c>
      <c r="Q129" s="51">
        <v>1</v>
      </c>
      <c r="S129">
        <v>2</v>
      </c>
      <c r="T129" s="27">
        <v>1</v>
      </c>
      <c r="U129" s="27">
        <v>1</v>
      </c>
      <c r="V129" s="8">
        <v>1</v>
      </c>
      <c r="W129" s="16">
        <v>2</v>
      </c>
      <c r="X129" s="17">
        <v>1</v>
      </c>
      <c r="Y129" s="16">
        <v>2</v>
      </c>
      <c r="Z129">
        <v>1</v>
      </c>
      <c r="AA129" s="51">
        <v>3</v>
      </c>
      <c r="AB129" s="16">
        <v>3</v>
      </c>
      <c r="AC129" s="51"/>
      <c r="AD129" s="51"/>
      <c r="AF129">
        <v>2</v>
      </c>
      <c r="AH129" s="16">
        <v>1</v>
      </c>
      <c r="AI129" s="48">
        <v>3</v>
      </c>
      <c r="AJ129" s="8">
        <v>1</v>
      </c>
      <c r="AK129" s="16">
        <v>1</v>
      </c>
      <c r="AL129" s="16">
        <v>1</v>
      </c>
      <c r="AM129" s="16">
        <v>1</v>
      </c>
      <c r="AN129" s="16">
        <v>1</v>
      </c>
      <c r="AO129" s="17">
        <v>1</v>
      </c>
      <c r="AP129" s="16">
        <v>1</v>
      </c>
      <c r="AQ129" s="62"/>
      <c r="AR129" s="16">
        <v>1</v>
      </c>
      <c r="AS129" s="62"/>
      <c r="AT129" s="51"/>
      <c r="AU129">
        <v>1</v>
      </c>
    </row>
    <row r="130" spans="1:47" ht="16" thickBot="1">
      <c r="A130" s="26" t="s">
        <v>101</v>
      </c>
      <c r="B130" s="83"/>
      <c r="C130" s="51">
        <v>1</v>
      </c>
      <c r="D130" s="51">
        <v>3</v>
      </c>
      <c r="E130" s="51">
        <v>1</v>
      </c>
      <c r="F130" s="51">
        <v>1</v>
      </c>
      <c r="G130" s="51">
        <v>2</v>
      </c>
      <c r="H130" s="51">
        <v>1</v>
      </c>
      <c r="I130" s="51">
        <v>1</v>
      </c>
      <c r="J130" s="51">
        <v>1</v>
      </c>
      <c r="K130" s="51">
        <v>1</v>
      </c>
      <c r="L130" s="51">
        <v>2</v>
      </c>
      <c r="M130" s="51"/>
      <c r="N130" s="51">
        <v>3</v>
      </c>
      <c r="O130" s="51">
        <v>2</v>
      </c>
      <c r="P130" s="51">
        <v>3</v>
      </c>
      <c r="Q130" s="51">
        <v>1</v>
      </c>
      <c r="S130">
        <v>1</v>
      </c>
      <c r="T130" s="27">
        <v>1</v>
      </c>
      <c r="U130" s="27">
        <v>1</v>
      </c>
      <c r="V130" s="8">
        <v>1</v>
      </c>
      <c r="W130" s="16">
        <v>1</v>
      </c>
      <c r="X130" s="17">
        <v>1</v>
      </c>
      <c r="Y130" s="16">
        <v>3</v>
      </c>
      <c r="Z130">
        <v>1</v>
      </c>
      <c r="AA130" s="51">
        <v>1</v>
      </c>
      <c r="AB130" s="16">
        <v>1</v>
      </c>
      <c r="AC130" s="51"/>
      <c r="AD130" s="51"/>
      <c r="AF130">
        <v>3</v>
      </c>
      <c r="AH130" s="16">
        <v>1</v>
      </c>
      <c r="AI130" s="48">
        <v>3</v>
      </c>
      <c r="AJ130" s="8">
        <v>1</v>
      </c>
      <c r="AK130" s="16">
        <v>1</v>
      </c>
      <c r="AL130" s="16">
        <v>1</v>
      </c>
      <c r="AM130" s="16">
        <v>1</v>
      </c>
      <c r="AN130" s="16">
        <v>1</v>
      </c>
      <c r="AO130" s="17">
        <v>1</v>
      </c>
      <c r="AP130" s="16">
        <v>1</v>
      </c>
      <c r="AQ130" s="62"/>
      <c r="AR130" s="16">
        <v>1</v>
      </c>
      <c r="AS130" s="62"/>
      <c r="AT130" s="51"/>
      <c r="AU130">
        <v>3</v>
      </c>
    </row>
    <row r="131" spans="1:47" ht="16" thickBot="1">
      <c r="A131" s="26" t="s">
        <v>102</v>
      </c>
      <c r="B131" s="83"/>
      <c r="C131" s="51">
        <v>1</v>
      </c>
      <c r="D131" s="51">
        <v>1</v>
      </c>
      <c r="E131" s="51">
        <v>1</v>
      </c>
      <c r="F131" s="51">
        <v>1</v>
      </c>
      <c r="G131" s="51">
        <v>2</v>
      </c>
      <c r="H131" s="51">
        <v>1</v>
      </c>
      <c r="I131" s="51">
        <v>3</v>
      </c>
      <c r="J131" s="51">
        <v>3</v>
      </c>
      <c r="K131" s="51">
        <v>3</v>
      </c>
      <c r="L131" s="51">
        <v>1</v>
      </c>
      <c r="M131" s="51"/>
      <c r="N131" s="51">
        <v>1</v>
      </c>
      <c r="O131" s="51">
        <v>2</v>
      </c>
      <c r="P131" s="51">
        <v>3</v>
      </c>
      <c r="Q131" s="51">
        <v>1</v>
      </c>
      <c r="S131">
        <v>3</v>
      </c>
      <c r="T131" s="27">
        <v>1</v>
      </c>
      <c r="U131" s="27">
        <v>1</v>
      </c>
      <c r="V131" s="8">
        <v>1</v>
      </c>
      <c r="W131" s="16">
        <v>1</v>
      </c>
      <c r="X131" s="17">
        <v>1</v>
      </c>
      <c r="Y131" s="16">
        <v>1</v>
      </c>
      <c r="Z131">
        <v>1</v>
      </c>
      <c r="AA131" s="51">
        <v>1</v>
      </c>
      <c r="AB131" s="16">
        <v>1</v>
      </c>
      <c r="AC131" s="51"/>
      <c r="AD131" s="51"/>
      <c r="AF131">
        <v>3</v>
      </c>
      <c r="AH131" s="16">
        <v>1</v>
      </c>
      <c r="AI131" s="48">
        <v>1</v>
      </c>
      <c r="AJ131" s="8">
        <v>1</v>
      </c>
      <c r="AK131" s="16">
        <v>1</v>
      </c>
      <c r="AL131" s="16">
        <v>1</v>
      </c>
      <c r="AM131" s="16">
        <v>1</v>
      </c>
      <c r="AN131" s="16">
        <v>1</v>
      </c>
      <c r="AO131" s="17">
        <v>3</v>
      </c>
      <c r="AP131" s="16">
        <v>3</v>
      </c>
      <c r="AQ131" s="62"/>
      <c r="AR131" s="16">
        <v>1</v>
      </c>
      <c r="AS131" s="62"/>
      <c r="AT131" s="51"/>
      <c r="AU131">
        <v>3</v>
      </c>
    </row>
    <row r="132" spans="1:47" ht="16" thickBot="1">
      <c r="A132" s="26" t="s">
        <v>103</v>
      </c>
      <c r="B132" s="83"/>
      <c r="C132" s="51">
        <v>1</v>
      </c>
      <c r="D132" s="51">
        <v>1</v>
      </c>
      <c r="E132" s="51">
        <v>3</v>
      </c>
      <c r="F132" s="51">
        <v>1</v>
      </c>
      <c r="G132" s="51">
        <v>2</v>
      </c>
      <c r="H132" s="51">
        <v>1</v>
      </c>
      <c r="I132" s="51">
        <v>2</v>
      </c>
      <c r="J132" s="51">
        <v>3</v>
      </c>
      <c r="K132" s="51">
        <v>3</v>
      </c>
      <c r="L132" s="51">
        <v>2</v>
      </c>
      <c r="M132" s="51"/>
      <c r="N132" s="51">
        <v>2</v>
      </c>
      <c r="O132" s="51">
        <v>1</v>
      </c>
      <c r="P132" s="51">
        <v>3</v>
      </c>
      <c r="Q132" s="51">
        <v>3</v>
      </c>
      <c r="S132">
        <v>1</v>
      </c>
      <c r="T132" s="27">
        <v>1</v>
      </c>
      <c r="U132" s="27">
        <v>1</v>
      </c>
      <c r="V132" s="8">
        <v>3</v>
      </c>
      <c r="W132" s="16">
        <v>1</v>
      </c>
      <c r="X132" s="17">
        <v>1</v>
      </c>
      <c r="Y132" s="16">
        <v>2</v>
      </c>
      <c r="Z132">
        <v>1</v>
      </c>
      <c r="AA132" s="51">
        <v>1</v>
      </c>
      <c r="AB132" s="16">
        <v>1</v>
      </c>
      <c r="AC132" s="51"/>
      <c r="AD132" s="51"/>
      <c r="AF132">
        <v>3</v>
      </c>
      <c r="AH132" s="16">
        <v>3</v>
      </c>
      <c r="AI132" s="48">
        <v>1</v>
      </c>
      <c r="AJ132" s="8">
        <v>1</v>
      </c>
      <c r="AK132" s="16">
        <v>3</v>
      </c>
      <c r="AL132" s="16">
        <v>1</v>
      </c>
      <c r="AM132" s="16">
        <v>1</v>
      </c>
      <c r="AN132" s="16">
        <v>1</v>
      </c>
      <c r="AO132" s="17">
        <v>1</v>
      </c>
      <c r="AP132" s="16">
        <v>3</v>
      </c>
      <c r="AQ132" s="62"/>
      <c r="AR132" s="16">
        <v>1</v>
      </c>
      <c r="AS132" s="62"/>
      <c r="AT132" s="51"/>
      <c r="AU132">
        <v>3</v>
      </c>
    </row>
    <row r="133" spans="1:47" ht="16" thickBot="1">
      <c r="A133" s="26" t="s">
        <v>104</v>
      </c>
      <c r="B133" s="83"/>
      <c r="C133" s="51">
        <v>1</v>
      </c>
      <c r="D133" s="51">
        <v>1</v>
      </c>
      <c r="E133" s="51">
        <v>3</v>
      </c>
      <c r="F133" s="51">
        <v>1</v>
      </c>
      <c r="G133" s="51">
        <v>2</v>
      </c>
      <c r="H133" s="51">
        <v>1</v>
      </c>
      <c r="I133" s="51">
        <v>1</v>
      </c>
      <c r="J133" s="51">
        <v>3</v>
      </c>
      <c r="K133" s="51">
        <v>3</v>
      </c>
      <c r="L133" s="51">
        <v>2</v>
      </c>
      <c r="M133" s="51"/>
      <c r="N133" s="51">
        <v>2</v>
      </c>
      <c r="O133" s="51">
        <v>1</v>
      </c>
      <c r="P133" s="51">
        <v>3</v>
      </c>
      <c r="Q133" s="51">
        <v>1</v>
      </c>
      <c r="S133">
        <v>1</v>
      </c>
      <c r="T133" s="27">
        <v>1</v>
      </c>
      <c r="U133" s="27">
        <v>1</v>
      </c>
      <c r="V133" s="8">
        <v>1</v>
      </c>
      <c r="W133" s="16">
        <v>1</v>
      </c>
      <c r="X133" s="17">
        <v>1</v>
      </c>
      <c r="Y133" s="16">
        <v>1</v>
      </c>
      <c r="Z133">
        <v>1</v>
      </c>
      <c r="AA133" s="51">
        <v>1</v>
      </c>
      <c r="AB133" s="16">
        <v>1</v>
      </c>
      <c r="AC133" s="51"/>
      <c r="AD133" s="51"/>
      <c r="AF133">
        <v>3</v>
      </c>
      <c r="AH133" s="16">
        <v>1</v>
      </c>
      <c r="AI133" s="48">
        <v>3</v>
      </c>
      <c r="AJ133" s="8">
        <v>1</v>
      </c>
      <c r="AK133" s="16">
        <v>3</v>
      </c>
      <c r="AL133" s="16">
        <v>1</v>
      </c>
      <c r="AM133" s="16">
        <v>1</v>
      </c>
      <c r="AN133" s="16">
        <v>1</v>
      </c>
      <c r="AO133" s="17">
        <v>1</v>
      </c>
      <c r="AP133" s="16">
        <v>1</v>
      </c>
      <c r="AQ133" s="62"/>
      <c r="AR133" s="16">
        <v>1</v>
      </c>
      <c r="AS133" s="62"/>
      <c r="AT133" s="51"/>
      <c r="AU133">
        <v>1</v>
      </c>
    </row>
    <row r="134" spans="1:47" ht="16" thickBot="1">
      <c r="A134" s="26" t="s">
        <v>105</v>
      </c>
      <c r="B134" s="83"/>
      <c r="C134" s="51">
        <v>1</v>
      </c>
      <c r="D134" s="51">
        <v>3</v>
      </c>
      <c r="E134" s="51">
        <v>2</v>
      </c>
      <c r="F134" s="51">
        <v>1</v>
      </c>
      <c r="G134" s="51">
        <v>1</v>
      </c>
      <c r="H134" s="51">
        <v>1</v>
      </c>
      <c r="I134" s="51">
        <v>2</v>
      </c>
      <c r="J134" s="51">
        <v>3</v>
      </c>
      <c r="K134" s="51">
        <v>1</v>
      </c>
      <c r="L134" s="51">
        <v>2</v>
      </c>
      <c r="M134" s="51"/>
      <c r="N134" s="51">
        <v>2</v>
      </c>
      <c r="O134" s="51">
        <v>3</v>
      </c>
      <c r="P134" s="51">
        <v>3</v>
      </c>
      <c r="Q134" s="51">
        <v>1</v>
      </c>
      <c r="S134">
        <v>1</v>
      </c>
      <c r="T134" s="27">
        <v>1</v>
      </c>
      <c r="U134" s="27">
        <v>1</v>
      </c>
      <c r="V134" s="8">
        <v>1</v>
      </c>
      <c r="W134" s="16">
        <v>1</v>
      </c>
      <c r="X134" s="17">
        <v>1</v>
      </c>
      <c r="Y134" s="16">
        <v>1</v>
      </c>
      <c r="Z134">
        <v>1</v>
      </c>
      <c r="AA134" s="51">
        <v>3</v>
      </c>
      <c r="AB134" s="16">
        <v>1</v>
      </c>
      <c r="AC134" s="51"/>
      <c r="AD134" s="51"/>
      <c r="AF134">
        <v>3</v>
      </c>
      <c r="AH134" s="16">
        <v>1</v>
      </c>
      <c r="AI134" s="48">
        <v>3</v>
      </c>
      <c r="AJ134" s="8">
        <v>1</v>
      </c>
      <c r="AK134" s="16">
        <v>1</v>
      </c>
      <c r="AL134" s="16">
        <v>1</v>
      </c>
      <c r="AM134" s="16">
        <v>1</v>
      </c>
      <c r="AN134" s="16">
        <v>1</v>
      </c>
      <c r="AO134" s="17">
        <v>1</v>
      </c>
      <c r="AP134" s="16">
        <v>1</v>
      </c>
      <c r="AQ134" s="62"/>
      <c r="AR134" s="16">
        <v>1</v>
      </c>
      <c r="AS134" s="62"/>
      <c r="AT134" s="51"/>
      <c r="AU134">
        <v>1</v>
      </c>
    </row>
    <row r="135" spans="1:47" ht="16" thickBot="1">
      <c r="A135" s="26" t="s">
        <v>106</v>
      </c>
      <c r="B135" s="83"/>
      <c r="C135" s="51">
        <v>1</v>
      </c>
      <c r="D135" s="51">
        <v>1</v>
      </c>
      <c r="E135" s="51">
        <v>2</v>
      </c>
      <c r="F135" s="51">
        <v>3</v>
      </c>
      <c r="G135" s="51">
        <v>2</v>
      </c>
      <c r="H135" s="51">
        <v>1</v>
      </c>
      <c r="I135" s="51">
        <v>2</v>
      </c>
      <c r="J135" s="51">
        <v>3</v>
      </c>
      <c r="K135" s="51">
        <v>3</v>
      </c>
      <c r="L135" s="51">
        <v>2</v>
      </c>
      <c r="M135" s="51"/>
      <c r="N135" s="51">
        <v>2</v>
      </c>
      <c r="O135" s="51">
        <v>3</v>
      </c>
      <c r="P135" s="51">
        <v>3</v>
      </c>
      <c r="Q135" s="51">
        <v>3</v>
      </c>
      <c r="S135">
        <v>3</v>
      </c>
      <c r="T135" s="27">
        <v>3</v>
      </c>
      <c r="U135" s="27">
        <v>1</v>
      </c>
      <c r="V135" s="8">
        <v>1</v>
      </c>
      <c r="W135" s="16">
        <v>1</v>
      </c>
      <c r="X135" s="17">
        <v>1</v>
      </c>
      <c r="Y135" s="16">
        <v>1</v>
      </c>
      <c r="Z135">
        <v>1</v>
      </c>
      <c r="AA135" s="51">
        <v>1</v>
      </c>
      <c r="AB135" s="16">
        <v>1</v>
      </c>
      <c r="AC135" s="51"/>
      <c r="AD135" s="51"/>
      <c r="AF135">
        <v>3</v>
      </c>
      <c r="AH135" s="16">
        <v>3</v>
      </c>
      <c r="AI135" s="48">
        <v>3</v>
      </c>
      <c r="AJ135" s="8">
        <v>1</v>
      </c>
      <c r="AK135" s="16">
        <v>3</v>
      </c>
      <c r="AL135" s="16">
        <v>1</v>
      </c>
      <c r="AM135" s="16">
        <v>1</v>
      </c>
      <c r="AN135" s="16">
        <v>1</v>
      </c>
      <c r="AO135" s="17">
        <v>3</v>
      </c>
      <c r="AP135" s="16">
        <v>3</v>
      </c>
      <c r="AQ135" s="62"/>
      <c r="AR135" s="16">
        <v>1</v>
      </c>
      <c r="AS135" s="62"/>
      <c r="AT135" s="51"/>
      <c r="AU135">
        <v>3</v>
      </c>
    </row>
    <row r="136" spans="1:47" ht="16" thickBot="1">
      <c r="A136" s="26" t="s">
        <v>107</v>
      </c>
      <c r="B136" s="83"/>
      <c r="C136" s="51">
        <v>1</v>
      </c>
      <c r="D136" s="51">
        <v>1</v>
      </c>
      <c r="E136" s="51">
        <v>1</v>
      </c>
      <c r="F136" s="51">
        <v>3</v>
      </c>
      <c r="G136" s="51">
        <v>2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/>
      <c r="N136" s="51">
        <v>2</v>
      </c>
      <c r="O136" s="51">
        <v>1</v>
      </c>
      <c r="P136" s="51">
        <v>3</v>
      </c>
      <c r="Q136" s="51">
        <v>1</v>
      </c>
      <c r="S136">
        <v>3</v>
      </c>
      <c r="T136" s="27">
        <v>1</v>
      </c>
      <c r="U136" s="27">
        <v>1</v>
      </c>
      <c r="V136" s="8">
        <v>1</v>
      </c>
      <c r="W136" s="16">
        <v>1</v>
      </c>
      <c r="X136" s="17">
        <v>1</v>
      </c>
      <c r="Y136" s="16">
        <v>1</v>
      </c>
      <c r="Z136">
        <v>1</v>
      </c>
      <c r="AA136" s="51">
        <v>3</v>
      </c>
      <c r="AB136" s="16">
        <v>1</v>
      </c>
      <c r="AC136" s="51"/>
      <c r="AD136" s="51"/>
      <c r="AF136">
        <v>1</v>
      </c>
      <c r="AH136" s="16">
        <v>1</v>
      </c>
      <c r="AI136" s="48">
        <v>3</v>
      </c>
      <c r="AJ136" s="8">
        <v>1</v>
      </c>
      <c r="AK136" s="16">
        <v>1</v>
      </c>
      <c r="AL136" s="16">
        <v>1</v>
      </c>
      <c r="AM136" s="16">
        <v>1</v>
      </c>
      <c r="AN136" s="16">
        <v>1</v>
      </c>
      <c r="AO136" s="17">
        <v>3</v>
      </c>
      <c r="AP136" s="16">
        <v>1</v>
      </c>
      <c r="AQ136" s="62"/>
      <c r="AR136" s="16">
        <v>1</v>
      </c>
      <c r="AS136" s="62"/>
      <c r="AT136" s="51"/>
      <c r="AU136">
        <v>1</v>
      </c>
    </row>
    <row r="137" spans="1:47" ht="16" thickBot="1">
      <c r="A137" s="26" t="s">
        <v>108</v>
      </c>
      <c r="B137" s="83"/>
      <c r="C137" s="51">
        <v>1</v>
      </c>
      <c r="D137" s="51">
        <v>3</v>
      </c>
      <c r="E137" s="51">
        <v>1</v>
      </c>
      <c r="F137" s="51">
        <v>1</v>
      </c>
      <c r="G137" s="51">
        <v>2</v>
      </c>
      <c r="H137" s="51">
        <v>3</v>
      </c>
      <c r="I137" s="51">
        <v>1</v>
      </c>
      <c r="J137" s="51">
        <v>1</v>
      </c>
      <c r="K137" s="51">
        <v>1</v>
      </c>
      <c r="L137" s="51">
        <v>1</v>
      </c>
      <c r="M137" s="51"/>
      <c r="N137" s="51">
        <v>2</v>
      </c>
      <c r="O137" s="51">
        <v>2</v>
      </c>
      <c r="P137" s="51">
        <v>1</v>
      </c>
      <c r="Q137" s="51">
        <v>1</v>
      </c>
      <c r="S137">
        <v>1</v>
      </c>
      <c r="T137" s="27">
        <v>1</v>
      </c>
      <c r="U137" s="27">
        <v>1</v>
      </c>
      <c r="V137" s="8">
        <v>1</v>
      </c>
      <c r="W137" s="16">
        <v>1</v>
      </c>
      <c r="X137" s="17">
        <v>1</v>
      </c>
      <c r="Y137" s="16">
        <v>1</v>
      </c>
      <c r="Z137">
        <v>1</v>
      </c>
      <c r="AA137" s="51">
        <v>1</v>
      </c>
      <c r="AB137" s="16">
        <v>1</v>
      </c>
      <c r="AC137" s="51"/>
      <c r="AD137" s="51"/>
      <c r="AF137">
        <v>1</v>
      </c>
      <c r="AH137" s="16">
        <v>3</v>
      </c>
      <c r="AI137" s="48">
        <v>3</v>
      </c>
      <c r="AJ137" s="8">
        <v>1</v>
      </c>
      <c r="AK137" s="16">
        <v>1</v>
      </c>
      <c r="AL137" s="16">
        <v>1</v>
      </c>
      <c r="AM137" s="16">
        <v>1</v>
      </c>
      <c r="AN137" s="16">
        <v>1</v>
      </c>
      <c r="AO137" s="17">
        <v>1</v>
      </c>
      <c r="AP137" s="16">
        <v>1</v>
      </c>
      <c r="AQ137" s="62"/>
      <c r="AR137" s="16">
        <v>1</v>
      </c>
      <c r="AS137" s="62"/>
      <c r="AT137" s="51"/>
      <c r="AU137">
        <v>1</v>
      </c>
    </row>
    <row r="138" spans="1:47" ht="16" thickBot="1">
      <c r="A138" s="26" t="s">
        <v>109</v>
      </c>
      <c r="B138" s="83"/>
      <c r="C138" s="51">
        <v>1</v>
      </c>
      <c r="D138" s="51">
        <v>3</v>
      </c>
      <c r="E138" s="51">
        <v>3</v>
      </c>
      <c r="F138" s="51">
        <v>1</v>
      </c>
      <c r="G138" s="51">
        <v>2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/>
      <c r="N138" s="51">
        <v>1</v>
      </c>
      <c r="O138" s="51">
        <v>2</v>
      </c>
      <c r="P138" s="51">
        <v>3</v>
      </c>
      <c r="Q138" s="51">
        <v>1</v>
      </c>
      <c r="S138">
        <v>1</v>
      </c>
      <c r="T138" s="27">
        <v>1</v>
      </c>
      <c r="U138" s="27">
        <v>1</v>
      </c>
      <c r="V138" s="8">
        <v>1</v>
      </c>
      <c r="W138" s="16">
        <v>1</v>
      </c>
      <c r="X138" s="17">
        <v>1</v>
      </c>
      <c r="Y138" s="16">
        <v>1</v>
      </c>
      <c r="Z138">
        <v>1</v>
      </c>
      <c r="AA138" s="51">
        <v>1</v>
      </c>
      <c r="AB138" s="16">
        <v>1</v>
      </c>
      <c r="AC138" s="51"/>
      <c r="AD138" s="51"/>
      <c r="AF138">
        <v>3</v>
      </c>
      <c r="AH138" s="16">
        <v>3</v>
      </c>
      <c r="AI138" s="48">
        <v>3</v>
      </c>
      <c r="AJ138" s="8">
        <v>1</v>
      </c>
      <c r="AK138" s="16">
        <v>1</v>
      </c>
      <c r="AL138" s="16">
        <v>1</v>
      </c>
      <c r="AM138" s="16">
        <v>1</v>
      </c>
      <c r="AN138" s="16">
        <v>1</v>
      </c>
      <c r="AO138" s="17">
        <v>1</v>
      </c>
      <c r="AP138" s="16">
        <v>1</v>
      </c>
      <c r="AQ138" s="62"/>
      <c r="AR138" s="16">
        <v>1</v>
      </c>
      <c r="AS138" s="62"/>
      <c r="AT138" s="51"/>
      <c r="AU138">
        <v>1</v>
      </c>
    </row>
    <row r="139" spans="1:47" ht="16" thickBot="1">
      <c r="A139" s="26" t="s">
        <v>110</v>
      </c>
      <c r="B139" s="83"/>
      <c r="C139" s="51">
        <v>1</v>
      </c>
      <c r="D139" s="51">
        <v>1</v>
      </c>
      <c r="E139" s="51">
        <v>1</v>
      </c>
      <c r="F139" s="51">
        <v>1</v>
      </c>
      <c r="G139" s="51">
        <v>1</v>
      </c>
      <c r="H139" s="51">
        <v>1</v>
      </c>
      <c r="I139" s="51">
        <v>1</v>
      </c>
      <c r="J139" s="51">
        <v>1</v>
      </c>
      <c r="K139" s="51">
        <v>1</v>
      </c>
      <c r="L139" s="51">
        <v>1</v>
      </c>
      <c r="M139" s="51"/>
      <c r="N139" s="51">
        <v>1</v>
      </c>
      <c r="O139" s="51">
        <v>3</v>
      </c>
      <c r="P139" s="51">
        <v>1</v>
      </c>
      <c r="Q139" s="51">
        <v>1</v>
      </c>
      <c r="S139">
        <v>1</v>
      </c>
      <c r="T139" s="27">
        <v>1</v>
      </c>
      <c r="U139" s="27">
        <v>1</v>
      </c>
      <c r="V139" s="8">
        <v>3</v>
      </c>
      <c r="W139" s="16">
        <v>1</v>
      </c>
      <c r="X139" s="17">
        <v>1</v>
      </c>
      <c r="Y139" s="16">
        <v>1</v>
      </c>
      <c r="Z139">
        <v>1</v>
      </c>
      <c r="AA139" s="51">
        <v>1</v>
      </c>
      <c r="AB139" s="16">
        <v>1</v>
      </c>
      <c r="AC139" s="51"/>
      <c r="AD139" s="51"/>
      <c r="AF139">
        <v>2</v>
      </c>
      <c r="AH139" s="16">
        <v>3</v>
      </c>
      <c r="AI139" s="48">
        <v>1</v>
      </c>
      <c r="AJ139" s="8">
        <v>1</v>
      </c>
      <c r="AK139" s="16">
        <v>1</v>
      </c>
      <c r="AL139" s="16">
        <v>1</v>
      </c>
      <c r="AM139" s="16">
        <v>1</v>
      </c>
      <c r="AN139" s="16">
        <v>1</v>
      </c>
      <c r="AO139" s="17">
        <v>1</v>
      </c>
      <c r="AP139" s="16">
        <v>1</v>
      </c>
      <c r="AQ139" s="62"/>
      <c r="AR139" s="16">
        <v>1</v>
      </c>
      <c r="AS139" s="62"/>
      <c r="AT139" s="51"/>
      <c r="AU139">
        <v>1</v>
      </c>
    </row>
    <row r="140" spans="1:47" ht="16" thickBot="1">
      <c r="A140" s="26" t="s">
        <v>111</v>
      </c>
      <c r="B140" s="83"/>
      <c r="C140" s="51">
        <v>1</v>
      </c>
      <c r="D140" s="51">
        <v>1</v>
      </c>
      <c r="E140" s="51">
        <v>1</v>
      </c>
      <c r="F140" s="51">
        <v>1</v>
      </c>
      <c r="G140" s="51">
        <v>1</v>
      </c>
      <c r="H140" s="51">
        <v>1</v>
      </c>
      <c r="I140" s="51">
        <v>1</v>
      </c>
      <c r="J140" s="51">
        <v>3</v>
      </c>
      <c r="K140" s="51">
        <v>1</v>
      </c>
      <c r="L140" s="51">
        <v>2</v>
      </c>
      <c r="M140" s="51"/>
      <c r="N140" s="51">
        <v>1</v>
      </c>
      <c r="O140" s="51">
        <v>1</v>
      </c>
      <c r="P140" s="51">
        <v>1</v>
      </c>
      <c r="Q140" s="51">
        <v>1</v>
      </c>
      <c r="S140">
        <v>3</v>
      </c>
      <c r="T140" s="27">
        <v>1</v>
      </c>
      <c r="U140" s="27">
        <v>1</v>
      </c>
      <c r="V140" s="8">
        <v>1</v>
      </c>
      <c r="W140" s="16">
        <v>1</v>
      </c>
      <c r="X140" s="17">
        <v>1</v>
      </c>
      <c r="Y140" s="16">
        <v>1</v>
      </c>
      <c r="Z140">
        <v>1</v>
      </c>
      <c r="AA140" s="51">
        <v>1</v>
      </c>
      <c r="AB140" s="16">
        <v>1</v>
      </c>
      <c r="AC140" s="51"/>
      <c r="AD140" s="51"/>
      <c r="AF140">
        <v>3</v>
      </c>
      <c r="AH140" s="16">
        <v>1</v>
      </c>
      <c r="AI140" s="48">
        <v>3</v>
      </c>
      <c r="AJ140" s="8">
        <v>1</v>
      </c>
      <c r="AK140" s="16">
        <v>1</v>
      </c>
      <c r="AL140" s="16">
        <v>1</v>
      </c>
      <c r="AM140" s="16">
        <v>1</v>
      </c>
      <c r="AN140" s="16">
        <v>1</v>
      </c>
      <c r="AO140" s="17">
        <v>1</v>
      </c>
      <c r="AP140" s="16">
        <v>1</v>
      </c>
      <c r="AQ140" s="62"/>
      <c r="AR140" s="16">
        <v>1</v>
      </c>
      <c r="AS140" s="62"/>
      <c r="AT140" s="51"/>
      <c r="AU140">
        <v>1</v>
      </c>
    </row>
    <row r="141" spans="1:47" ht="16" thickBot="1">
      <c r="A141" s="26" t="s">
        <v>112</v>
      </c>
      <c r="B141" s="83"/>
      <c r="C141" s="51">
        <v>1</v>
      </c>
      <c r="D141" s="51">
        <v>3</v>
      </c>
      <c r="E141" s="51">
        <v>1</v>
      </c>
      <c r="F141" s="51">
        <v>1</v>
      </c>
      <c r="G141" s="51">
        <v>1</v>
      </c>
      <c r="H141" s="51">
        <v>1</v>
      </c>
      <c r="I141" s="51">
        <v>2</v>
      </c>
      <c r="J141" s="51">
        <v>3</v>
      </c>
      <c r="K141" s="51">
        <v>1</v>
      </c>
      <c r="L141" s="51">
        <v>2</v>
      </c>
      <c r="M141" s="51"/>
      <c r="N141" s="51">
        <v>1</v>
      </c>
      <c r="O141" s="51">
        <v>1</v>
      </c>
      <c r="P141" s="51">
        <v>1</v>
      </c>
      <c r="Q141" s="51">
        <v>1</v>
      </c>
      <c r="S141">
        <v>1</v>
      </c>
      <c r="T141" s="27">
        <v>1</v>
      </c>
      <c r="U141" s="27">
        <v>1</v>
      </c>
      <c r="V141" s="8">
        <v>1</v>
      </c>
      <c r="W141" s="16">
        <v>1</v>
      </c>
      <c r="X141" s="17">
        <v>1</v>
      </c>
      <c r="Y141" s="16">
        <v>1</v>
      </c>
      <c r="Z141">
        <v>3</v>
      </c>
      <c r="AA141" s="51">
        <v>1</v>
      </c>
      <c r="AB141" s="16">
        <v>1</v>
      </c>
      <c r="AC141" s="51"/>
      <c r="AD141" s="51"/>
      <c r="AF141">
        <v>1</v>
      </c>
      <c r="AH141" s="16">
        <v>1</v>
      </c>
      <c r="AI141" s="48">
        <v>3</v>
      </c>
      <c r="AJ141" s="8">
        <v>1</v>
      </c>
      <c r="AK141" s="16">
        <v>1</v>
      </c>
      <c r="AL141" s="16">
        <v>1</v>
      </c>
      <c r="AM141" s="16">
        <v>1</v>
      </c>
      <c r="AN141" s="16">
        <v>1</v>
      </c>
      <c r="AO141" s="17">
        <v>3</v>
      </c>
      <c r="AP141" s="16">
        <v>1</v>
      </c>
      <c r="AQ141" s="62"/>
      <c r="AR141" s="16">
        <v>1</v>
      </c>
      <c r="AS141" s="62"/>
      <c r="AT141" s="51"/>
      <c r="AU141">
        <v>1</v>
      </c>
    </row>
    <row r="142" spans="1:47" ht="16" thickBot="1">
      <c r="A142" s="26" t="s">
        <v>113</v>
      </c>
      <c r="B142" s="83"/>
      <c r="C142" s="51">
        <v>1</v>
      </c>
      <c r="D142" s="51">
        <v>3</v>
      </c>
      <c r="E142" s="51">
        <v>1</v>
      </c>
      <c r="F142" s="51">
        <v>3</v>
      </c>
      <c r="G142" s="51">
        <v>2</v>
      </c>
      <c r="H142" s="51">
        <v>3</v>
      </c>
      <c r="I142" s="51">
        <v>1</v>
      </c>
      <c r="J142" s="51">
        <v>1</v>
      </c>
      <c r="K142" s="51">
        <v>1</v>
      </c>
      <c r="L142" s="51">
        <v>2</v>
      </c>
      <c r="M142" s="51"/>
      <c r="N142" s="51">
        <v>1</v>
      </c>
      <c r="O142" s="51">
        <v>1</v>
      </c>
      <c r="P142" s="51">
        <v>3</v>
      </c>
      <c r="Q142" s="51">
        <v>1</v>
      </c>
      <c r="S142">
        <v>1</v>
      </c>
      <c r="T142" s="27">
        <v>3</v>
      </c>
      <c r="U142" s="27">
        <v>1</v>
      </c>
      <c r="V142" s="8">
        <v>3</v>
      </c>
      <c r="W142" s="16">
        <v>1</v>
      </c>
      <c r="X142" s="17">
        <v>1</v>
      </c>
      <c r="Y142" s="16">
        <v>3</v>
      </c>
      <c r="Z142">
        <v>1</v>
      </c>
      <c r="AA142" s="51">
        <v>1</v>
      </c>
      <c r="AB142" s="16">
        <v>3</v>
      </c>
      <c r="AC142" s="51"/>
      <c r="AD142" s="51"/>
      <c r="AF142">
        <v>3</v>
      </c>
      <c r="AH142" s="16">
        <v>1</v>
      </c>
      <c r="AI142" s="48">
        <v>3</v>
      </c>
      <c r="AJ142" s="8">
        <v>1</v>
      </c>
      <c r="AK142" s="16">
        <v>1</v>
      </c>
      <c r="AL142" s="16">
        <v>1</v>
      </c>
      <c r="AM142" s="16">
        <v>1</v>
      </c>
      <c r="AN142" s="16">
        <v>1</v>
      </c>
      <c r="AO142" s="17">
        <v>1</v>
      </c>
      <c r="AP142" s="16">
        <v>1</v>
      </c>
      <c r="AQ142" s="62"/>
      <c r="AR142" s="16">
        <v>1</v>
      </c>
      <c r="AS142" s="62"/>
      <c r="AT142" s="51"/>
      <c r="AU142">
        <v>3</v>
      </c>
    </row>
    <row r="143" spans="1:47" ht="16" thickBot="1">
      <c r="A143" s="26" t="s">
        <v>114</v>
      </c>
      <c r="B143" s="83"/>
      <c r="C143" s="51">
        <v>1</v>
      </c>
      <c r="D143" s="51">
        <v>3</v>
      </c>
      <c r="E143" s="51">
        <v>1</v>
      </c>
      <c r="F143" s="51">
        <v>3</v>
      </c>
      <c r="G143" s="51">
        <v>2</v>
      </c>
      <c r="H143" s="51">
        <v>2</v>
      </c>
      <c r="I143" s="51">
        <v>2</v>
      </c>
      <c r="J143" s="51">
        <v>3</v>
      </c>
      <c r="K143" s="51">
        <v>3</v>
      </c>
      <c r="L143" s="51">
        <v>2</v>
      </c>
      <c r="M143" s="51"/>
      <c r="N143" s="51">
        <v>2</v>
      </c>
      <c r="O143" s="51">
        <v>2</v>
      </c>
      <c r="P143" s="51">
        <v>3</v>
      </c>
      <c r="Q143" s="51">
        <v>3</v>
      </c>
      <c r="S143">
        <v>2</v>
      </c>
      <c r="T143" s="27">
        <v>3</v>
      </c>
      <c r="U143" s="27">
        <v>3</v>
      </c>
      <c r="V143" s="8">
        <v>1</v>
      </c>
      <c r="W143" s="16">
        <v>3</v>
      </c>
      <c r="X143" s="17">
        <v>2</v>
      </c>
      <c r="Y143" s="16">
        <v>2</v>
      </c>
      <c r="Z143">
        <v>3</v>
      </c>
      <c r="AA143" s="51">
        <v>3</v>
      </c>
      <c r="AB143" s="16">
        <v>1</v>
      </c>
      <c r="AC143" s="51"/>
      <c r="AD143" s="51"/>
      <c r="AF143">
        <v>2</v>
      </c>
      <c r="AH143" s="16">
        <v>3</v>
      </c>
      <c r="AI143" s="48">
        <v>3</v>
      </c>
      <c r="AJ143" s="8">
        <v>3</v>
      </c>
      <c r="AK143" s="16">
        <v>1</v>
      </c>
      <c r="AL143" s="16">
        <v>3</v>
      </c>
      <c r="AM143" s="16">
        <v>1</v>
      </c>
      <c r="AN143" s="16">
        <v>1</v>
      </c>
      <c r="AO143" s="17">
        <v>1</v>
      </c>
      <c r="AP143" s="16">
        <v>3</v>
      </c>
      <c r="AQ143" s="62"/>
      <c r="AR143" s="16">
        <v>3</v>
      </c>
      <c r="AS143" s="62"/>
      <c r="AT143" s="51"/>
      <c r="AU143">
        <v>2</v>
      </c>
    </row>
    <row r="144" spans="1:47" ht="16" thickBot="1">
      <c r="A144" s="26" t="s">
        <v>115</v>
      </c>
      <c r="B144" s="83"/>
      <c r="C144" s="51">
        <v>1</v>
      </c>
      <c r="D144" s="51">
        <v>3</v>
      </c>
      <c r="E144" s="51">
        <v>1</v>
      </c>
      <c r="F144" s="51">
        <v>1</v>
      </c>
      <c r="G144" s="51">
        <v>1</v>
      </c>
      <c r="H144" s="51">
        <v>2</v>
      </c>
      <c r="I144" s="51">
        <v>3</v>
      </c>
      <c r="J144" s="51">
        <v>1</v>
      </c>
      <c r="K144" s="51">
        <v>3</v>
      </c>
      <c r="L144" s="51">
        <v>1</v>
      </c>
      <c r="M144" s="51"/>
      <c r="N144" s="51"/>
      <c r="O144" s="51">
        <v>1</v>
      </c>
      <c r="P144" s="51">
        <v>3</v>
      </c>
      <c r="Q144" s="51">
        <v>1</v>
      </c>
      <c r="S144">
        <v>1</v>
      </c>
      <c r="T144" s="27">
        <v>1</v>
      </c>
      <c r="U144" s="27">
        <v>1</v>
      </c>
      <c r="V144" s="8">
        <v>1</v>
      </c>
      <c r="W144" s="16">
        <v>2</v>
      </c>
      <c r="X144" s="17">
        <v>1</v>
      </c>
      <c r="Y144" s="16">
        <v>1</v>
      </c>
      <c r="Z144">
        <v>1</v>
      </c>
      <c r="AA144" s="51">
        <v>1</v>
      </c>
      <c r="AB144" s="16">
        <v>1</v>
      </c>
      <c r="AC144" s="51"/>
      <c r="AD144" s="51"/>
      <c r="AF144">
        <v>3</v>
      </c>
      <c r="AH144" s="16">
        <v>1</v>
      </c>
      <c r="AI144" s="48">
        <v>3</v>
      </c>
      <c r="AJ144" s="8">
        <v>1</v>
      </c>
      <c r="AK144" s="16">
        <v>1</v>
      </c>
      <c r="AL144" s="16">
        <v>1</v>
      </c>
      <c r="AM144" s="16">
        <v>1</v>
      </c>
      <c r="AN144" s="16">
        <v>1</v>
      </c>
      <c r="AO144" s="17">
        <v>1</v>
      </c>
      <c r="AP144" s="16">
        <v>1</v>
      </c>
      <c r="AQ144" s="62"/>
      <c r="AR144" s="16">
        <v>1</v>
      </c>
      <c r="AS144" s="62"/>
      <c r="AT144" s="51"/>
      <c r="AU144">
        <v>1</v>
      </c>
    </row>
    <row r="145" spans="1:47" ht="16" thickBot="1">
      <c r="A145" s="26" t="s">
        <v>116</v>
      </c>
      <c r="B145" s="83"/>
      <c r="C145" s="51">
        <v>1</v>
      </c>
      <c r="D145" s="51">
        <v>1</v>
      </c>
      <c r="E145" s="51">
        <v>1</v>
      </c>
      <c r="F145" s="51">
        <v>1</v>
      </c>
      <c r="G145" s="51">
        <v>1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/>
      <c r="N145" s="51">
        <v>1</v>
      </c>
      <c r="O145" s="51">
        <v>1</v>
      </c>
      <c r="P145" s="51">
        <v>1</v>
      </c>
      <c r="Q145" s="51">
        <v>1</v>
      </c>
      <c r="S145">
        <v>1</v>
      </c>
      <c r="T145" s="27">
        <v>1</v>
      </c>
      <c r="U145" s="27">
        <v>1</v>
      </c>
      <c r="V145" s="8">
        <v>1</v>
      </c>
      <c r="W145" s="16">
        <v>1</v>
      </c>
      <c r="X145" s="17">
        <v>1</v>
      </c>
      <c r="Y145" s="16">
        <v>1</v>
      </c>
      <c r="Z145">
        <v>1</v>
      </c>
      <c r="AA145" s="51">
        <v>1</v>
      </c>
      <c r="AB145" s="16">
        <v>1</v>
      </c>
      <c r="AC145" s="51"/>
      <c r="AD145" s="51"/>
      <c r="AF145">
        <v>1</v>
      </c>
      <c r="AH145" s="16">
        <v>1</v>
      </c>
      <c r="AI145" s="48">
        <v>3</v>
      </c>
      <c r="AJ145" s="8">
        <v>1</v>
      </c>
      <c r="AK145" s="16">
        <v>1</v>
      </c>
      <c r="AL145" s="16">
        <v>1</v>
      </c>
      <c r="AM145" s="16">
        <v>1</v>
      </c>
      <c r="AN145" s="16">
        <v>1</v>
      </c>
      <c r="AO145" s="17">
        <v>3</v>
      </c>
      <c r="AP145" s="16">
        <v>1</v>
      </c>
      <c r="AQ145" s="62"/>
      <c r="AR145" s="16">
        <v>1</v>
      </c>
      <c r="AS145" s="62"/>
      <c r="AT145" s="51"/>
      <c r="AU145">
        <v>1</v>
      </c>
    </row>
    <row r="146" spans="1:47" ht="16" thickBot="1">
      <c r="A146" s="26" t="s">
        <v>117</v>
      </c>
      <c r="B146" s="83"/>
      <c r="C146" s="51">
        <v>1</v>
      </c>
      <c r="D146" s="51">
        <v>1</v>
      </c>
      <c r="E146" s="51">
        <v>1</v>
      </c>
      <c r="F146" s="51">
        <v>1</v>
      </c>
      <c r="G146" s="51">
        <v>2</v>
      </c>
      <c r="H146" s="51">
        <v>1</v>
      </c>
      <c r="I146" s="51">
        <v>1</v>
      </c>
      <c r="J146" s="51">
        <v>3</v>
      </c>
      <c r="K146" s="51">
        <v>1</v>
      </c>
      <c r="L146" s="51">
        <v>1</v>
      </c>
      <c r="M146" s="51"/>
      <c r="N146" s="51">
        <v>1</v>
      </c>
      <c r="O146" s="51">
        <v>1</v>
      </c>
      <c r="P146" s="51">
        <v>1</v>
      </c>
      <c r="Q146" s="51">
        <v>1</v>
      </c>
      <c r="S146">
        <v>1</v>
      </c>
      <c r="T146" s="27">
        <v>1</v>
      </c>
      <c r="U146" s="27">
        <v>1</v>
      </c>
      <c r="V146" s="8">
        <v>3</v>
      </c>
      <c r="W146" s="16">
        <v>1</v>
      </c>
      <c r="X146" s="17">
        <v>1</v>
      </c>
      <c r="Y146" s="16">
        <v>1</v>
      </c>
      <c r="Z146">
        <v>1</v>
      </c>
      <c r="AA146" s="51">
        <v>1</v>
      </c>
      <c r="AB146" s="16">
        <v>1</v>
      </c>
      <c r="AC146" s="51"/>
      <c r="AD146" s="51"/>
      <c r="AF146">
        <v>3</v>
      </c>
      <c r="AH146" s="16">
        <v>3</v>
      </c>
      <c r="AI146" s="48">
        <v>1</v>
      </c>
      <c r="AJ146" s="8">
        <v>1</v>
      </c>
      <c r="AK146" s="16">
        <v>1</v>
      </c>
      <c r="AL146" s="16">
        <v>1</v>
      </c>
      <c r="AM146" s="16">
        <v>1</v>
      </c>
      <c r="AN146" s="16">
        <v>1</v>
      </c>
      <c r="AO146" s="17">
        <v>1</v>
      </c>
      <c r="AP146" s="16">
        <v>1</v>
      </c>
      <c r="AQ146" s="62"/>
      <c r="AR146" s="16">
        <v>1</v>
      </c>
      <c r="AS146" s="62"/>
      <c r="AT146" s="51"/>
      <c r="AU146">
        <v>2</v>
      </c>
    </row>
    <row r="147" spans="1:47" ht="16" thickBot="1">
      <c r="A147" s="26" t="s">
        <v>118</v>
      </c>
      <c r="B147" s="83"/>
      <c r="C147" s="51">
        <v>1</v>
      </c>
      <c r="D147" s="51">
        <v>1</v>
      </c>
      <c r="E147" s="51">
        <v>1</v>
      </c>
      <c r="F147" s="51">
        <v>1</v>
      </c>
      <c r="G147" s="51">
        <v>1</v>
      </c>
      <c r="H147" s="51">
        <v>1</v>
      </c>
      <c r="I147" s="51">
        <v>1</v>
      </c>
      <c r="J147" s="51">
        <v>1</v>
      </c>
      <c r="K147" s="51">
        <v>1</v>
      </c>
      <c r="L147" s="51">
        <v>2</v>
      </c>
      <c r="M147" s="51"/>
      <c r="N147" s="51">
        <v>1</v>
      </c>
      <c r="O147" s="51">
        <v>1</v>
      </c>
      <c r="P147" s="51">
        <v>3</v>
      </c>
      <c r="Q147" s="51">
        <v>1</v>
      </c>
      <c r="S147">
        <v>3</v>
      </c>
      <c r="T147" s="27">
        <v>1</v>
      </c>
      <c r="U147" s="27">
        <v>1</v>
      </c>
      <c r="V147" s="8">
        <v>1</v>
      </c>
      <c r="W147" s="16">
        <v>1</v>
      </c>
      <c r="X147" s="17">
        <v>1</v>
      </c>
      <c r="Y147" s="16">
        <v>1</v>
      </c>
      <c r="Z147">
        <v>1</v>
      </c>
      <c r="AA147" s="51">
        <v>1</v>
      </c>
      <c r="AB147" s="16">
        <v>1</v>
      </c>
      <c r="AC147" s="51"/>
      <c r="AD147" s="51"/>
      <c r="AF147">
        <v>3</v>
      </c>
      <c r="AH147" s="16">
        <v>3</v>
      </c>
      <c r="AI147" s="48">
        <v>3</v>
      </c>
      <c r="AJ147" s="8">
        <v>1</v>
      </c>
      <c r="AK147" s="16">
        <v>1</v>
      </c>
      <c r="AL147" s="16">
        <v>3</v>
      </c>
      <c r="AM147" s="16">
        <v>1</v>
      </c>
      <c r="AN147" s="16">
        <v>1</v>
      </c>
      <c r="AO147" s="17">
        <v>1</v>
      </c>
      <c r="AP147" s="16">
        <v>1</v>
      </c>
      <c r="AQ147" s="62"/>
      <c r="AR147" s="16">
        <v>1</v>
      </c>
      <c r="AS147" s="62"/>
      <c r="AT147" s="51"/>
      <c r="AU147">
        <v>3</v>
      </c>
    </row>
    <row r="148" spans="1:47" ht="16" thickBot="1">
      <c r="A148" s="26" t="s">
        <v>119</v>
      </c>
      <c r="B148" s="83"/>
      <c r="C148" s="51">
        <v>1</v>
      </c>
      <c r="D148" s="51">
        <v>3</v>
      </c>
      <c r="E148" s="51">
        <v>1</v>
      </c>
      <c r="F148" s="51">
        <v>3</v>
      </c>
      <c r="G148" s="51">
        <v>2</v>
      </c>
      <c r="H148" s="51">
        <v>2</v>
      </c>
      <c r="I148" s="51">
        <v>3</v>
      </c>
      <c r="J148" s="51">
        <v>3</v>
      </c>
      <c r="K148" s="51">
        <v>3</v>
      </c>
      <c r="L148" s="51">
        <v>2</v>
      </c>
      <c r="M148" s="51"/>
      <c r="N148" s="51">
        <v>1</v>
      </c>
      <c r="O148" s="51">
        <v>2</v>
      </c>
      <c r="P148" s="51">
        <v>3</v>
      </c>
      <c r="Q148" s="51">
        <v>3</v>
      </c>
      <c r="S148">
        <v>2</v>
      </c>
      <c r="T148" s="27">
        <v>3</v>
      </c>
      <c r="U148" s="27">
        <v>3</v>
      </c>
      <c r="V148" s="8">
        <v>1</v>
      </c>
      <c r="W148" s="16">
        <v>2</v>
      </c>
      <c r="X148" s="17">
        <v>3</v>
      </c>
      <c r="Y148" s="16">
        <v>3</v>
      </c>
      <c r="Z148">
        <v>1</v>
      </c>
      <c r="AA148" s="51">
        <v>1</v>
      </c>
      <c r="AB148" s="16">
        <v>1</v>
      </c>
      <c r="AC148" s="51"/>
      <c r="AD148" s="51"/>
      <c r="AF148">
        <v>2</v>
      </c>
      <c r="AH148" s="16">
        <v>3</v>
      </c>
      <c r="AI148" s="48">
        <v>3</v>
      </c>
      <c r="AJ148" s="8">
        <v>3</v>
      </c>
      <c r="AK148" s="16">
        <v>3</v>
      </c>
      <c r="AL148" s="16">
        <v>1</v>
      </c>
      <c r="AM148" s="16">
        <v>1</v>
      </c>
      <c r="AN148" s="16">
        <v>1</v>
      </c>
      <c r="AO148" s="17">
        <v>2</v>
      </c>
      <c r="AP148" s="16">
        <v>1</v>
      </c>
      <c r="AQ148" s="62"/>
      <c r="AR148" s="16">
        <v>3</v>
      </c>
      <c r="AS148" s="62"/>
      <c r="AT148" s="51"/>
      <c r="AU148">
        <v>2</v>
      </c>
    </row>
    <row r="149" spans="1:47" ht="16">
      <c r="A149" s="28"/>
      <c r="B149" s="83"/>
      <c r="C149" s="51"/>
      <c r="D149" s="51"/>
      <c r="E149" s="75"/>
      <c r="F149" s="75"/>
      <c r="G149" s="75"/>
      <c r="H149" s="75"/>
      <c r="I149" s="75"/>
      <c r="J149" s="75"/>
      <c r="K149" s="75"/>
      <c r="L149" s="75"/>
      <c r="M149" s="51"/>
      <c r="N149" s="51"/>
      <c r="O149" s="51"/>
      <c r="P149" s="51"/>
      <c r="Q149" s="51"/>
      <c r="T149" s="7"/>
      <c r="U149" s="7"/>
      <c r="V149" s="2"/>
      <c r="W149" s="1"/>
      <c r="X149" s="7"/>
      <c r="Y149" s="1"/>
      <c r="Z149" s="53"/>
      <c r="AA149" s="51"/>
      <c r="AB149" s="1"/>
      <c r="AC149" s="51"/>
      <c r="AD149" s="51"/>
      <c r="AH149" s="1"/>
      <c r="AI149" s="1"/>
      <c r="AJ149" s="2"/>
      <c r="AK149" s="1"/>
      <c r="AL149" s="1"/>
      <c r="AM149" s="1"/>
      <c r="AN149" s="1"/>
      <c r="AO149" s="7"/>
      <c r="AP149" s="1"/>
      <c r="AQ149" s="59"/>
      <c r="AR149" s="1"/>
      <c r="AS149" s="59"/>
      <c r="AT149" s="51"/>
    </row>
    <row r="150" spans="1:47" ht="16">
      <c r="A150" s="1"/>
      <c r="B150" s="83"/>
      <c r="C150" s="51"/>
      <c r="D150" s="51"/>
      <c r="E150" s="75"/>
      <c r="F150" s="75"/>
      <c r="G150" s="75"/>
      <c r="H150" s="75"/>
      <c r="I150" s="75"/>
      <c r="J150" s="75"/>
      <c r="K150" s="75"/>
      <c r="L150" s="75"/>
      <c r="M150" s="51"/>
      <c r="N150" s="51"/>
      <c r="O150" s="51"/>
      <c r="P150" s="51"/>
      <c r="Q150" s="51"/>
      <c r="T150" s="7"/>
      <c r="U150" s="7"/>
      <c r="V150" s="2"/>
      <c r="W150" s="1"/>
      <c r="X150" s="7"/>
      <c r="Y150" s="1"/>
      <c r="Z150" s="53"/>
      <c r="AA150" s="51"/>
      <c r="AB150" s="1"/>
      <c r="AC150" s="51"/>
      <c r="AD150" s="51"/>
      <c r="AH150" s="1"/>
      <c r="AI150" s="1"/>
      <c r="AJ150" s="2"/>
      <c r="AK150" s="1"/>
      <c r="AL150" s="1"/>
      <c r="AM150" s="1"/>
      <c r="AN150" s="1"/>
      <c r="AO150" s="7"/>
      <c r="AP150" s="1"/>
      <c r="AQ150" s="59"/>
      <c r="AR150" s="1"/>
      <c r="AS150" s="59"/>
      <c r="AT150" s="51"/>
    </row>
    <row r="151" spans="1:47" ht="16">
      <c r="A151" s="18" t="s">
        <v>122</v>
      </c>
      <c r="B151" s="83"/>
      <c r="C151" s="51"/>
      <c r="D151" s="51"/>
      <c r="E151" s="75"/>
      <c r="F151" s="75"/>
      <c r="G151" s="75"/>
      <c r="H151" s="75"/>
      <c r="I151" s="75"/>
      <c r="J151" s="75"/>
      <c r="K151" s="75"/>
      <c r="L151" s="75"/>
      <c r="M151" s="51"/>
      <c r="N151" s="51"/>
      <c r="O151" s="51"/>
      <c r="P151" s="51"/>
      <c r="Q151" s="51"/>
      <c r="T151" s="7"/>
      <c r="U151" s="7"/>
      <c r="V151" s="2"/>
      <c r="W151" s="1"/>
      <c r="X151" s="7"/>
      <c r="Y151" s="1"/>
      <c r="Z151" s="53"/>
      <c r="AA151" s="51"/>
      <c r="AB151" s="1"/>
      <c r="AC151" s="51"/>
      <c r="AD151" s="51"/>
      <c r="AH151" s="1"/>
      <c r="AI151" s="1"/>
      <c r="AJ151" s="2"/>
      <c r="AK151" s="1"/>
      <c r="AL151" s="1"/>
      <c r="AM151" s="1"/>
      <c r="AN151" s="1"/>
      <c r="AO151" s="7"/>
      <c r="AP151" s="1"/>
      <c r="AQ151" s="59"/>
      <c r="AR151" s="1"/>
      <c r="AS151" s="59"/>
      <c r="AT151" s="51"/>
    </row>
    <row r="152" spans="1:47" ht="17" thickBot="1">
      <c r="A152" s="25"/>
      <c r="B152" s="83"/>
      <c r="C152" s="51"/>
      <c r="D152" s="51"/>
      <c r="E152" s="75"/>
      <c r="F152" s="75"/>
      <c r="G152" s="75"/>
      <c r="H152" s="75"/>
      <c r="I152" s="75"/>
      <c r="J152" s="75"/>
      <c r="K152" s="75"/>
      <c r="L152" s="75"/>
      <c r="M152" s="51"/>
      <c r="N152" s="51"/>
      <c r="O152" s="51"/>
      <c r="P152" s="51"/>
      <c r="Q152" s="51"/>
      <c r="T152" s="7"/>
      <c r="U152" s="7"/>
      <c r="V152" s="2"/>
      <c r="W152" s="1"/>
      <c r="X152" s="7"/>
      <c r="Y152" s="1"/>
      <c r="Z152" s="53"/>
      <c r="AA152" s="51"/>
      <c r="AB152" s="1"/>
      <c r="AC152" s="51"/>
      <c r="AD152" s="51"/>
      <c r="AH152" s="1"/>
      <c r="AI152" s="1"/>
      <c r="AJ152" s="2"/>
      <c r="AK152" s="1"/>
      <c r="AL152" s="1"/>
      <c r="AM152" s="1"/>
      <c r="AN152" s="1"/>
      <c r="AO152" s="7"/>
      <c r="AP152" s="1"/>
      <c r="AQ152" s="59"/>
      <c r="AR152" s="1"/>
      <c r="AS152" s="59"/>
      <c r="AT152" s="51"/>
    </row>
    <row r="153" spans="1:47" ht="17" thickBot="1">
      <c r="A153" s="26" t="s">
        <v>87</v>
      </c>
      <c r="B153" s="83"/>
      <c r="C153" s="51">
        <v>2</v>
      </c>
      <c r="D153" s="51">
        <v>1</v>
      </c>
      <c r="E153" s="51">
        <v>1</v>
      </c>
      <c r="F153" s="51">
        <v>1</v>
      </c>
      <c r="G153" s="75"/>
      <c r="H153" s="75">
        <v>1</v>
      </c>
      <c r="I153" s="75">
        <v>3</v>
      </c>
      <c r="J153" s="75">
        <v>1</v>
      </c>
      <c r="K153" s="75">
        <v>1</v>
      </c>
      <c r="L153" s="75">
        <v>2</v>
      </c>
      <c r="M153" s="51"/>
      <c r="N153" s="51"/>
      <c r="O153" s="51"/>
      <c r="P153" s="51">
        <v>3</v>
      </c>
      <c r="Q153" s="51">
        <v>1</v>
      </c>
      <c r="S153">
        <v>1</v>
      </c>
      <c r="T153" s="27">
        <v>1</v>
      </c>
      <c r="U153" s="27">
        <v>1</v>
      </c>
      <c r="V153" s="8">
        <v>1</v>
      </c>
      <c r="W153" s="16">
        <v>1</v>
      </c>
      <c r="X153" s="17">
        <v>1</v>
      </c>
      <c r="Y153" s="16">
        <v>1</v>
      </c>
      <c r="Z153">
        <v>1</v>
      </c>
      <c r="AA153" s="51">
        <v>1</v>
      </c>
      <c r="AB153" s="16">
        <v>1</v>
      </c>
      <c r="AC153" s="51"/>
      <c r="AD153" s="51"/>
      <c r="AF153">
        <v>1</v>
      </c>
      <c r="AH153" s="16">
        <v>1</v>
      </c>
      <c r="AI153" s="48">
        <v>1</v>
      </c>
      <c r="AJ153" s="8">
        <v>1</v>
      </c>
      <c r="AK153" s="16">
        <v>1</v>
      </c>
      <c r="AL153" s="16">
        <v>1</v>
      </c>
      <c r="AM153" s="16">
        <v>1</v>
      </c>
      <c r="AN153" s="16">
        <v>1</v>
      </c>
      <c r="AO153" s="17">
        <v>1</v>
      </c>
      <c r="AP153" s="16">
        <v>1</v>
      </c>
      <c r="AQ153" s="62"/>
      <c r="AR153" s="16">
        <v>2</v>
      </c>
      <c r="AS153" s="62"/>
      <c r="AT153" s="51"/>
      <c r="AU153">
        <v>1</v>
      </c>
    </row>
    <row r="154" spans="1:47" ht="16" thickBot="1">
      <c r="A154" s="26" t="s">
        <v>88</v>
      </c>
      <c r="B154" s="83"/>
      <c r="C154" s="51">
        <v>1</v>
      </c>
      <c r="D154" s="51">
        <v>1</v>
      </c>
      <c r="E154" s="51">
        <v>1</v>
      </c>
      <c r="F154" s="51">
        <v>1</v>
      </c>
      <c r="G154" s="51">
        <v>1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/>
      <c r="N154" s="51"/>
      <c r="O154" s="51"/>
      <c r="P154" s="51">
        <v>1</v>
      </c>
      <c r="Q154" s="51">
        <v>1</v>
      </c>
      <c r="S154">
        <v>1</v>
      </c>
      <c r="T154" s="27">
        <v>1</v>
      </c>
      <c r="U154" s="27">
        <v>1</v>
      </c>
      <c r="V154" s="8">
        <v>1</v>
      </c>
      <c r="W154" s="16">
        <v>1</v>
      </c>
      <c r="X154" s="17">
        <v>1</v>
      </c>
      <c r="Y154" s="16">
        <v>1</v>
      </c>
      <c r="Z154">
        <v>1</v>
      </c>
      <c r="AA154" s="51">
        <v>1</v>
      </c>
      <c r="AB154" s="16">
        <v>1</v>
      </c>
      <c r="AC154" s="51"/>
      <c r="AD154" s="51"/>
      <c r="AF154">
        <v>1</v>
      </c>
      <c r="AH154" s="16">
        <v>1</v>
      </c>
      <c r="AI154" s="48">
        <v>1</v>
      </c>
      <c r="AJ154" s="8">
        <v>1</v>
      </c>
      <c r="AK154" s="16">
        <v>1</v>
      </c>
      <c r="AL154" s="16">
        <v>1</v>
      </c>
      <c r="AM154" s="16">
        <v>1</v>
      </c>
      <c r="AN154" s="16">
        <v>1</v>
      </c>
      <c r="AO154" s="17">
        <v>1</v>
      </c>
      <c r="AP154" s="16">
        <v>1</v>
      </c>
      <c r="AQ154" s="62"/>
      <c r="AR154" s="16">
        <v>1</v>
      </c>
      <c r="AS154" s="62"/>
      <c r="AT154" s="51"/>
      <c r="AU154">
        <v>1</v>
      </c>
    </row>
    <row r="155" spans="1:47" ht="16" thickBot="1">
      <c r="A155" s="26" t="s">
        <v>89</v>
      </c>
      <c r="B155" s="83"/>
      <c r="C155" s="51">
        <v>1</v>
      </c>
      <c r="D155" s="51">
        <v>1</v>
      </c>
      <c r="E155" s="51">
        <v>1</v>
      </c>
      <c r="F155" s="51">
        <v>1</v>
      </c>
      <c r="G155" s="51">
        <v>3</v>
      </c>
      <c r="H155" s="51">
        <v>3</v>
      </c>
      <c r="I155" s="51">
        <v>2</v>
      </c>
      <c r="J155" s="51">
        <v>2</v>
      </c>
      <c r="K155" s="51">
        <v>3</v>
      </c>
      <c r="L155" s="51">
        <v>2</v>
      </c>
      <c r="M155" s="51"/>
      <c r="N155" s="51"/>
      <c r="O155" s="51"/>
      <c r="P155" s="51">
        <v>1</v>
      </c>
      <c r="Q155" s="51">
        <v>1</v>
      </c>
      <c r="S155">
        <v>1</v>
      </c>
      <c r="T155" s="27">
        <v>1</v>
      </c>
      <c r="U155" s="27">
        <v>1</v>
      </c>
      <c r="V155" s="8">
        <v>1</v>
      </c>
      <c r="W155" s="16">
        <v>1</v>
      </c>
      <c r="X155" s="17">
        <v>1</v>
      </c>
      <c r="Y155" s="16">
        <v>2</v>
      </c>
      <c r="Z155">
        <v>1</v>
      </c>
      <c r="AA155" s="51">
        <v>1</v>
      </c>
      <c r="AB155" s="16">
        <v>1</v>
      </c>
      <c r="AC155" s="51"/>
      <c r="AD155" s="51"/>
      <c r="AF155">
        <v>3</v>
      </c>
      <c r="AH155" s="16">
        <v>3</v>
      </c>
      <c r="AI155" s="48">
        <v>1</v>
      </c>
      <c r="AJ155" s="8">
        <v>1</v>
      </c>
      <c r="AK155" s="16">
        <v>1</v>
      </c>
      <c r="AL155" s="16">
        <v>1</v>
      </c>
      <c r="AM155" s="16">
        <v>1</v>
      </c>
      <c r="AN155" s="16">
        <v>1</v>
      </c>
      <c r="AO155" s="17">
        <v>3</v>
      </c>
      <c r="AP155" s="16">
        <v>1</v>
      </c>
      <c r="AQ155" s="62"/>
      <c r="AR155" s="16">
        <v>1</v>
      </c>
      <c r="AS155" s="62"/>
      <c r="AT155" s="51"/>
      <c r="AU155">
        <v>1</v>
      </c>
    </row>
    <row r="156" spans="1:47" ht="17" thickBot="1">
      <c r="A156" s="26" t="s">
        <v>90</v>
      </c>
      <c r="B156" s="83"/>
      <c r="C156" s="51">
        <v>1</v>
      </c>
      <c r="D156" s="51">
        <v>1</v>
      </c>
      <c r="E156" s="51">
        <v>1</v>
      </c>
      <c r="F156" s="51">
        <v>1</v>
      </c>
      <c r="G156" s="51">
        <v>2</v>
      </c>
      <c r="H156" s="75">
        <v>1</v>
      </c>
      <c r="I156" s="51">
        <v>1</v>
      </c>
      <c r="J156" s="75">
        <v>1</v>
      </c>
      <c r="K156" s="75">
        <v>1</v>
      </c>
      <c r="L156" s="75">
        <v>1</v>
      </c>
      <c r="M156" s="51"/>
      <c r="N156" s="51"/>
      <c r="O156" s="51"/>
      <c r="P156" s="51">
        <v>1</v>
      </c>
      <c r="Q156" s="51">
        <v>1</v>
      </c>
      <c r="S156">
        <v>1</v>
      </c>
      <c r="T156" s="27">
        <v>1</v>
      </c>
      <c r="U156" s="27">
        <v>1</v>
      </c>
      <c r="V156" s="8">
        <v>1</v>
      </c>
      <c r="W156" s="16">
        <v>1</v>
      </c>
      <c r="X156" s="17">
        <v>1</v>
      </c>
      <c r="Y156" s="16">
        <v>1</v>
      </c>
      <c r="Z156">
        <v>1</v>
      </c>
      <c r="AA156" s="51">
        <v>1</v>
      </c>
      <c r="AB156" s="16">
        <v>1</v>
      </c>
      <c r="AC156" s="51"/>
      <c r="AD156" s="51"/>
      <c r="AF156">
        <v>3</v>
      </c>
      <c r="AH156" s="16">
        <v>1</v>
      </c>
      <c r="AI156" s="48">
        <v>1</v>
      </c>
      <c r="AJ156" s="8">
        <v>1</v>
      </c>
      <c r="AK156" s="16">
        <v>1</v>
      </c>
      <c r="AL156" s="16">
        <v>1</v>
      </c>
      <c r="AM156" s="16">
        <v>1</v>
      </c>
      <c r="AN156" s="16">
        <v>1</v>
      </c>
      <c r="AO156" s="17">
        <v>1</v>
      </c>
      <c r="AP156" s="16">
        <v>1</v>
      </c>
      <c r="AQ156" s="62"/>
      <c r="AR156" s="16">
        <v>1</v>
      </c>
      <c r="AS156" s="62"/>
      <c r="AT156" s="51"/>
      <c r="AU156">
        <v>1</v>
      </c>
    </row>
    <row r="157" spans="1:47" ht="17" thickBot="1">
      <c r="A157" s="26" t="s">
        <v>91</v>
      </c>
      <c r="B157" s="83"/>
      <c r="C157" s="51">
        <v>2</v>
      </c>
      <c r="D157" s="51">
        <v>3</v>
      </c>
      <c r="E157" s="51">
        <v>2</v>
      </c>
      <c r="F157" s="51">
        <v>3</v>
      </c>
      <c r="G157" s="51">
        <v>2</v>
      </c>
      <c r="H157" s="75">
        <v>3</v>
      </c>
      <c r="I157" s="51">
        <v>2</v>
      </c>
      <c r="J157" s="75">
        <v>3</v>
      </c>
      <c r="K157" s="75">
        <v>3</v>
      </c>
      <c r="L157" s="75">
        <v>2</v>
      </c>
      <c r="M157" s="51"/>
      <c r="N157" s="51"/>
      <c r="O157" s="51"/>
      <c r="P157" s="51">
        <v>2</v>
      </c>
      <c r="Q157" s="51">
        <v>3</v>
      </c>
      <c r="S157">
        <v>2</v>
      </c>
      <c r="T157" s="27">
        <v>3</v>
      </c>
      <c r="U157" s="27">
        <v>3</v>
      </c>
      <c r="V157" s="8">
        <v>3</v>
      </c>
      <c r="W157" s="16">
        <v>1</v>
      </c>
      <c r="X157" s="17">
        <v>1</v>
      </c>
      <c r="Y157" s="16">
        <v>2</v>
      </c>
      <c r="Z157">
        <v>3</v>
      </c>
      <c r="AA157" s="51">
        <v>1</v>
      </c>
      <c r="AB157" s="16">
        <v>2</v>
      </c>
      <c r="AC157" s="51"/>
      <c r="AD157" s="51"/>
      <c r="AF157">
        <v>2</v>
      </c>
      <c r="AH157" s="16">
        <v>3</v>
      </c>
      <c r="AI157" s="48">
        <v>1</v>
      </c>
      <c r="AJ157" s="8">
        <v>3</v>
      </c>
      <c r="AK157" s="16">
        <v>2</v>
      </c>
      <c r="AL157" s="16">
        <v>1</v>
      </c>
      <c r="AM157" s="16">
        <v>1</v>
      </c>
      <c r="AN157" s="16">
        <v>1</v>
      </c>
      <c r="AO157" s="17">
        <v>3</v>
      </c>
      <c r="AP157" s="16">
        <v>3</v>
      </c>
      <c r="AQ157" s="62"/>
      <c r="AR157" s="16">
        <v>2</v>
      </c>
      <c r="AS157" s="62"/>
      <c r="AT157" s="51"/>
      <c r="AU157">
        <v>3</v>
      </c>
    </row>
    <row r="158" spans="1:47" ht="17" thickBot="1">
      <c r="A158" s="26" t="s">
        <v>92</v>
      </c>
      <c r="B158" s="83"/>
      <c r="C158" s="51">
        <v>2</v>
      </c>
      <c r="D158" s="51">
        <v>1</v>
      </c>
      <c r="E158" s="51">
        <v>1</v>
      </c>
      <c r="F158" s="51">
        <v>3</v>
      </c>
      <c r="G158" s="51">
        <v>2</v>
      </c>
      <c r="H158" s="75">
        <v>2</v>
      </c>
      <c r="I158" s="51">
        <v>2</v>
      </c>
      <c r="J158" s="75">
        <v>3</v>
      </c>
      <c r="K158" s="75">
        <v>3</v>
      </c>
      <c r="L158" s="75">
        <v>2</v>
      </c>
      <c r="M158" s="51"/>
      <c r="N158" s="51"/>
      <c r="O158" s="51"/>
      <c r="P158" s="51">
        <v>2</v>
      </c>
      <c r="Q158" s="51">
        <v>1</v>
      </c>
      <c r="S158">
        <v>2</v>
      </c>
      <c r="T158" s="27">
        <v>1</v>
      </c>
      <c r="U158" s="27">
        <v>1</v>
      </c>
      <c r="V158" s="8">
        <v>1</v>
      </c>
      <c r="W158" s="16">
        <v>2</v>
      </c>
      <c r="X158" s="17">
        <v>1</v>
      </c>
      <c r="Y158" s="16">
        <v>2</v>
      </c>
      <c r="Z158">
        <v>1</v>
      </c>
      <c r="AA158" s="51">
        <v>1</v>
      </c>
      <c r="AB158" s="16">
        <v>3</v>
      </c>
      <c r="AC158" s="51"/>
      <c r="AD158" s="51"/>
      <c r="AF158">
        <v>2</v>
      </c>
      <c r="AH158" s="16">
        <v>1</v>
      </c>
      <c r="AI158" s="48">
        <v>1</v>
      </c>
      <c r="AJ158" s="8">
        <v>3</v>
      </c>
      <c r="AK158" s="16">
        <v>2</v>
      </c>
      <c r="AL158" s="16">
        <v>1</v>
      </c>
      <c r="AM158" s="16">
        <v>1</v>
      </c>
      <c r="AN158" s="16">
        <v>1</v>
      </c>
      <c r="AO158" s="17">
        <v>3</v>
      </c>
      <c r="AP158" s="16">
        <v>1</v>
      </c>
      <c r="AQ158" s="62"/>
      <c r="AR158" s="16">
        <v>3</v>
      </c>
      <c r="AS158" s="62"/>
      <c r="AT158" s="51"/>
      <c r="AU158">
        <v>3</v>
      </c>
    </row>
    <row r="159" spans="1:47" ht="17" thickBot="1">
      <c r="A159" s="26" t="s">
        <v>93</v>
      </c>
      <c r="B159" s="83"/>
      <c r="C159" s="51">
        <v>1</v>
      </c>
      <c r="D159" s="51">
        <v>1</v>
      </c>
      <c r="E159" s="75"/>
      <c r="F159" s="51">
        <v>1</v>
      </c>
      <c r="G159" s="51">
        <v>2</v>
      </c>
      <c r="H159" s="75">
        <v>1</v>
      </c>
      <c r="I159" s="51">
        <v>1</v>
      </c>
      <c r="J159" s="75">
        <v>1</v>
      </c>
      <c r="K159" s="75">
        <v>1</v>
      </c>
      <c r="L159" s="75">
        <v>1</v>
      </c>
      <c r="M159" s="51"/>
      <c r="N159" s="51"/>
      <c r="O159" s="51"/>
      <c r="P159" s="51">
        <v>2</v>
      </c>
      <c r="Q159" s="51">
        <v>1</v>
      </c>
      <c r="S159">
        <v>1</v>
      </c>
      <c r="T159" s="27">
        <v>1</v>
      </c>
      <c r="U159" s="27">
        <v>1</v>
      </c>
      <c r="V159" s="8">
        <v>1</v>
      </c>
      <c r="W159" s="16">
        <v>2</v>
      </c>
      <c r="X159" s="17">
        <v>1</v>
      </c>
      <c r="Y159" s="16">
        <v>1</v>
      </c>
      <c r="Z159">
        <v>1</v>
      </c>
      <c r="AA159" s="51">
        <v>1</v>
      </c>
      <c r="AB159" s="16">
        <v>1</v>
      </c>
      <c r="AC159" s="51"/>
      <c r="AD159" s="51"/>
      <c r="AF159">
        <v>3</v>
      </c>
      <c r="AH159" s="16">
        <v>1</v>
      </c>
      <c r="AI159" s="48">
        <v>1</v>
      </c>
      <c r="AJ159" s="8">
        <v>3</v>
      </c>
      <c r="AK159" s="16">
        <v>1</v>
      </c>
      <c r="AL159" s="16">
        <v>1</v>
      </c>
      <c r="AM159" s="16">
        <v>1</v>
      </c>
      <c r="AN159" s="16">
        <v>1</v>
      </c>
      <c r="AO159" s="17">
        <v>1</v>
      </c>
      <c r="AP159" s="16">
        <v>1</v>
      </c>
      <c r="AQ159" s="62"/>
      <c r="AR159" s="16">
        <v>1</v>
      </c>
      <c r="AS159" s="62"/>
      <c r="AT159" s="51"/>
      <c r="AU159">
        <v>1</v>
      </c>
    </row>
    <row r="160" spans="1:47" ht="17" thickBot="1">
      <c r="A160" s="26" t="s">
        <v>94</v>
      </c>
      <c r="B160" s="83"/>
      <c r="C160" s="51">
        <v>1</v>
      </c>
      <c r="D160" s="51">
        <v>1</v>
      </c>
      <c r="E160" s="51">
        <v>1</v>
      </c>
      <c r="F160" s="51">
        <v>1</v>
      </c>
      <c r="G160" s="51">
        <v>2</v>
      </c>
      <c r="H160" s="75">
        <v>1</v>
      </c>
      <c r="I160" s="51">
        <v>1</v>
      </c>
      <c r="J160" s="75">
        <v>1</v>
      </c>
      <c r="K160" s="75">
        <v>1</v>
      </c>
      <c r="L160" s="75">
        <v>1</v>
      </c>
      <c r="M160" s="51"/>
      <c r="N160" s="51"/>
      <c r="O160" s="51"/>
      <c r="P160" s="51">
        <v>1</v>
      </c>
      <c r="Q160" s="51">
        <v>1</v>
      </c>
      <c r="S160">
        <v>1</v>
      </c>
      <c r="T160" s="27">
        <v>1</v>
      </c>
      <c r="U160" s="27">
        <v>1</v>
      </c>
      <c r="V160" s="8">
        <v>1</v>
      </c>
      <c r="W160" s="16">
        <v>1</v>
      </c>
      <c r="X160" s="17">
        <v>1</v>
      </c>
      <c r="Y160" s="16">
        <v>2</v>
      </c>
      <c r="Z160">
        <v>1</v>
      </c>
      <c r="AA160" s="51">
        <v>1</v>
      </c>
      <c r="AB160" s="16">
        <v>2</v>
      </c>
      <c r="AC160" s="51"/>
      <c r="AD160" s="51"/>
      <c r="AF160">
        <v>3</v>
      </c>
      <c r="AH160" s="16">
        <v>1</v>
      </c>
      <c r="AI160" s="48">
        <v>1</v>
      </c>
      <c r="AJ160" s="8">
        <v>3</v>
      </c>
      <c r="AK160" s="16">
        <v>1</v>
      </c>
      <c r="AL160" s="16">
        <v>1</v>
      </c>
      <c r="AM160" s="16">
        <v>1</v>
      </c>
      <c r="AN160" s="16">
        <v>1</v>
      </c>
      <c r="AO160" s="17">
        <v>3</v>
      </c>
      <c r="AP160" s="16">
        <v>1</v>
      </c>
      <c r="AQ160" s="62"/>
      <c r="AR160" s="16">
        <v>1</v>
      </c>
      <c r="AS160" s="62"/>
      <c r="AT160" s="51"/>
      <c r="AU160">
        <v>1</v>
      </c>
    </row>
    <row r="161" spans="1:47" ht="17" thickBot="1">
      <c r="A161" s="26" t="s">
        <v>95</v>
      </c>
      <c r="B161" s="83"/>
      <c r="C161" s="51">
        <v>1</v>
      </c>
      <c r="D161" s="51">
        <v>1</v>
      </c>
      <c r="E161" s="51">
        <v>1</v>
      </c>
      <c r="F161" s="51">
        <v>1</v>
      </c>
      <c r="G161" s="51">
        <v>2</v>
      </c>
      <c r="H161" s="75">
        <v>1</v>
      </c>
      <c r="I161" s="51">
        <v>1</v>
      </c>
      <c r="J161" s="75">
        <v>1</v>
      </c>
      <c r="K161" s="75">
        <v>1</v>
      </c>
      <c r="L161" s="75">
        <v>1</v>
      </c>
      <c r="M161" s="51"/>
      <c r="N161" s="51"/>
      <c r="O161" s="51"/>
      <c r="P161" s="51">
        <v>3</v>
      </c>
      <c r="Q161" s="51">
        <v>1</v>
      </c>
      <c r="S161">
        <v>1</v>
      </c>
      <c r="T161" s="27">
        <v>1</v>
      </c>
      <c r="U161" s="27">
        <v>1</v>
      </c>
      <c r="V161" s="8">
        <v>1</v>
      </c>
      <c r="W161" s="16">
        <v>1</v>
      </c>
      <c r="X161" s="17">
        <v>1</v>
      </c>
      <c r="Y161" s="16">
        <v>2</v>
      </c>
      <c r="Z161">
        <v>1</v>
      </c>
      <c r="AA161" s="51">
        <v>1</v>
      </c>
      <c r="AB161" s="16">
        <v>1</v>
      </c>
      <c r="AC161" s="51"/>
      <c r="AD161" s="51"/>
      <c r="AF161">
        <v>1</v>
      </c>
      <c r="AH161" s="16">
        <v>1</v>
      </c>
      <c r="AI161" s="48">
        <v>1</v>
      </c>
      <c r="AJ161" s="8">
        <v>1</v>
      </c>
      <c r="AK161" s="16">
        <v>1</v>
      </c>
      <c r="AL161" s="16">
        <v>1</v>
      </c>
      <c r="AM161" s="16">
        <v>1</v>
      </c>
      <c r="AN161" s="16">
        <v>1</v>
      </c>
      <c r="AO161" s="17">
        <v>1</v>
      </c>
      <c r="AP161" s="16">
        <v>1</v>
      </c>
      <c r="AQ161" s="62"/>
      <c r="AR161" s="16">
        <v>1</v>
      </c>
      <c r="AS161" s="62"/>
      <c r="AT161" s="51"/>
      <c r="AU161">
        <v>1</v>
      </c>
    </row>
    <row r="162" spans="1:47" ht="17" thickBot="1">
      <c r="A162" s="26" t="s">
        <v>96</v>
      </c>
      <c r="B162" s="83"/>
      <c r="C162" s="51">
        <v>1</v>
      </c>
      <c r="D162" s="51">
        <v>1</v>
      </c>
      <c r="E162" s="51">
        <v>1</v>
      </c>
      <c r="F162" s="51">
        <v>1</v>
      </c>
      <c r="G162" s="51">
        <v>2</v>
      </c>
      <c r="H162" s="75">
        <v>1</v>
      </c>
      <c r="I162" s="51">
        <v>1</v>
      </c>
      <c r="J162" s="75">
        <v>1</v>
      </c>
      <c r="K162" s="75">
        <v>1</v>
      </c>
      <c r="L162" s="75">
        <v>2</v>
      </c>
      <c r="M162" s="51"/>
      <c r="N162" s="51"/>
      <c r="O162" s="51"/>
      <c r="P162" s="51">
        <v>2</v>
      </c>
      <c r="Q162" s="51">
        <v>1</v>
      </c>
      <c r="S162">
        <v>1</v>
      </c>
      <c r="T162" s="27">
        <v>1</v>
      </c>
      <c r="U162" s="27">
        <v>1</v>
      </c>
      <c r="V162" s="8">
        <v>1</v>
      </c>
      <c r="W162" s="16">
        <v>1</v>
      </c>
      <c r="X162" s="17">
        <v>1</v>
      </c>
      <c r="Y162" s="16">
        <v>1</v>
      </c>
      <c r="Z162">
        <v>1</v>
      </c>
      <c r="AA162" s="51">
        <v>1</v>
      </c>
      <c r="AB162" s="16">
        <v>1</v>
      </c>
      <c r="AC162" s="51"/>
      <c r="AD162" s="51"/>
      <c r="AF162">
        <v>1</v>
      </c>
      <c r="AH162" s="16">
        <v>1</v>
      </c>
      <c r="AI162" s="48">
        <v>1</v>
      </c>
      <c r="AJ162" s="8">
        <v>1</v>
      </c>
      <c r="AK162" s="16">
        <v>1</v>
      </c>
      <c r="AL162" s="16">
        <v>1</v>
      </c>
      <c r="AM162" s="16">
        <v>1</v>
      </c>
      <c r="AN162" s="16">
        <v>1</v>
      </c>
      <c r="AO162" s="17">
        <v>1</v>
      </c>
      <c r="AP162" s="16">
        <v>1</v>
      </c>
      <c r="AQ162" s="62"/>
      <c r="AR162" s="16">
        <v>1</v>
      </c>
      <c r="AS162" s="62"/>
      <c r="AT162" s="51"/>
      <c r="AU162">
        <v>1</v>
      </c>
    </row>
    <row r="163" spans="1:47" ht="17" thickBot="1">
      <c r="A163" s="26" t="s">
        <v>97</v>
      </c>
      <c r="B163" s="83"/>
      <c r="C163" s="51">
        <v>1</v>
      </c>
      <c r="D163" s="51">
        <v>3</v>
      </c>
      <c r="E163" s="51">
        <v>2</v>
      </c>
      <c r="F163" s="51">
        <v>3</v>
      </c>
      <c r="G163" s="51">
        <v>2</v>
      </c>
      <c r="H163" s="75">
        <v>3</v>
      </c>
      <c r="I163" s="51">
        <v>2</v>
      </c>
      <c r="J163" s="75">
        <v>3</v>
      </c>
      <c r="K163" s="75">
        <v>3</v>
      </c>
      <c r="L163" s="75">
        <v>2</v>
      </c>
      <c r="M163" s="51"/>
      <c r="N163" s="51"/>
      <c r="O163" s="51"/>
      <c r="P163" s="51">
        <v>2</v>
      </c>
      <c r="Q163" s="51">
        <v>1</v>
      </c>
      <c r="S163">
        <v>2</v>
      </c>
      <c r="T163" s="27">
        <v>1</v>
      </c>
      <c r="U163" s="27">
        <v>1</v>
      </c>
      <c r="V163" s="8">
        <v>3</v>
      </c>
      <c r="W163" s="16">
        <v>2</v>
      </c>
      <c r="X163" s="17">
        <v>1</v>
      </c>
      <c r="Y163" s="16">
        <v>2</v>
      </c>
      <c r="Z163">
        <v>3</v>
      </c>
      <c r="AA163" s="51">
        <v>1</v>
      </c>
      <c r="AB163" s="16">
        <v>2</v>
      </c>
      <c r="AC163" s="51"/>
      <c r="AD163" s="51"/>
      <c r="AF163">
        <v>2</v>
      </c>
      <c r="AH163" s="16">
        <v>3</v>
      </c>
      <c r="AI163" s="48">
        <v>1</v>
      </c>
      <c r="AJ163" s="8">
        <v>1</v>
      </c>
      <c r="AK163" s="16">
        <v>1</v>
      </c>
      <c r="AL163" s="16">
        <v>1</v>
      </c>
      <c r="AM163" s="16">
        <v>3</v>
      </c>
      <c r="AN163" s="16">
        <v>1</v>
      </c>
      <c r="AO163" s="17">
        <v>1</v>
      </c>
      <c r="AP163" s="16">
        <v>1</v>
      </c>
      <c r="AQ163" s="62"/>
      <c r="AR163" s="16">
        <v>1</v>
      </c>
      <c r="AS163" s="62"/>
      <c r="AT163" s="51"/>
      <c r="AU163">
        <v>3</v>
      </c>
    </row>
    <row r="164" spans="1:47" ht="17" thickBot="1">
      <c r="A164" s="26" t="s">
        <v>98</v>
      </c>
      <c r="B164" s="83"/>
      <c r="C164" s="51">
        <v>1</v>
      </c>
      <c r="D164" s="51">
        <v>1</v>
      </c>
      <c r="E164" s="51">
        <v>1</v>
      </c>
      <c r="F164" s="51">
        <v>1</v>
      </c>
      <c r="G164" s="51">
        <v>1</v>
      </c>
      <c r="H164" s="75">
        <v>1</v>
      </c>
      <c r="I164" s="51">
        <v>1</v>
      </c>
      <c r="J164" s="75">
        <v>1</v>
      </c>
      <c r="K164" s="75">
        <v>1</v>
      </c>
      <c r="L164" s="75">
        <v>1</v>
      </c>
      <c r="M164" s="51"/>
      <c r="N164" s="51"/>
      <c r="O164" s="51"/>
      <c r="P164" s="51">
        <v>1</v>
      </c>
      <c r="Q164" s="51">
        <v>1</v>
      </c>
      <c r="S164">
        <v>1</v>
      </c>
      <c r="T164" s="27">
        <v>1</v>
      </c>
      <c r="U164" s="27">
        <v>1</v>
      </c>
      <c r="V164" s="8">
        <v>1</v>
      </c>
      <c r="W164" s="16">
        <v>1</v>
      </c>
      <c r="X164" s="17">
        <v>1</v>
      </c>
      <c r="Y164" s="16">
        <v>1</v>
      </c>
      <c r="Z164">
        <v>1</v>
      </c>
      <c r="AA164" s="51">
        <v>1</v>
      </c>
      <c r="AB164" s="16">
        <v>1</v>
      </c>
      <c r="AC164" s="51"/>
      <c r="AD164" s="51"/>
      <c r="AF164">
        <v>1</v>
      </c>
      <c r="AH164" s="16">
        <v>1</v>
      </c>
      <c r="AI164" s="48">
        <v>1</v>
      </c>
      <c r="AJ164" s="8">
        <v>1</v>
      </c>
      <c r="AK164" s="16">
        <v>1</v>
      </c>
      <c r="AL164" s="16">
        <v>1</v>
      </c>
      <c r="AM164" s="16">
        <v>1</v>
      </c>
      <c r="AN164" s="16">
        <v>1</v>
      </c>
      <c r="AO164" s="17">
        <v>1</v>
      </c>
      <c r="AP164" s="16">
        <v>1</v>
      </c>
      <c r="AQ164" s="62"/>
      <c r="AR164" s="16">
        <v>1</v>
      </c>
      <c r="AS164" s="62"/>
      <c r="AT164" s="51"/>
      <c r="AU164">
        <v>1</v>
      </c>
    </row>
    <row r="165" spans="1:47" ht="17" thickBot="1">
      <c r="A165" s="26" t="s">
        <v>99</v>
      </c>
      <c r="B165" s="83"/>
      <c r="C165" s="51">
        <v>1</v>
      </c>
      <c r="D165" s="51">
        <v>3</v>
      </c>
      <c r="E165" s="51">
        <v>1</v>
      </c>
      <c r="F165" s="51">
        <v>1</v>
      </c>
      <c r="G165" s="51">
        <v>3</v>
      </c>
      <c r="H165" s="75">
        <v>1</v>
      </c>
      <c r="I165" s="51">
        <v>1</v>
      </c>
      <c r="J165" s="75">
        <v>3</v>
      </c>
      <c r="K165" s="75">
        <v>1</v>
      </c>
      <c r="L165" s="75">
        <v>1</v>
      </c>
      <c r="M165" s="51"/>
      <c r="N165" s="51"/>
      <c r="O165" s="51"/>
      <c r="P165" s="51">
        <v>3</v>
      </c>
      <c r="Q165" s="51">
        <v>2</v>
      </c>
      <c r="S165">
        <v>3</v>
      </c>
      <c r="T165" s="27">
        <v>1</v>
      </c>
      <c r="U165" s="27">
        <v>1</v>
      </c>
      <c r="V165" s="8">
        <v>3</v>
      </c>
      <c r="W165" s="16">
        <v>1</v>
      </c>
      <c r="X165" s="17">
        <v>1</v>
      </c>
      <c r="Y165" s="16">
        <v>2</v>
      </c>
      <c r="Z165">
        <v>3</v>
      </c>
      <c r="AA165" s="51">
        <v>1</v>
      </c>
      <c r="AB165" s="16">
        <v>3</v>
      </c>
      <c r="AC165" s="51"/>
      <c r="AD165" s="51"/>
      <c r="AF165">
        <v>2</v>
      </c>
      <c r="AH165" s="16">
        <v>1</v>
      </c>
      <c r="AI165" s="48">
        <v>1</v>
      </c>
      <c r="AJ165" s="8">
        <v>1</v>
      </c>
      <c r="AK165" s="16">
        <v>1</v>
      </c>
      <c r="AL165" s="16">
        <v>1</v>
      </c>
      <c r="AM165" s="16">
        <v>1</v>
      </c>
      <c r="AN165" s="16">
        <v>1</v>
      </c>
      <c r="AO165" s="17">
        <v>1</v>
      </c>
      <c r="AP165" s="16">
        <v>1</v>
      </c>
      <c r="AQ165" s="62"/>
      <c r="AR165" s="16">
        <v>1</v>
      </c>
      <c r="AS165" s="62"/>
      <c r="AT165" s="51"/>
      <c r="AU165">
        <v>1</v>
      </c>
    </row>
    <row r="166" spans="1:47" ht="17" thickBot="1">
      <c r="A166" s="26" t="s">
        <v>100</v>
      </c>
      <c r="B166" s="83"/>
      <c r="C166" s="51">
        <v>1</v>
      </c>
      <c r="D166" s="51">
        <v>1</v>
      </c>
      <c r="E166" s="51">
        <v>1</v>
      </c>
      <c r="F166" s="51">
        <v>1</v>
      </c>
      <c r="G166" s="51">
        <v>2</v>
      </c>
      <c r="H166" s="75">
        <v>3</v>
      </c>
      <c r="I166" s="51">
        <v>1</v>
      </c>
      <c r="J166" s="75">
        <v>3</v>
      </c>
      <c r="K166" s="75">
        <v>3</v>
      </c>
      <c r="L166" s="75">
        <v>2</v>
      </c>
      <c r="M166" s="51"/>
      <c r="N166" s="51"/>
      <c r="O166" s="51"/>
      <c r="P166" s="51">
        <v>3</v>
      </c>
      <c r="Q166" s="51">
        <v>1</v>
      </c>
      <c r="S166">
        <v>2</v>
      </c>
      <c r="T166" s="27">
        <v>1</v>
      </c>
      <c r="U166" s="27">
        <v>1</v>
      </c>
      <c r="V166" s="8">
        <v>1</v>
      </c>
      <c r="W166" s="16">
        <v>2</v>
      </c>
      <c r="X166" s="17">
        <v>1</v>
      </c>
      <c r="Y166" s="16">
        <v>1</v>
      </c>
      <c r="Z166">
        <v>1</v>
      </c>
      <c r="AA166" s="51">
        <v>2</v>
      </c>
      <c r="AB166" s="16">
        <v>2</v>
      </c>
      <c r="AC166" s="51"/>
      <c r="AD166" s="51"/>
      <c r="AF166">
        <v>2</v>
      </c>
      <c r="AH166" s="16">
        <v>1</v>
      </c>
      <c r="AI166" s="48">
        <v>1</v>
      </c>
      <c r="AJ166" s="8">
        <v>1</v>
      </c>
      <c r="AK166" s="16">
        <v>1</v>
      </c>
      <c r="AL166" s="16">
        <v>1</v>
      </c>
      <c r="AM166" s="16">
        <v>1</v>
      </c>
      <c r="AN166" s="16">
        <v>1</v>
      </c>
      <c r="AO166" s="17">
        <v>1</v>
      </c>
      <c r="AP166" s="16">
        <v>1</v>
      </c>
      <c r="AQ166" s="62"/>
      <c r="AR166" s="16">
        <v>1</v>
      </c>
      <c r="AS166" s="62"/>
      <c r="AT166" s="51"/>
      <c r="AU166">
        <v>1</v>
      </c>
    </row>
    <row r="167" spans="1:47" ht="17" thickBot="1">
      <c r="A167" s="26" t="s">
        <v>101</v>
      </c>
      <c r="B167" s="83"/>
      <c r="C167" s="51">
        <v>1</v>
      </c>
      <c r="D167" s="51">
        <v>1</v>
      </c>
      <c r="E167" s="51">
        <v>1</v>
      </c>
      <c r="F167" s="51">
        <v>1</v>
      </c>
      <c r="G167" s="51">
        <v>2</v>
      </c>
      <c r="H167" s="75">
        <v>1</v>
      </c>
      <c r="I167" s="51">
        <v>1</v>
      </c>
      <c r="J167" s="75">
        <v>1</v>
      </c>
      <c r="K167" s="75">
        <v>1</v>
      </c>
      <c r="L167" s="75">
        <v>2</v>
      </c>
      <c r="M167" s="51"/>
      <c r="N167" s="51"/>
      <c r="O167" s="51"/>
      <c r="P167" s="51">
        <v>1</v>
      </c>
      <c r="Q167" s="51">
        <v>1</v>
      </c>
      <c r="S167">
        <v>1</v>
      </c>
      <c r="T167" s="27">
        <v>1</v>
      </c>
      <c r="U167" s="27">
        <v>1</v>
      </c>
      <c r="V167" s="8">
        <v>1</v>
      </c>
      <c r="W167" s="16">
        <v>1</v>
      </c>
      <c r="X167" s="17">
        <v>1</v>
      </c>
      <c r="Y167" s="16">
        <v>2</v>
      </c>
      <c r="Z167">
        <v>1</v>
      </c>
      <c r="AA167" s="51">
        <v>1</v>
      </c>
      <c r="AB167" s="16">
        <v>1</v>
      </c>
      <c r="AC167" s="51"/>
      <c r="AD167" s="51"/>
      <c r="AF167">
        <v>3</v>
      </c>
      <c r="AH167" s="16">
        <v>1</v>
      </c>
      <c r="AI167" s="48">
        <v>1</v>
      </c>
      <c r="AJ167" s="8">
        <v>1</v>
      </c>
      <c r="AK167" s="16">
        <v>1</v>
      </c>
      <c r="AL167" s="16">
        <v>1</v>
      </c>
      <c r="AM167" s="16">
        <v>3</v>
      </c>
      <c r="AN167" s="16">
        <v>1</v>
      </c>
      <c r="AO167" s="17">
        <v>1</v>
      </c>
      <c r="AP167" s="16">
        <v>1</v>
      </c>
      <c r="AQ167" s="62"/>
      <c r="AR167" s="16">
        <v>1</v>
      </c>
      <c r="AS167" s="62"/>
      <c r="AT167" s="51"/>
      <c r="AU167">
        <v>3</v>
      </c>
    </row>
    <row r="168" spans="1:47" ht="17" thickBot="1">
      <c r="A168" s="26" t="s">
        <v>102</v>
      </c>
      <c r="B168" s="83"/>
      <c r="C168" s="51">
        <v>1</v>
      </c>
      <c r="D168" s="51">
        <v>1</v>
      </c>
      <c r="E168" s="51">
        <v>3</v>
      </c>
      <c r="F168" s="51">
        <v>1</v>
      </c>
      <c r="G168" s="51">
        <v>2</v>
      </c>
      <c r="H168" s="75">
        <v>3</v>
      </c>
      <c r="I168" s="51">
        <v>3</v>
      </c>
      <c r="J168" s="75">
        <v>3</v>
      </c>
      <c r="K168" s="75">
        <v>3</v>
      </c>
      <c r="L168" s="75">
        <v>1</v>
      </c>
      <c r="M168" s="51"/>
      <c r="N168" s="51"/>
      <c r="O168" s="51"/>
      <c r="P168" s="51">
        <v>2</v>
      </c>
      <c r="Q168" s="51">
        <v>1</v>
      </c>
      <c r="S168">
        <v>3</v>
      </c>
      <c r="T168" s="27">
        <v>1</v>
      </c>
      <c r="U168" s="27">
        <v>1</v>
      </c>
      <c r="V168" s="8">
        <v>1</v>
      </c>
      <c r="W168" s="16">
        <v>1</v>
      </c>
      <c r="X168" s="17">
        <v>1</v>
      </c>
      <c r="Y168" s="16">
        <v>2</v>
      </c>
      <c r="Z168">
        <v>1</v>
      </c>
      <c r="AA168" s="51">
        <v>1</v>
      </c>
      <c r="AB168" s="16">
        <v>2</v>
      </c>
      <c r="AC168" s="51"/>
      <c r="AD168" s="51"/>
      <c r="AF168">
        <v>3</v>
      </c>
      <c r="AH168" s="16">
        <v>1</v>
      </c>
      <c r="AI168" s="48">
        <v>1</v>
      </c>
      <c r="AJ168" s="8">
        <v>1</v>
      </c>
      <c r="AK168" s="16">
        <v>1</v>
      </c>
      <c r="AL168" s="16">
        <v>1</v>
      </c>
      <c r="AM168" s="16">
        <v>1</v>
      </c>
      <c r="AN168" s="16">
        <v>1</v>
      </c>
      <c r="AO168" s="17">
        <v>3</v>
      </c>
      <c r="AP168" s="16">
        <v>3</v>
      </c>
      <c r="AQ168" s="62"/>
      <c r="AR168" s="16">
        <v>1</v>
      </c>
      <c r="AS168" s="62"/>
      <c r="AT168" s="51"/>
      <c r="AU168">
        <v>3</v>
      </c>
    </row>
    <row r="169" spans="1:47" ht="17" thickBot="1">
      <c r="A169" s="26" t="s">
        <v>103</v>
      </c>
      <c r="B169" s="83"/>
      <c r="C169" s="51">
        <v>2</v>
      </c>
      <c r="D169" s="51">
        <v>1</v>
      </c>
      <c r="E169" s="51">
        <v>2</v>
      </c>
      <c r="F169" s="51">
        <v>1</v>
      </c>
      <c r="G169" s="51">
        <v>2</v>
      </c>
      <c r="H169" s="75">
        <v>1</v>
      </c>
      <c r="I169" s="51">
        <v>2</v>
      </c>
      <c r="J169" s="75">
        <v>3</v>
      </c>
      <c r="K169" s="75">
        <v>3</v>
      </c>
      <c r="L169" s="75">
        <v>2</v>
      </c>
      <c r="M169" s="51"/>
      <c r="N169" s="51"/>
      <c r="O169" s="51"/>
      <c r="P169" s="51">
        <v>2</v>
      </c>
      <c r="Q169" s="51">
        <v>3</v>
      </c>
      <c r="S169">
        <v>1</v>
      </c>
      <c r="T169" s="27">
        <v>1</v>
      </c>
      <c r="U169" s="27">
        <v>3</v>
      </c>
      <c r="V169" s="8">
        <v>3</v>
      </c>
      <c r="W169" s="16">
        <v>1</v>
      </c>
      <c r="X169" s="17">
        <v>1</v>
      </c>
      <c r="Y169" s="16">
        <v>2</v>
      </c>
      <c r="Z169">
        <v>1</v>
      </c>
      <c r="AA169" s="51">
        <v>1</v>
      </c>
      <c r="AB169" s="16">
        <v>2</v>
      </c>
      <c r="AC169" s="51"/>
      <c r="AD169" s="51"/>
      <c r="AF169">
        <v>3</v>
      </c>
      <c r="AH169" s="16">
        <v>3</v>
      </c>
      <c r="AI169" s="48">
        <v>1</v>
      </c>
      <c r="AJ169" s="8">
        <v>1</v>
      </c>
      <c r="AK169" s="16">
        <v>2</v>
      </c>
      <c r="AL169" s="16">
        <v>1</v>
      </c>
      <c r="AM169" s="16">
        <v>1</v>
      </c>
      <c r="AN169" s="16">
        <v>1</v>
      </c>
      <c r="AO169" s="17">
        <v>1</v>
      </c>
      <c r="AP169" s="16">
        <v>3</v>
      </c>
      <c r="AQ169" s="62"/>
      <c r="AR169" s="16">
        <v>3</v>
      </c>
      <c r="AS169" s="62"/>
      <c r="AT169" s="51"/>
      <c r="AU169">
        <v>3</v>
      </c>
    </row>
    <row r="170" spans="1:47" ht="17" thickBot="1">
      <c r="A170" s="26" t="s">
        <v>104</v>
      </c>
      <c r="B170" s="83"/>
      <c r="C170" s="51">
        <v>1</v>
      </c>
      <c r="D170" s="51">
        <v>1</v>
      </c>
      <c r="E170" s="51">
        <v>3</v>
      </c>
      <c r="F170" s="51">
        <v>1</v>
      </c>
      <c r="G170" s="51">
        <v>2</v>
      </c>
      <c r="H170" s="75">
        <v>1</v>
      </c>
      <c r="I170" s="51">
        <v>1</v>
      </c>
      <c r="J170" s="75">
        <v>3</v>
      </c>
      <c r="K170" s="75">
        <v>3</v>
      </c>
      <c r="L170" s="75">
        <v>2</v>
      </c>
      <c r="M170" s="51"/>
      <c r="N170" s="51"/>
      <c r="O170" s="51"/>
      <c r="P170" s="51">
        <v>2</v>
      </c>
      <c r="Q170" s="51">
        <v>1</v>
      </c>
      <c r="S170">
        <v>1</v>
      </c>
      <c r="T170" s="27">
        <v>1</v>
      </c>
      <c r="U170" s="27">
        <v>1</v>
      </c>
      <c r="V170" s="8">
        <v>1</v>
      </c>
      <c r="W170" s="16">
        <v>1</v>
      </c>
      <c r="X170" s="17">
        <v>1</v>
      </c>
      <c r="Y170" s="16">
        <v>1</v>
      </c>
      <c r="Z170">
        <v>1</v>
      </c>
      <c r="AA170" s="51">
        <v>1</v>
      </c>
      <c r="AB170" s="16">
        <v>1</v>
      </c>
      <c r="AC170" s="51"/>
      <c r="AD170" s="51"/>
      <c r="AF170">
        <v>3</v>
      </c>
      <c r="AH170" s="16">
        <v>1</v>
      </c>
      <c r="AI170" s="48">
        <v>1</v>
      </c>
      <c r="AJ170" s="8">
        <v>1</v>
      </c>
      <c r="AK170" s="16">
        <v>2</v>
      </c>
      <c r="AL170" s="16">
        <v>1</v>
      </c>
      <c r="AM170" s="16">
        <v>1</v>
      </c>
      <c r="AN170" s="16">
        <v>1</v>
      </c>
      <c r="AO170" s="17">
        <v>1</v>
      </c>
      <c r="AP170" s="16">
        <v>1</v>
      </c>
      <c r="AQ170" s="62"/>
      <c r="AR170" s="16">
        <v>1</v>
      </c>
      <c r="AS170" s="62"/>
      <c r="AT170" s="51"/>
      <c r="AU170">
        <v>1</v>
      </c>
    </row>
    <row r="171" spans="1:47" ht="17" thickBot="1">
      <c r="A171" s="26" t="s">
        <v>105</v>
      </c>
      <c r="B171" s="83"/>
      <c r="C171" s="51">
        <v>1</v>
      </c>
      <c r="D171" s="51">
        <v>3</v>
      </c>
      <c r="E171" s="51">
        <v>2</v>
      </c>
      <c r="F171" s="51">
        <v>1</v>
      </c>
      <c r="G171" s="51">
        <v>1</v>
      </c>
      <c r="H171" s="75">
        <v>1</v>
      </c>
      <c r="I171" s="51">
        <v>2</v>
      </c>
      <c r="J171" s="75">
        <v>3</v>
      </c>
      <c r="K171" s="75">
        <v>1</v>
      </c>
      <c r="L171" s="75">
        <v>2</v>
      </c>
      <c r="M171" s="51"/>
      <c r="N171" s="51"/>
      <c r="O171" s="51"/>
      <c r="P171" s="51">
        <v>2</v>
      </c>
      <c r="Q171" s="51">
        <v>1</v>
      </c>
      <c r="S171">
        <v>1</v>
      </c>
      <c r="T171" s="27">
        <v>1</v>
      </c>
      <c r="U171" s="27">
        <v>1</v>
      </c>
      <c r="V171" s="8">
        <v>1</v>
      </c>
      <c r="W171" s="16">
        <v>1</v>
      </c>
      <c r="X171" s="17">
        <v>1</v>
      </c>
      <c r="Y171" s="16">
        <v>2</v>
      </c>
      <c r="Z171">
        <v>1</v>
      </c>
      <c r="AA171" s="51">
        <v>1</v>
      </c>
      <c r="AB171" s="16">
        <v>1</v>
      </c>
      <c r="AC171" s="51"/>
      <c r="AD171" s="51"/>
      <c r="AF171">
        <v>3</v>
      </c>
      <c r="AH171" s="16">
        <v>1</v>
      </c>
      <c r="AI171" s="48">
        <v>1</v>
      </c>
      <c r="AJ171" s="8">
        <v>1</v>
      </c>
      <c r="AK171" s="16">
        <v>1</v>
      </c>
      <c r="AL171" s="16">
        <v>1</v>
      </c>
      <c r="AM171" s="16">
        <v>1</v>
      </c>
      <c r="AN171" s="16">
        <v>1</v>
      </c>
      <c r="AO171" s="17">
        <v>1</v>
      </c>
      <c r="AP171" s="16">
        <v>1</v>
      </c>
      <c r="AQ171" s="62"/>
      <c r="AR171" s="16">
        <v>1</v>
      </c>
      <c r="AS171" s="62"/>
      <c r="AT171" s="51"/>
      <c r="AU171">
        <v>1</v>
      </c>
    </row>
    <row r="172" spans="1:47" ht="17" thickBot="1">
      <c r="A172" s="26" t="s">
        <v>106</v>
      </c>
      <c r="B172" s="83"/>
      <c r="C172" s="51">
        <v>1</v>
      </c>
      <c r="D172" s="51">
        <v>1</v>
      </c>
      <c r="E172" s="51">
        <v>2</v>
      </c>
      <c r="F172" s="51">
        <v>3</v>
      </c>
      <c r="G172" s="51">
        <v>2</v>
      </c>
      <c r="H172" s="75">
        <v>3</v>
      </c>
      <c r="I172" s="51">
        <v>2</v>
      </c>
      <c r="J172" s="75">
        <v>3</v>
      </c>
      <c r="K172" s="75">
        <v>3</v>
      </c>
      <c r="L172" s="75">
        <v>2</v>
      </c>
      <c r="M172" s="51"/>
      <c r="N172" s="51"/>
      <c r="O172" s="51"/>
      <c r="P172" s="51">
        <v>2</v>
      </c>
      <c r="Q172" s="51">
        <v>3</v>
      </c>
      <c r="S172">
        <v>3</v>
      </c>
      <c r="T172" s="27">
        <v>3</v>
      </c>
      <c r="U172" s="27">
        <v>1</v>
      </c>
      <c r="V172" s="8">
        <v>1</v>
      </c>
      <c r="W172" s="16">
        <v>1</v>
      </c>
      <c r="X172" s="17">
        <v>1</v>
      </c>
      <c r="Y172" s="16">
        <v>2</v>
      </c>
      <c r="Z172">
        <v>1</v>
      </c>
      <c r="AA172" s="51">
        <v>1</v>
      </c>
      <c r="AB172" s="16">
        <v>2</v>
      </c>
      <c r="AC172" s="51"/>
      <c r="AD172" s="51"/>
      <c r="AF172">
        <v>3</v>
      </c>
      <c r="AH172" s="16">
        <v>3</v>
      </c>
      <c r="AI172" s="48">
        <v>1</v>
      </c>
      <c r="AJ172" s="8">
        <v>1</v>
      </c>
      <c r="AK172" s="16">
        <v>2</v>
      </c>
      <c r="AL172" s="16">
        <v>1</v>
      </c>
      <c r="AM172" s="16">
        <v>1</v>
      </c>
      <c r="AN172" s="16">
        <v>1</v>
      </c>
      <c r="AO172" s="17">
        <v>3</v>
      </c>
      <c r="AP172" s="16">
        <v>3</v>
      </c>
      <c r="AQ172" s="62"/>
      <c r="AR172" s="16">
        <v>3</v>
      </c>
      <c r="AS172" s="62"/>
      <c r="AT172" s="51"/>
      <c r="AU172">
        <v>3</v>
      </c>
    </row>
    <row r="173" spans="1:47" ht="17" thickBot="1">
      <c r="A173" s="26" t="s">
        <v>107</v>
      </c>
      <c r="B173" s="83"/>
      <c r="C173" s="51">
        <v>1</v>
      </c>
      <c r="D173" s="51">
        <v>1</v>
      </c>
      <c r="E173" s="51">
        <v>1</v>
      </c>
      <c r="F173" s="51">
        <v>3</v>
      </c>
      <c r="G173" s="51">
        <v>2</v>
      </c>
      <c r="H173" s="75">
        <v>1</v>
      </c>
      <c r="I173" s="51">
        <v>1</v>
      </c>
      <c r="J173" s="75">
        <v>1</v>
      </c>
      <c r="K173" s="75">
        <v>3</v>
      </c>
      <c r="L173" s="75">
        <v>1</v>
      </c>
      <c r="M173" s="51"/>
      <c r="N173" s="51"/>
      <c r="O173" s="51"/>
      <c r="P173" s="51">
        <v>2</v>
      </c>
      <c r="Q173" s="51">
        <v>1</v>
      </c>
      <c r="S173">
        <v>3</v>
      </c>
      <c r="T173" s="27">
        <v>1</v>
      </c>
      <c r="U173" s="27">
        <v>1</v>
      </c>
      <c r="V173" s="8">
        <v>1</v>
      </c>
      <c r="W173" s="16">
        <v>1</v>
      </c>
      <c r="X173" s="17">
        <v>1</v>
      </c>
      <c r="Y173" s="16">
        <v>1</v>
      </c>
      <c r="Z173">
        <v>1</v>
      </c>
      <c r="AA173" s="51">
        <v>3</v>
      </c>
      <c r="AB173" s="16">
        <v>1</v>
      </c>
      <c r="AC173" s="51"/>
      <c r="AD173" s="51"/>
      <c r="AF173">
        <v>1</v>
      </c>
      <c r="AH173" s="16">
        <v>1</v>
      </c>
      <c r="AI173" s="48">
        <v>1</v>
      </c>
      <c r="AJ173" s="8">
        <v>1</v>
      </c>
      <c r="AK173" s="16">
        <v>1</v>
      </c>
      <c r="AL173" s="16">
        <v>1</v>
      </c>
      <c r="AM173" s="16">
        <v>1</v>
      </c>
      <c r="AN173" s="16">
        <v>1</v>
      </c>
      <c r="AO173" s="17">
        <v>3</v>
      </c>
      <c r="AP173" s="16">
        <v>1</v>
      </c>
      <c r="AQ173" s="62"/>
      <c r="AR173" s="16">
        <v>1</v>
      </c>
      <c r="AS173" s="62"/>
      <c r="AT173" s="51"/>
      <c r="AU173">
        <v>1</v>
      </c>
    </row>
    <row r="174" spans="1:47" ht="17" thickBot="1">
      <c r="A174" s="26" t="s">
        <v>108</v>
      </c>
      <c r="B174" s="83"/>
      <c r="C174" s="51">
        <v>1</v>
      </c>
      <c r="D174" s="51">
        <v>1</v>
      </c>
      <c r="E174" s="51">
        <v>1</v>
      </c>
      <c r="F174" s="51">
        <v>1</v>
      </c>
      <c r="G174" s="51">
        <v>2</v>
      </c>
      <c r="H174" s="51"/>
      <c r="I174" s="51">
        <v>1</v>
      </c>
      <c r="J174" s="75">
        <v>1</v>
      </c>
      <c r="K174" s="75">
        <v>3</v>
      </c>
      <c r="L174" s="75">
        <v>1</v>
      </c>
      <c r="M174" s="51"/>
      <c r="N174" s="51"/>
      <c r="O174" s="51"/>
      <c r="P174" s="51">
        <v>3</v>
      </c>
      <c r="Q174" s="51">
        <v>1</v>
      </c>
      <c r="S174">
        <v>1</v>
      </c>
      <c r="T174" s="27">
        <v>1</v>
      </c>
      <c r="U174" s="27">
        <v>1</v>
      </c>
      <c r="V174" s="8">
        <v>1</v>
      </c>
      <c r="W174" s="16">
        <v>1</v>
      </c>
      <c r="X174" s="17">
        <v>1</v>
      </c>
      <c r="Y174" s="16">
        <v>1</v>
      </c>
      <c r="Z174">
        <v>1</v>
      </c>
      <c r="AA174" s="51">
        <v>1</v>
      </c>
      <c r="AB174" s="16">
        <v>1</v>
      </c>
      <c r="AC174" s="51"/>
      <c r="AD174" s="51"/>
      <c r="AF174">
        <v>1</v>
      </c>
      <c r="AH174" s="16">
        <v>3</v>
      </c>
      <c r="AI174" s="48">
        <v>1</v>
      </c>
      <c r="AJ174" s="8">
        <v>1</v>
      </c>
      <c r="AK174" s="16">
        <v>1</v>
      </c>
      <c r="AL174" s="16">
        <v>1</v>
      </c>
      <c r="AM174" s="16">
        <v>1</v>
      </c>
      <c r="AN174" s="16">
        <v>1</v>
      </c>
      <c r="AO174" s="17">
        <v>1</v>
      </c>
      <c r="AP174" s="16">
        <v>1</v>
      </c>
      <c r="AQ174" s="62"/>
      <c r="AR174" s="16">
        <v>1</v>
      </c>
      <c r="AS174" s="62"/>
      <c r="AT174" s="51"/>
      <c r="AU174">
        <v>1</v>
      </c>
    </row>
    <row r="175" spans="1:47" ht="17" thickBot="1">
      <c r="A175" s="26" t="s">
        <v>109</v>
      </c>
      <c r="B175" s="83"/>
      <c r="C175" s="51">
        <v>1</v>
      </c>
      <c r="D175" s="51">
        <v>1</v>
      </c>
      <c r="E175" s="51">
        <v>3</v>
      </c>
      <c r="F175" s="51">
        <v>1</v>
      </c>
      <c r="G175" s="51">
        <v>2</v>
      </c>
      <c r="H175" s="75">
        <v>3</v>
      </c>
      <c r="I175" s="51">
        <v>1</v>
      </c>
      <c r="J175" s="75">
        <v>1</v>
      </c>
      <c r="K175" s="75">
        <v>3</v>
      </c>
      <c r="L175" s="75">
        <v>1</v>
      </c>
      <c r="M175" s="51"/>
      <c r="N175" s="51"/>
      <c r="O175" s="51"/>
      <c r="P175" s="51">
        <v>3</v>
      </c>
      <c r="Q175" s="51">
        <v>1</v>
      </c>
      <c r="S175">
        <v>1</v>
      </c>
      <c r="T175" s="27">
        <v>1</v>
      </c>
      <c r="U175" s="27">
        <v>1</v>
      </c>
      <c r="V175" s="8">
        <v>1</v>
      </c>
      <c r="W175" s="16">
        <v>1</v>
      </c>
      <c r="X175" s="17">
        <v>1</v>
      </c>
      <c r="Y175" s="16">
        <v>2</v>
      </c>
      <c r="Z175">
        <v>1</v>
      </c>
      <c r="AA175" s="51">
        <v>1</v>
      </c>
      <c r="AB175" s="16">
        <v>1</v>
      </c>
      <c r="AC175" s="51"/>
      <c r="AD175" s="51"/>
      <c r="AF175">
        <v>3</v>
      </c>
      <c r="AH175" s="16">
        <v>3</v>
      </c>
      <c r="AI175" s="48">
        <v>1</v>
      </c>
      <c r="AJ175" s="8">
        <v>1</v>
      </c>
      <c r="AK175" s="16">
        <v>1</v>
      </c>
      <c r="AL175" s="16">
        <v>1</v>
      </c>
      <c r="AM175" s="16">
        <v>1</v>
      </c>
      <c r="AN175" s="16">
        <v>1</v>
      </c>
      <c r="AO175" s="17">
        <v>1</v>
      </c>
      <c r="AP175" s="16">
        <v>1</v>
      </c>
      <c r="AQ175" s="62"/>
      <c r="AR175" s="16">
        <v>1</v>
      </c>
      <c r="AS175" s="62"/>
      <c r="AT175" s="51"/>
      <c r="AU175">
        <v>1</v>
      </c>
    </row>
    <row r="176" spans="1:47" ht="17" thickBot="1">
      <c r="A176" s="26" t="s">
        <v>110</v>
      </c>
      <c r="B176" s="83"/>
      <c r="C176" s="51">
        <v>1</v>
      </c>
      <c r="D176" s="51">
        <v>3</v>
      </c>
      <c r="E176" s="75"/>
      <c r="F176" s="51">
        <v>1</v>
      </c>
      <c r="G176" s="51">
        <v>2</v>
      </c>
      <c r="H176" s="75">
        <v>1</v>
      </c>
      <c r="I176" s="51">
        <v>1</v>
      </c>
      <c r="J176" s="75">
        <v>1</v>
      </c>
      <c r="K176" s="75">
        <v>1</v>
      </c>
      <c r="L176" s="75">
        <v>1</v>
      </c>
      <c r="M176" s="51"/>
      <c r="N176" s="51"/>
      <c r="O176" s="51"/>
      <c r="P176" s="51">
        <v>3</v>
      </c>
      <c r="Q176" s="51">
        <v>1</v>
      </c>
      <c r="S176">
        <v>1</v>
      </c>
      <c r="T176" s="27">
        <v>1</v>
      </c>
      <c r="U176" s="27">
        <v>1</v>
      </c>
      <c r="V176" s="8">
        <v>3</v>
      </c>
      <c r="W176" s="16">
        <v>1</v>
      </c>
      <c r="X176" s="17">
        <v>1</v>
      </c>
      <c r="Y176" s="16">
        <v>1</v>
      </c>
      <c r="Z176">
        <v>1</v>
      </c>
      <c r="AA176" s="51">
        <v>1</v>
      </c>
      <c r="AB176" s="16">
        <v>3</v>
      </c>
      <c r="AC176" s="51"/>
      <c r="AD176" s="51"/>
      <c r="AF176">
        <v>2</v>
      </c>
      <c r="AH176" s="16">
        <v>3</v>
      </c>
      <c r="AI176" s="48">
        <v>1</v>
      </c>
      <c r="AJ176" s="8">
        <v>1</v>
      </c>
      <c r="AK176" s="16">
        <v>1</v>
      </c>
      <c r="AL176" s="16">
        <v>1</v>
      </c>
      <c r="AM176" s="16">
        <v>1</v>
      </c>
      <c r="AN176" s="16">
        <v>1</v>
      </c>
      <c r="AO176" s="17">
        <v>1</v>
      </c>
      <c r="AP176" s="16">
        <v>1</v>
      </c>
      <c r="AQ176" s="62"/>
      <c r="AR176" s="16">
        <v>1</v>
      </c>
      <c r="AS176" s="62"/>
      <c r="AT176" s="51"/>
      <c r="AU176">
        <v>1</v>
      </c>
    </row>
    <row r="177" spans="1:47" ht="17" thickBot="1">
      <c r="A177" s="26" t="s">
        <v>111</v>
      </c>
      <c r="B177" s="83"/>
      <c r="C177" s="51">
        <v>1</v>
      </c>
      <c r="D177" s="51">
        <v>1</v>
      </c>
      <c r="E177" s="51">
        <v>1</v>
      </c>
      <c r="F177" s="51">
        <v>1</v>
      </c>
      <c r="G177" s="51">
        <v>2</v>
      </c>
      <c r="H177" s="75">
        <v>1</v>
      </c>
      <c r="I177" s="51">
        <v>1</v>
      </c>
      <c r="J177" s="75">
        <v>3</v>
      </c>
      <c r="K177" s="75">
        <v>1</v>
      </c>
      <c r="L177" s="75">
        <v>2</v>
      </c>
      <c r="M177" s="51"/>
      <c r="N177" s="51"/>
      <c r="O177" s="51"/>
      <c r="P177" s="51">
        <v>2</v>
      </c>
      <c r="Q177" s="51">
        <v>1</v>
      </c>
      <c r="S177">
        <v>3</v>
      </c>
      <c r="T177" s="27">
        <v>1</v>
      </c>
      <c r="U177" s="27">
        <v>1</v>
      </c>
      <c r="V177" s="8">
        <v>1</v>
      </c>
      <c r="W177" s="16">
        <v>1</v>
      </c>
      <c r="X177" s="17">
        <v>1</v>
      </c>
      <c r="Y177" s="16">
        <v>2</v>
      </c>
      <c r="Z177">
        <v>1</v>
      </c>
      <c r="AA177" s="51">
        <v>1</v>
      </c>
      <c r="AB177" s="16">
        <v>1</v>
      </c>
      <c r="AC177" s="51"/>
      <c r="AD177" s="51"/>
      <c r="AF177">
        <v>3</v>
      </c>
      <c r="AH177" s="16">
        <v>1</v>
      </c>
      <c r="AI177" s="48">
        <v>1</v>
      </c>
      <c r="AJ177" s="8">
        <v>1</v>
      </c>
      <c r="AK177" s="16">
        <v>1</v>
      </c>
      <c r="AL177" s="16">
        <v>1</v>
      </c>
      <c r="AM177" s="16">
        <v>1</v>
      </c>
      <c r="AN177" s="16">
        <v>1</v>
      </c>
      <c r="AO177" s="17">
        <v>1</v>
      </c>
      <c r="AP177" s="16">
        <v>1</v>
      </c>
      <c r="AQ177" s="62"/>
      <c r="AR177" s="16">
        <v>1</v>
      </c>
      <c r="AS177" s="62"/>
      <c r="AT177" s="51"/>
      <c r="AU177">
        <v>1</v>
      </c>
    </row>
    <row r="178" spans="1:47" ht="17" thickBot="1">
      <c r="A178" s="26" t="s">
        <v>112</v>
      </c>
      <c r="B178" s="83"/>
      <c r="C178" s="51">
        <v>1</v>
      </c>
      <c r="D178" s="51">
        <v>1</v>
      </c>
      <c r="E178" s="51">
        <v>1</v>
      </c>
      <c r="F178" s="51">
        <v>1</v>
      </c>
      <c r="G178" s="51">
        <v>2</v>
      </c>
      <c r="H178" s="75">
        <v>1</v>
      </c>
      <c r="I178" s="51">
        <v>2</v>
      </c>
      <c r="J178" s="75">
        <v>3</v>
      </c>
      <c r="K178" s="75">
        <v>1</v>
      </c>
      <c r="L178" s="75">
        <v>2</v>
      </c>
      <c r="M178" s="51"/>
      <c r="N178" s="51"/>
      <c r="O178" s="51"/>
      <c r="P178" s="51">
        <v>2</v>
      </c>
      <c r="Q178" s="51">
        <v>1</v>
      </c>
      <c r="S178">
        <v>1</v>
      </c>
      <c r="T178" s="27">
        <v>1</v>
      </c>
      <c r="U178" s="27">
        <v>1</v>
      </c>
      <c r="V178" s="8">
        <v>1</v>
      </c>
      <c r="W178" s="16">
        <v>1</v>
      </c>
      <c r="X178" s="17">
        <v>1</v>
      </c>
      <c r="Y178" s="16">
        <v>1</v>
      </c>
      <c r="Z178">
        <v>3</v>
      </c>
      <c r="AA178" s="51">
        <v>1</v>
      </c>
      <c r="AB178" s="16">
        <v>1</v>
      </c>
      <c r="AC178" s="51"/>
      <c r="AD178" s="51"/>
      <c r="AF178">
        <v>1</v>
      </c>
      <c r="AH178" s="16">
        <v>1</v>
      </c>
      <c r="AI178" s="48">
        <v>1</v>
      </c>
      <c r="AJ178" s="8">
        <v>1</v>
      </c>
      <c r="AK178" s="16">
        <v>1</v>
      </c>
      <c r="AL178" s="16">
        <v>1</v>
      </c>
      <c r="AM178" s="16">
        <v>1</v>
      </c>
      <c r="AN178" s="16">
        <v>1</v>
      </c>
      <c r="AO178" s="17">
        <v>3</v>
      </c>
      <c r="AP178" s="16">
        <v>1</v>
      </c>
      <c r="AQ178" s="62"/>
      <c r="AR178" s="16">
        <v>1</v>
      </c>
      <c r="AS178" s="62"/>
      <c r="AT178" s="51"/>
      <c r="AU178">
        <v>1</v>
      </c>
    </row>
    <row r="179" spans="1:47" ht="17" thickBot="1">
      <c r="A179" s="26" t="s">
        <v>113</v>
      </c>
      <c r="B179" s="83"/>
      <c r="C179" s="51">
        <v>1</v>
      </c>
      <c r="D179" s="51">
        <v>3</v>
      </c>
      <c r="E179" s="51">
        <v>2</v>
      </c>
      <c r="F179" s="51">
        <v>3</v>
      </c>
      <c r="G179" s="51">
        <v>2</v>
      </c>
      <c r="H179" s="75">
        <v>3</v>
      </c>
      <c r="I179" s="51">
        <v>1</v>
      </c>
      <c r="J179" s="75">
        <v>1</v>
      </c>
      <c r="K179" s="75">
        <v>3</v>
      </c>
      <c r="L179" s="75">
        <v>2</v>
      </c>
      <c r="M179" s="51"/>
      <c r="N179" s="51"/>
      <c r="O179" s="51"/>
      <c r="P179" s="51">
        <v>2</v>
      </c>
      <c r="Q179" s="51">
        <v>1</v>
      </c>
      <c r="S179">
        <v>1</v>
      </c>
      <c r="T179" s="27">
        <v>3</v>
      </c>
      <c r="U179" s="27">
        <v>1</v>
      </c>
      <c r="V179" s="8">
        <v>3</v>
      </c>
      <c r="W179" s="16">
        <v>1</v>
      </c>
      <c r="X179" s="17">
        <v>1</v>
      </c>
      <c r="Y179" s="16">
        <v>2</v>
      </c>
      <c r="Z179">
        <v>1</v>
      </c>
      <c r="AA179" s="51">
        <v>1</v>
      </c>
      <c r="AB179" s="16">
        <v>2</v>
      </c>
      <c r="AC179" s="51"/>
      <c r="AD179" s="51"/>
      <c r="AF179">
        <v>3</v>
      </c>
      <c r="AH179" s="16">
        <v>1</v>
      </c>
      <c r="AI179" s="48">
        <v>1</v>
      </c>
      <c r="AJ179" s="8">
        <v>1</v>
      </c>
      <c r="AK179" s="16">
        <v>1</v>
      </c>
      <c r="AL179" s="16">
        <v>1</v>
      </c>
      <c r="AM179" s="16">
        <v>1</v>
      </c>
      <c r="AN179" s="16">
        <v>1</v>
      </c>
      <c r="AO179" s="17">
        <v>1</v>
      </c>
      <c r="AP179" s="16">
        <v>1</v>
      </c>
      <c r="AQ179" s="62"/>
      <c r="AR179" s="16">
        <v>1</v>
      </c>
      <c r="AS179" s="62"/>
      <c r="AT179" s="51"/>
      <c r="AU179">
        <v>3</v>
      </c>
    </row>
    <row r="180" spans="1:47" ht="17" thickBot="1">
      <c r="A180" s="26" t="s">
        <v>114</v>
      </c>
      <c r="B180" s="83"/>
      <c r="C180" s="51">
        <v>1</v>
      </c>
      <c r="D180" s="51">
        <v>3</v>
      </c>
      <c r="E180" s="51">
        <v>1</v>
      </c>
      <c r="F180" s="51">
        <v>3</v>
      </c>
      <c r="G180" s="51">
        <v>2</v>
      </c>
      <c r="H180" s="75">
        <v>2</v>
      </c>
      <c r="I180" s="51">
        <v>2</v>
      </c>
      <c r="J180" s="75">
        <v>3</v>
      </c>
      <c r="K180" s="75">
        <v>3</v>
      </c>
      <c r="L180" s="75">
        <v>2</v>
      </c>
      <c r="M180" s="51"/>
      <c r="N180" s="51"/>
      <c r="O180" s="51"/>
      <c r="P180" s="51">
        <v>2</v>
      </c>
      <c r="Q180" s="51">
        <v>3</v>
      </c>
      <c r="S180">
        <v>2</v>
      </c>
      <c r="T180" s="27">
        <v>3</v>
      </c>
      <c r="U180" s="27">
        <v>3</v>
      </c>
      <c r="V180" s="8">
        <v>1</v>
      </c>
      <c r="W180" s="16">
        <v>2</v>
      </c>
      <c r="X180" s="17">
        <v>3</v>
      </c>
      <c r="Y180" s="16">
        <v>2</v>
      </c>
      <c r="Z180">
        <v>3</v>
      </c>
      <c r="AA180" s="51">
        <v>3</v>
      </c>
      <c r="AB180" s="16">
        <v>2</v>
      </c>
      <c r="AC180" s="51"/>
      <c r="AD180" s="51"/>
      <c r="AF180">
        <v>2</v>
      </c>
      <c r="AH180" s="16">
        <v>3</v>
      </c>
      <c r="AI180" s="48">
        <v>1</v>
      </c>
      <c r="AJ180" s="8">
        <v>3</v>
      </c>
      <c r="AK180" s="16">
        <v>1</v>
      </c>
      <c r="AL180" s="16">
        <v>1</v>
      </c>
      <c r="AM180" s="16">
        <v>3</v>
      </c>
      <c r="AN180" s="16">
        <v>1</v>
      </c>
      <c r="AO180" s="17">
        <v>1</v>
      </c>
      <c r="AP180" s="16">
        <v>3</v>
      </c>
      <c r="AQ180" s="62"/>
      <c r="AR180" s="16">
        <v>3</v>
      </c>
      <c r="AS180" s="62"/>
      <c r="AT180" s="51"/>
      <c r="AU180">
        <v>2</v>
      </c>
    </row>
    <row r="181" spans="1:47" ht="17" thickBot="1">
      <c r="A181" s="26" t="s">
        <v>115</v>
      </c>
      <c r="B181" s="83"/>
      <c r="C181" s="51">
        <v>1</v>
      </c>
      <c r="D181" s="51">
        <v>3</v>
      </c>
      <c r="E181" s="51">
        <v>1</v>
      </c>
      <c r="F181" s="51">
        <v>1</v>
      </c>
      <c r="G181" s="51">
        <v>2</v>
      </c>
      <c r="H181" s="75">
        <v>2</v>
      </c>
      <c r="I181" s="51">
        <v>3</v>
      </c>
      <c r="J181" s="75">
        <v>1</v>
      </c>
      <c r="K181" s="75">
        <v>3</v>
      </c>
      <c r="L181" s="75">
        <v>1</v>
      </c>
      <c r="M181" s="51"/>
      <c r="N181" s="51"/>
      <c r="O181" s="51"/>
      <c r="P181" s="51">
        <v>3</v>
      </c>
      <c r="Q181" s="51">
        <v>1</v>
      </c>
      <c r="S181">
        <v>1</v>
      </c>
      <c r="T181" s="27">
        <v>1</v>
      </c>
      <c r="U181" s="27">
        <v>1</v>
      </c>
      <c r="V181" s="8">
        <v>1</v>
      </c>
      <c r="W181" s="16">
        <v>2</v>
      </c>
      <c r="X181" s="17">
        <v>1</v>
      </c>
      <c r="Y181" s="16">
        <v>3</v>
      </c>
      <c r="Z181">
        <v>1</v>
      </c>
      <c r="AA181" s="51">
        <v>1</v>
      </c>
      <c r="AB181" s="16">
        <v>2</v>
      </c>
      <c r="AC181" s="51"/>
      <c r="AD181" s="51"/>
      <c r="AF181">
        <v>3</v>
      </c>
      <c r="AH181" s="16">
        <v>1</v>
      </c>
      <c r="AI181" s="48">
        <v>1</v>
      </c>
      <c r="AJ181" s="8">
        <v>1</v>
      </c>
      <c r="AK181" s="16">
        <v>1</v>
      </c>
      <c r="AL181" s="16">
        <v>1</v>
      </c>
      <c r="AM181" s="16">
        <v>1</v>
      </c>
      <c r="AN181" s="16">
        <v>1</v>
      </c>
      <c r="AO181" s="17">
        <v>1</v>
      </c>
      <c r="AP181" s="16">
        <v>1</v>
      </c>
      <c r="AQ181" s="62"/>
      <c r="AR181" s="16">
        <v>1</v>
      </c>
      <c r="AS181" s="62"/>
      <c r="AT181" s="51"/>
      <c r="AU181">
        <v>1</v>
      </c>
    </row>
    <row r="182" spans="1:47" ht="17" thickBot="1">
      <c r="A182" s="26" t="s">
        <v>116</v>
      </c>
      <c r="B182" s="83"/>
      <c r="C182" s="51">
        <v>1</v>
      </c>
      <c r="D182" s="51">
        <v>1</v>
      </c>
      <c r="E182" s="51">
        <v>1</v>
      </c>
      <c r="F182" s="51">
        <v>1</v>
      </c>
      <c r="G182" s="51">
        <v>1</v>
      </c>
      <c r="H182" s="75">
        <v>1</v>
      </c>
      <c r="I182" s="51">
        <v>1</v>
      </c>
      <c r="J182" s="75">
        <v>1</v>
      </c>
      <c r="K182" s="75">
        <v>1</v>
      </c>
      <c r="L182" s="75">
        <v>1</v>
      </c>
      <c r="M182" s="51"/>
      <c r="N182" s="51"/>
      <c r="O182" s="51"/>
      <c r="P182" s="51"/>
      <c r="Q182" s="51">
        <v>1</v>
      </c>
      <c r="S182">
        <v>1</v>
      </c>
      <c r="T182" s="27">
        <v>1</v>
      </c>
      <c r="U182" s="27">
        <v>1</v>
      </c>
      <c r="V182" s="8">
        <v>1</v>
      </c>
      <c r="W182" s="16">
        <v>1</v>
      </c>
      <c r="X182" s="17">
        <v>1</v>
      </c>
      <c r="Y182" s="16">
        <v>1</v>
      </c>
      <c r="Z182">
        <v>1</v>
      </c>
      <c r="AA182" s="51">
        <v>1</v>
      </c>
      <c r="AB182" s="16">
        <v>1</v>
      </c>
      <c r="AC182" s="51"/>
      <c r="AD182" s="51"/>
      <c r="AF182">
        <v>1</v>
      </c>
      <c r="AH182" s="16">
        <v>1</v>
      </c>
      <c r="AI182" s="48">
        <v>1</v>
      </c>
      <c r="AJ182" s="8">
        <v>1</v>
      </c>
      <c r="AK182" s="16">
        <v>1</v>
      </c>
      <c r="AL182" s="16">
        <v>1</v>
      </c>
      <c r="AM182" s="16">
        <v>1</v>
      </c>
      <c r="AN182" s="16">
        <v>1</v>
      </c>
      <c r="AO182" s="17">
        <v>3</v>
      </c>
      <c r="AP182" s="16">
        <v>1</v>
      </c>
      <c r="AQ182" s="62"/>
      <c r="AR182" s="16">
        <v>1</v>
      </c>
      <c r="AS182" s="62"/>
      <c r="AT182" s="51"/>
      <c r="AU182">
        <v>1</v>
      </c>
    </row>
    <row r="183" spans="1:47" ht="17" thickBot="1">
      <c r="A183" s="26" t="s">
        <v>117</v>
      </c>
      <c r="B183" s="83"/>
      <c r="C183" s="51">
        <v>1</v>
      </c>
      <c r="D183" s="51">
        <v>1</v>
      </c>
      <c r="E183" s="51">
        <v>1</v>
      </c>
      <c r="F183" s="51">
        <v>1</v>
      </c>
      <c r="G183" s="51">
        <v>2</v>
      </c>
      <c r="H183" s="75">
        <v>1</v>
      </c>
      <c r="I183" s="51">
        <v>1</v>
      </c>
      <c r="J183" s="75">
        <v>3</v>
      </c>
      <c r="K183" s="75">
        <v>1</v>
      </c>
      <c r="L183" s="75">
        <v>1</v>
      </c>
      <c r="M183" s="51"/>
      <c r="N183" s="51"/>
      <c r="O183" s="51"/>
      <c r="P183" s="51">
        <v>3</v>
      </c>
      <c r="Q183" s="51">
        <v>1</v>
      </c>
      <c r="S183">
        <v>1</v>
      </c>
      <c r="T183" s="27">
        <v>1</v>
      </c>
      <c r="U183" s="27">
        <v>1</v>
      </c>
      <c r="V183" s="8">
        <v>3</v>
      </c>
      <c r="W183" s="16">
        <v>1</v>
      </c>
      <c r="X183" s="17">
        <v>1</v>
      </c>
      <c r="Y183" s="16">
        <v>1</v>
      </c>
      <c r="Z183">
        <v>1</v>
      </c>
      <c r="AA183" s="51">
        <v>1</v>
      </c>
      <c r="AB183" s="16">
        <v>2</v>
      </c>
      <c r="AC183" s="51"/>
      <c r="AD183" s="51"/>
      <c r="AF183">
        <v>3</v>
      </c>
      <c r="AH183" s="16">
        <v>3</v>
      </c>
      <c r="AI183" s="48">
        <v>1</v>
      </c>
      <c r="AJ183" s="8">
        <v>1</v>
      </c>
      <c r="AK183" s="16">
        <v>1</v>
      </c>
      <c r="AL183" s="16">
        <v>1</v>
      </c>
      <c r="AM183" s="16">
        <v>1</v>
      </c>
      <c r="AN183" s="16">
        <v>1</v>
      </c>
      <c r="AO183" s="17">
        <v>1</v>
      </c>
      <c r="AP183" s="16">
        <v>1</v>
      </c>
      <c r="AQ183" s="62"/>
      <c r="AR183" s="16">
        <v>1</v>
      </c>
      <c r="AS183" s="62"/>
      <c r="AT183" s="51"/>
      <c r="AU183">
        <v>2</v>
      </c>
    </row>
    <row r="184" spans="1:47" ht="17" thickBot="1">
      <c r="A184" s="26" t="s">
        <v>118</v>
      </c>
      <c r="B184" s="83"/>
      <c r="C184" s="51">
        <v>2</v>
      </c>
      <c r="D184" s="51">
        <v>1</v>
      </c>
      <c r="E184" s="51">
        <v>1</v>
      </c>
      <c r="F184" s="51">
        <v>1</v>
      </c>
      <c r="G184" s="51">
        <v>1</v>
      </c>
      <c r="H184" s="75">
        <v>1</v>
      </c>
      <c r="I184" s="51">
        <v>1</v>
      </c>
      <c r="J184" s="75">
        <v>2</v>
      </c>
      <c r="K184" s="75">
        <v>1</v>
      </c>
      <c r="L184" s="75">
        <v>2</v>
      </c>
      <c r="M184" s="51"/>
      <c r="N184" s="51"/>
      <c r="O184" s="51"/>
      <c r="P184" s="51">
        <v>2</v>
      </c>
      <c r="Q184" s="51">
        <v>1</v>
      </c>
      <c r="S184">
        <v>3</v>
      </c>
      <c r="T184" s="27">
        <v>1</v>
      </c>
      <c r="U184" s="27">
        <v>3</v>
      </c>
      <c r="V184" s="8">
        <v>1</v>
      </c>
      <c r="W184" s="16">
        <v>1</v>
      </c>
      <c r="X184" s="17">
        <v>1</v>
      </c>
      <c r="Y184" s="16">
        <v>1</v>
      </c>
      <c r="Z184">
        <v>1</v>
      </c>
      <c r="AA184" s="51">
        <v>1</v>
      </c>
      <c r="AB184" s="16">
        <v>2</v>
      </c>
      <c r="AC184" s="51"/>
      <c r="AD184" s="51"/>
      <c r="AF184">
        <v>3</v>
      </c>
      <c r="AH184" s="16">
        <v>3</v>
      </c>
      <c r="AI184" s="48">
        <v>1</v>
      </c>
      <c r="AJ184" s="8">
        <v>1</v>
      </c>
      <c r="AK184" s="16">
        <v>1</v>
      </c>
      <c r="AL184" s="16">
        <v>1</v>
      </c>
      <c r="AM184" s="16">
        <v>1</v>
      </c>
      <c r="AN184" s="16">
        <v>1</v>
      </c>
      <c r="AO184" s="17">
        <v>1</v>
      </c>
      <c r="AP184" s="16">
        <v>1</v>
      </c>
      <c r="AQ184" s="62"/>
      <c r="AR184" s="16">
        <v>3</v>
      </c>
      <c r="AS184" s="62"/>
      <c r="AT184" s="51"/>
      <c r="AU184">
        <v>3</v>
      </c>
    </row>
    <row r="185" spans="1:47" ht="17" thickBot="1">
      <c r="A185" s="26" t="s">
        <v>119</v>
      </c>
      <c r="B185" s="83"/>
      <c r="C185" s="51">
        <v>1</v>
      </c>
      <c r="D185" s="51">
        <v>3</v>
      </c>
      <c r="E185" s="51">
        <v>1</v>
      </c>
      <c r="F185" s="51">
        <v>3</v>
      </c>
      <c r="G185" s="51">
        <v>1</v>
      </c>
      <c r="H185" s="75">
        <v>1</v>
      </c>
      <c r="I185" s="51">
        <v>3</v>
      </c>
      <c r="J185" s="75">
        <v>3</v>
      </c>
      <c r="K185" s="75">
        <v>3</v>
      </c>
      <c r="L185" s="75">
        <v>2</v>
      </c>
      <c r="M185" s="51"/>
      <c r="N185" s="51"/>
      <c r="O185" s="51"/>
      <c r="P185" s="51">
        <v>2</v>
      </c>
      <c r="Q185" s="51">
        <v>3</v>
      </c>
      <c r="S185">
        <v>2</v>
      </c>
      <c r="T185" s="27">
        <v>3</v>
      </c>
      <c r="U185" s="27">
        <v>3</v>
      </c>
      <c r="V185" s="8">
        <v>1</v>
      </c>
      <c r="W185" s="16">
        <v>2</v>
      </c>
      <c r="X185" s="17">
        <v>3</v>
      </c>
      <c r="Y185" s="16">
        <v>2</v>
      </c>
      <c r="Z185">
        <v>1</v>
      </c>
      <c r="AA185" s="51">
        <v>3</v>
      </c>
      <c r="AB185" s="16">
        <v>2</v>
      </c>
      <c r="AC185" s="51"/>
      <c r="AD185" s="51"/>
      <c r="AF185">
        <v>2</v>
      </c>
      <c r="AH185" s="16">
        <v>3</v>
      </c>
      <c r="AI185" s="48">
        <v>1</v>
      </c>
      <c r="AJ185" s="8">
        <v>3</v>
      </c>
      <c r="AK185" s="16">
        <v>2</v>
      </c>
      <c r="AL185" s="16">
        <v>1</v>
      </c>
      <c r="AM185" s="16">
        <v>1</v>
      </c>
      <c r="AN185" s="16">
        <v>1</v>
      </c>
      <c r="AO185" s="17">
        <v>2</v>
      </c>
      <c r="AP185" s="16">
        <v>1</v>
      </c>
      <c r="AQ185" s="62"/>
      <c r="AR185" s="16">
        <v>3</v>
      </c>
      <c r="AS185" s="62"/>
      <c r="AT185" s="51"/>
      <c r="AU185">
        <v>2</v>
      </c>
    </row>
    <row r="186" spans="1:47" ht="17" thickBot="1">
      <c r="A186" s="26"/>
      <c r="B186" s="83"/>
      <c r="C186" s="51"/>
      <c r="D186" s="51"/>
      <c r="E186" s="75"/>
      <c r="F186" s="75"/>
      <c r="G186" s="75"/>
      <c r="H186" s="75"/>
      <c r="I186" s="75"/>
      <c r="J186" s="75"/>
      <c r="K186" s="75"/>
      <c r="L186" s="75"/>
      <c r="M186" s="51"/>
      <c r="N186" s="51"/>
      <c r="O186" s="51"/>
      <c r="P186" s="51"/>
      <c r="Q186" s="51"/>
      <c r="T186" s="6"/>
      <c r="U186" s="6"/>
      <c r="V186" s="2"/>
      <c r="W186" s="1"/>
      <c r="X186" s="7"/>
      <c r="Y186" s="1"/>
      <c r="Z186" s="53"/>
      <c r="AA186" s="51"/>
      <c r="AB186" s="1"/>
      <c r="AC186" s="51"/>
      <c r="AD186" s="51"/>
      <c r="AH186" s="1"/>
      <c r="AI186" s="49"/>
      <c r="AJ186" s="2"/>
      <c r="AK186" s="1"/>
      <c r="AL186" s="1"/>
      <c r="AM186" s="1"/>
      <c r="AN186" s="1"/>
      <c r="AO186" s="7"/>
      <c r="AP186" s="1"/>
      <c r="AQ186" s="59"/>
      <c r="AR186" s="1"/>
      <c r="AS186" s="59"/>
      <c r="AT186" s="51"/>
    </row>
    <row r="187" spans="1:47" ht="16">
      <c r="A187" s="29"/>
      <c r="B187" s="83"/>
      <c r="C187" s="51"/>
      <c r="D187" s="51"/>
      <c r="E187" s="75"/>
      <c r="F187" s="75"/>
      <c r="G187" s="75"/>
      <c r="H187" s="75"/>
      <c r="I187" s="75"/>
      <c r="J187" s="75"/>
      <c r="K187" s="75"/>
      <c r="L187" s="75"/>
      <c r="M187" s="51"/>
      <c r="N187" s="51"/>
      <c r="O187" s="51"/>
      <c r="P187" s="51"/>
      <c r="Q187" s="51"/>
      <c r="T187" s="7"/>
      <c r="U187" s="7"/>
      <c r="V187" s="2"/>
      <c r="W187" s="1"/>
      <c r="X187" s="7"/>
      <c r="Y187" s="1"/>
      <c r="Z187" s="53"/>
      <c r="AA187" s="51"/>
      <c r="AB187" s="1"/>
      <c r="AC187" s="51"/>
      <c r="AD187" s="51"/>
      <c r="AH187" s="1"/>
      <c r="AI187" s="49"/>
      <c r="AJ187" s="2"/>
      <c r="AK187" s="1"/>
      <c r="AL187" s="1"/>
      <c r="AM187" s="1"/>
      <c r="AN187" s="1"/>
      <c r="AO187" s="7"/>
      <c r="AP187" s="1"/>
      <c r="AQ187" s="59"/>
      <c r="AR187" s="1"/>
      <c r="AS187" s="59"/>
      <c r="AT187" s="51"/>
    </row>
    <row r="188" spans="1:47" s="156" customFormat="1" ht="13">
      <c r="A188" s="183" t="s">
        <v>77</v>
      </c>
      <c r="B188" s="182">
        <v>0</v>
      </c>
      <c r="C188" s="185">
        <v>29</v>
      </c>
      <c r="D188" s="185">
        <v>24</v>
      </c>
      <c r="E188" s="185">
        <v>26</v>
      </c>
      <c r="F188" s="185">
        <v>25</v>
      </c>
      <c r="G188" s="185">
        <v>14</v>
      </c>
      <c r="H188" s="185">
        <v>23</v>
      </c>
      <c r="I188" s="185">
        <v>20</v>
      </c>
      <c r="J188" s="185">
        <v>21</v>
      </c>
      <c r="K188" s="185">
        <v>22</v>
      </c>
      <c r="L188" s="185">
        <v>25</v>
      </c>
      <c r="M188" s="186"/>
      <c r="N188" s="184">
        <v>0</v>
      </c>
      <c r="O188" s="185">
        <v>29</v>
      </c>
      <c r="P188" s="187">
        <f t="shared" ref="P188:Q188" si="49">COUNTIF(P79:P111, "1")</f>
        <v>12</v>
      </c>
      <c r="Q188" s="187">
        <f t="shared" si="49"/>
        <v>31</v>
      </c>
      <c r="R188" s="58"/>
      <c r="S188" s="187">
        <f>COUNTIF(S79:S111, "1")</f>
        <v>25</v>
      </c>
      <c r="T188" s="187">
        <f t="shared" ref="T188:AS188" si="50">COUNTIF(T79:T111, "1")</f>
        <v>32</v>
      </c>
      <c r="U188" s="187">
        <f t="shared" si="50"/>
        <v>31</v>
      </c>
      <c r="V188" s="187">
        <f t="shared" si="50"/>
        <v>26</v>
      </c>
      <c r="W188" s="187">
        <f t="shared" si="50"/>
        <v>27</v>
      </c>
      <c r="X188" s="187">
        <f t="shared" si="50"/>
        <v>31</v>
      </c>
      <c r="Y188" s="187">
        <f t="shared" si="50"/>
        <v>24</v>
      </c>
      <c r="Z188" s="187">
        <f t="shared" si="50"/>
        <v>33</v>
      </c>
      <c r="AA188" s="187">
        <f t="shared" si="50"/>
        <v>30</v>
      </c>
      <c r="AB188" s="187">
        <f t="shared" si="50"/>
        <v>25</v>
      </c>
      <c r="AC188" s="187">
        <f t="shared" si="50"/>
        <v>0</v>
      </c>
      <c r="AD188" s="187">
        <f t="shared" si="50"/>
        <v>0</v>
      </c>
      <c r="AE188" s="187">
        <f t="shared" si="50"/>
        <v>0</v>
      </c>
      <c r="AF188" s="187">
        <f t="shared" ref="AF188" si="51">COUNTIF(AF79:AF111, "1")</f>
        <v>20</v>
      </c>
      <c r="AG188" s="187">
        <f t="shared" si="50"/>
        <v>0</v>
      </c>
      <c r="AH188" s="187">
        <f t="shared" si="50"/>
        <v>31</v>
      </c>
      <c r="AI188" s="187">
        <f t="shared" si="50"/>
        <v>33</v>
      </c>
      <c r="AJ188" s="187">
        <f t="shared" si="50"/>
        <v>29</v>
      </c>
      <c r="AK188" s="187">
        <f t="shared" si="50"/>
        <v>33</v>
      </c>
      <c r="AL188" s="187">
        <f t="shared" si="50"/>
        <v>33</v>
      </c>
      <c r="AM188" s="187">
        <f t="shared" si="50"/>
        <v>33</v>
      </c>
      <c r="AN188" s="187">
        <f t="shared" si="50"/>
        <v>33</v>
      </c>
      <c r="AO188" s="187">
        <f t="shared" si="50"/>
        <v>27</v>
      </c>
      <c r="AP188" s="187">
        <f t="shared" si="50"/>
        <v>30</v>
      </c>
      <c r="AQ188" s="187">
        <f t="shared" si="50"/>
        <v>0</v>
      </c>
      <c r="AR188" s="187">
        <f t="shared" si="50"/>
        <v>31</v>
      </c>
      <c r="AS188" s="187">
        <f t="shared" si="50"/>
        <v>0</v>
      </c>
      <c r="AT188" s="187">
        <f t="shared" ref="AT188:AU188" si="52">COUNTIF(AT79:AT111, "1")</f>
        <v>32</v>
      </c>
      <c r="AU188" s="187">
        <f t="shared" si="52"/>
        <v>29</v>
      </c>
    </row>
    <row r="189" spans="1:47" s="156" customFormat="1" ht="13">
      <c r="A189" s="183" t="s">
        <v>78</v>
      </c>
      <c r="B189" s="182">
        <v>0</v>
      </c>
      <c r="C189" s="185">
        <v>28</v>
      </c>
      <c r="D189" s="185">
        <v>24</v>
      </c>
      <c r="E189" s="185">
        <v>22</v>
      </c>
      <c r="F189" s="185">
        <v>25</v>
      </c>
      <c r="G189" s="185">
        <v>6</v>
      </c>
      <c r="H189" s="185">
        <v>21</v>
      </c>
      <c r="I189" s="185">
        <v>20</v>
      </c>
      <c r="J189" s="185">
        <v>16</v>
      </c>
      <c r="K189" s="185">
        <v>17</v>
      </c>
      <c r="L189" s="185">
        <v>15</v>
      </c>
      <c r="M189" s="186"/>
      <c r="N189" s="184">
        <v>0</v>
      </c>
      <c r="O189" s="185">
        <v>0</v>
      </c>
      <c r="P189" s="187">
        <f t="shared" ref="P189:Q189" si="53">COUNTIF(P153:P185, "1")</f>
        <v>6</v>
      </c>
      <c r="Q189" s="187">
        <f t="shared" si="53"/>
        <v>27</v>
      </c>
      <c r="R189" s="58"/>
      <c r="S189" s="187">
        <f>COUNTIF(S153:S185, "1")</f>
        <v>21</v>
      </c>
      <c r="T189" s="187">
        <f t="shared" ref="T189:AS189" si="54">COUNTIF(T153:T185, "1")</f>
        <v>28</v>
      </c>
      <c r="U189" s="187">
        <f t="shared" si="54"/>
        <v>28</v>
      </c>
      <c r="V189" s="187">
        <f t="shared" si="54"/>
        <v>26</v>
      </c>
      <c r="W189" s="187">
        <f t="shared" si="54"/>
        <v>26</v>
      </c>
      <c r="X189" s="187">
        <f t="shared" si="54"/>
        <v>31</v>
      </c>
      <c r="Y189" s="187">
        <f t="shared" si="54"/>
        <v>15</v>
      </c>
      <c r="Z189" s="187">
        <f t="shared" si="54"/>
        <v>28</v>
      </c>
      <c r="AA189" s="187">
        <f t="shared" si="54"/>
        <v>29</v>
      </c>
      <c r="AB189" s="187">
        <f t="shared" si="54"/>
        <v>17</v>
      </c>
      <c r="AC189" s="187">
        <f t="shared" si="54"/>
        <v>0</v>
      </c>
      <c r="AD189" s="187">
        <f t="shared" si="54"/>
        <v>0</v>
      </c>
      <c r="AE189" s="187">
        <f t="shared" si="54"/>
        <v>0</v>
      </c>
      <c r="AF189" s="187">
        <f t="shared" ref="AF189" si="55">COUNTIF(AF153:AF185, "1")</f>
        <v>9</v>
      </c>
      <c r="AG189" s="187">
        <f t="shared" si="54"/>
        <v>0</v>
      </c>
      <c r="AH189" s="187">
        <f t="shared" si="54"/>
        <v>21</v>
      </c>
      <c r="AI189" s="187">
        <f t="shared" si="54"/>
        <v>33</v>
      </c>
      <c r="AJ189" s="187">
        <f t="shared" si="54"/>
        <v>27</v>
      </c>
      <c r="AK189" s="187">
        <f t="shared" si="54"/>
        <v>27</v>
      </c>
      <c r="AL189" s="187">
        <f t="shared" si="54"/>
        <v>33</v>
      </c>
      <c r="AM189" s="187">
        <f t="shared" si="54"/>
        <v>30</v>
      </c>
      <c r="AN189" s="187">
        <f t="shared" si="54"/>
        <v>33</v>
      </c>
      <c r="AO189" s="187">
        <f t="shared" si="54"/>
        <v>23</v>
      </c>
      <c r="AP189" s="187">
        <f t="shared" si="54"/>
        <v>28</v>
      </c>
      <c r="AQ189" s="187">
        <f t="shared" si="54"/>
        <v>0</v>
      </c>
      <c r="AR189" s="187">
        <f t="shared" si="54"/>
        <v>25</v>
      </c>
      <c r="AS189" s="187">
        <f t="shared" si="54"/>
        <v>0</v>
      </c>
      <c r="AT189" s="187">
        <f t="shared" ref="AT189:AU189" si="56">COUNTIF(AT153:AT185, "1")</f>
        <v>0</v>
      </c>
      <c r="AU189" s="187">
        <f t="shared" si="56"/>
        <v>21</v>
      </c>
    </row>
    <row r="190" spans="1:47" s="156" customFormat="1" ht="13">
      <c r="A190" s="183" t="s">
        <v>79</v>
      </c>
      <c r="B190" s="182">
        <v>0</v>
      </c>
      <c r="C190" s="185">
        <v>24</v>
      </c>
      <c r="D190" s="185">
        <v>24</v>
      </c>
      <c r="E190" s="185">
        <v>20</v>
      </c>
      <c r="F190" s="185">
        <v>24</v>
      </c>
      <c r="G190" s="185">
        <v>4</v>
      </c>
      <c r="H190" s="185">
        <v>19</v>
      </c>
      <c r="I190" s="185">
        <v>18</v>
      </c>
      <c r="J190" s="185">
        <v>15</v>
      </c>
      <c r="K190" s="185">
        <v>17</v>
      </c>
      <c r="L190" s="185">
        <v>15</v>
      </c>
      <c r="M190" s="186"/>
      <c r="N190" s="184">
        <v>0</v>
      </c>
      <c r="O190" s="185">
        <v>0</v>
      </c>
      <c r="P190" s="187">
        <f t="shared" ref="P190:Q190" si="57">COUNTIF(P196:P228, TRUE)</f>
        <v>4</v>
      </c>
      <c r="Q190" s="187">
        <f t="shared" si="57"/>
        <v>27</v>
      </c>
      <c r="R190" s="58"/>
      <c r="S190" s="187">
        <f>COUNTIF(S196:S228, TRUE)</f>
        <v>19</v>
      </c>
      <c r="T190" s="187">
        <f t="shared" ref="T190:AS190" si="58">COUNTIF(T196:T228, TRUE)</f>
        <v>28</v>
      </c>
      <c r="U190" s="187">
        <f t="shared" si="58"/>
        <v>28</v>
      </c>
      <c r="V190" s="187">
        <f t="shared" si="58"/>
        <v>22</v>
      </c>
      <c r="W190" s="187">
        <f t="shared" si="58"/>
        <v>26</v>
      </c>
      <c r="X190" s="187">
        <f t="shared" si="58"/>
        <v>31</v>
      </c>
      <c r="Y190" s="187">
        <f t="shared" si="58"/>
        <v>13</v>
      </c>
      <c r="Z190" s="187">
        <f t="shared" si="58"/>
        <v>28</v>
      </c>
      <c r="AA190" s="187">
        <f t="shared" si="58"/>
        <v>28</v>
      </c>
      <c r="AB190" s="187">
        <f t="shared" si="58"/>
        <v>15</v>
      </c>
      <c r="AC190" s="187">
        <f t="shared" si="58"/>
        <v>0</v>
      </c>
      <c r="AD190" s="187">
        <f t="shared" si="58"/>
        <v>0</v>
      </c>
      <c r="AE190" s="187">
        <f t="shared" si="58"/>
        <v>0</v>
      </c>
      <c r="AF190" s="187">
        <f t="shared" ref="AF190" si="59">COUNTIF(AF196:AF228, TRUE)</f>
        <v>9</v>
      </c>
      <c r="AG190" s="187">
        <f t="shared" si="58"/>
        <v>0</v>
      </c>
      <c r="AH190" s="187">
        <f t="shared" si="58"/>
        <v>21</v>
      </c>
      <c r="AI190" s="187">
        <f t="shared" si="58"/>
        <v>33</v>
      </c>
      <c r="AJ190" s="187">
        <f t="shared" si="58"/>
        <v>26</v>
      </c>
      <c r="AK190" s="187">
        <f t="shared" si="58"/>
        <v>27</v>
      </c>
      <c r="AL190" s="187">
        <f t="shared" si="58"/>
        <v>33</v>
      </c>
      <c r="AM190" s="187">
        <f t="shared" si="58"/>
        <v>30</v>
      </c>
      <c r="AN190" s="187">
        <f t="shared" si="58"/>
        <v>33</v>
      </c>
      <c r="AO190" s="187">
        <f t="shared" si="58"/>
        <v>22</v>
      </c>
      <c r="AP190" s="187">
        <f t="shared" si="58"/>
        <v>27</v>
      </c>
      <c r="AQ190" s="187">
        <f t="shared" si="58"/>
        <v>0</v>
      </c>
      <c r="AR190" s="187">
        <f t="shared" si="58"/>
        <v>25</v>
      </c>
      <c r="AS190" s="187">
        <f t="shared" si="58"/>
        <v>0</v>
      </c>
      <c r="AT190" s="187">
        <f t="shared" ref="AT190:AU190" si="60">COUNTIF(AT196:AT228, TRUE)</f>
        <v>0</v>
      </c>
      <c r="AU190" s="187">
        <f t="shared" si="60"/>
        <v>21</v>
      </c>
    </row>
    <row r="191" spans="1:47" s="156" customFormat="1" ht="13">
      <c r="A191" s="183" t="s">
        <v>123</v>
      </c>
      <c r="B191" s="182">
        <v>0</v>
      </c>
      <c r="C191" s="185">
        <v>33</v>
      </c>
      <c r="D191" s="185">
        <v>24</v>
      </c>
      <c r="E191" s="185">
        <v>29</v>
      </c>
      <c r="F191" s="185">
        <v>25</v>
      </c>
      <c r="G191" s="185">
        <v>15</v>
      </c>
      <c r="H191" s="185">
        <v>27</v>
      </c>
      <c r="I191" s="185">
        <v>27</v>
      </c>
      <c r="J191" s="185">
        <v>21</v>
      </c>
      <c r="K191" s="185">
        <v>22</v>
      </c>
      <c r="L191" s="185">
        <v>25</v>
      </c>
      <c r="M191" s="186"/>
      <c r="N191" s="184">
        <v>25</v>
      </c>
      <c r="O191" s="185">
        <v>20</v>
      </c>
      <c r="P191" s="187">
        <f t="shared" ref="P191:Q191" si="61">COUNTIF(P42:P74, "1")</f>
        <v>16</v>
      </c>
      <c r="Q191" s="187">
        <f t="shared" si="61"/>
        <v>31</v>
      </c>
      <c r="R191" s="58"/>
      <c r="S191" s="187">
        <f>COUNTIF(S42:S74, "1")</f>
        <v>25</v>
      </c>
      <c r="T191" s="187">
        <f t="shared" ref="T191:AS191" si="62">COUNTIF(T42:T74, "1")</f>
        <v>30</v>
      </c>
      <c r="U191" s="187">
        <f t="shared" si="62"/>
        <v>32</v>
      </c>
      <c r="V191" s="187">
        <f t="shared" si="62"/>
        <v>28</v>
      </c>
      <c r="W191" s="187">
        <f t="shared" si="62"/>
        <v>26</v>
      </c>
      <c r="X191" s="187">
        <f t="shared" si="62"/>
        <v>31</v>
      </c>
      <c r="Y191" s="187">
        <f t="shared" si="62"/>
        <v>22</v>
      </c>
      <c r="Z191" s="187">
        <f t="shared" si="62"/>
        <v>33</v>
      </c>
      <c r="AA191" s="187">
        <f t="shared" si="62"/>
        <v>30</v>
      </c>
      <c r="AB191" s="187">
        <f t="shared" si="62"/>
        <v>26</v>
      </c>
      <c r="AC191" s="187">
        <f t="shared" si="62"/>
        <v>0</v>
      </c>
      <c r="AD191" s="187">
        <f>COUNTIF(AD37:AD74, "1")</f>
        <v>0</v>
      </c>
      <c r="AE191" s="187">
        <f>COUNTIF(AE37:AE74, "1")</f>
        <v>0</v>
      </c>
      <c r="AF191" s="187">
        <f>COUNTIF(AF37:AF74, "1")</f>
        <v>20</v>
      </c>
      <c r="AG191" s="187">
        <f t="shared" si="62"/>
        <v>0</v>
      </c>
      <c r="AH191" s="187">
        <f t="shared" si="62"/>
        <v>31</v>
      </c>
      <c r="AI191" s="187">
        <f t="shared" si="62"/>
        <v>33</v>
      </c>
      <c r="AJ191" s="187">
        <f t="shared" si="62"/>
        <v>28</v>
      </c>
      <c r="AK191" s="187">
        <f t="shared" si="62"/>
        <v>33</v>
      </c>
      <c r="AL191" s="187">
        <f t="shared" si="62"/>
        <v>32</v>
      </c>
      <c r="AM191" s="187">
        <f t="shared" si="62"/>
        <v>33</v>
      </c>
      <c r="AN191" s="187">
        <f t="shared" si="62"/>
        <v>33</v>
      </c>
      <c r="AO191" s="187">
        <f t="shared" si="62"/>
        <v>27</v>
      </c>
      <c r="AP191" s="187">
        <f t="shared" si="62"/>
        <v>31</v>
      </c>
      <c r="AQ191" s="187">
        <f t="shared" si="62"/>
        <v>0</v>
      </c>
      <c r="AR191" s="187">
        <f t="shared" si="62"/>
        <v>31</v>
      </c>
      <c r="AS191" s="187">
        <f t="shared" si="62"/>
        <v>0</v>
      </c>
      <c r="AT191" s="187">
        <f t="shared" ref="AT191:AU191" si="63">COUNTIF(AT42:AT74, "1")</f>
        <v>30</v>
      </c>
      <c r="AU191" s="187">
        <f t="shared" si="63"/>
        <v>29</v>
      </c>
    </row>
    <row r="192" spans="1:47" s="156" customFormat="1" ht="13">
      <c r="A192" s="183" t="s">
        <v>124</v>
      </c>
      <c r="B192" s="182">
        <v>0</v>
      </c>
      <c r="C192" s="185">
        <v>33</v>
      </c>
      <c r="D192" s="185">
        <v>18</v>
      </c>
      <c r="E192" s="185">
        <v>27</v>
      </c>
      <c r="F192" s="185">
        <v>25</v>
      </c>
      <c r="G192" s="185">
        <v>12</v>
      </c>
      <c r="H192" s="185">
        <v>25</v>
      </c>
      <c r="I192" s="185">
        <v>20</v>
      </c>
      <c r="J192" s="185">
        <v>17</v>
      </c>
      <c r="K192" s="185">
        <v>22</v>
      </c>
      <c r="L192" s="185">
        <v>15</v>
      </c>
      <c r="M192" s="186"/>
      <c r="N192" s="184">
        <v>17</v>
      </c>
      <c r="O192" s="185">
        <v>19</v>
      </c>
      <c r="P192" s="187">
        <f t="shared" ref="P192:Q192" si="64">COUNTIF(P116:P148, "1")</f>
        <v>17</v>
      </c>
      <c r="Q192" s="187">
        <f t="shared" si="64"/>
        <v>27</v>
      </c>
      <c r="R192" s="58"/>
      <c r="S192" s="187">
        <f>COUNTIF(S116:S148, "1")</f>
        <v>22</v>
      </c>
      <c r="T192" s="187">
        <f t="shared" ref="T192:AS192" si="65">COUNTIF(T116:T148, "1")</f>
        <v>28</v>
      </c>
      <c r="U192" s="187">
        <f t="shared" si="65"/>
        <v>31</v>
      </c>
      <c r="V192" s="187">
        <f t="shared" si="65"/>
        <v>26</v>
      </c>
      <c r="W192" s="187">
        <f t="shared" si="65"/>
        <v>28</v>
      </c>
      <c r="X192" s="187">
        <f t="shared" si="65"/>
        <v>31</v>
      </c>
      <c r="Y192" s="187">
        <f t="shared" si="65"/>
        <v>22</v>
      </c>
      <c r="Z192" s="187">
        <f t="shared" si="65"/>
        <v>29</v>
      </c>
      <c r="AA192" s="187">
        <f t="shared" si="65"/>
        <v>26</v>
      </c>
      <c r="AB192" s="187">
        <f t="shared" si="65"/>
        <v>28</v>
      </c>
      <c r="AC192" s="187">
        <f t="shared" si="65"/>
        <v>0</v>
      </c>
      <c r="AD192" s="187">
        <f t="shared" si="65"/>
        <v>0</v>
      </c>
      <c r="AE192" s="187">
        <f t="shared" si="65"/>
        <v>0</v>
      </c>
      <c r="AF192" s="187">
        <f t="shared" ref="AF192" si="66">COUNTIF(AF116:AF148, "1")</f>
        <v>9</v>
      </c>
      <c r="AG192" s="187">
        <f t="shared" si="65"/>
        <v>0</v>
      </c>
      <c r="AH192" s="187">
        <f t="shared" si="65"/>
        <v>21</v>
      </c>
      <c r="AI192" s="187">
        <f t="shared" si="65"/>
        <v>10</v>
      </c>
      <c r="AJ192" s="187">
        <f t="shared" si="65"/>
        <v>30</v>
      </c>
      <c r="AK192" s="187">
        <f t="shared" si="65"/>
        <v>27</v>
      </c>
      <c r="AL192" s="187">
        <f t="shared" si="65"/>
        <v>30</v>
      </c>
      <c r="AM192" s="187">
        <f t="shared" si="65"/>
        <v>33</v>
      </c>
      <c r="AN192" s="187">
        <f t="shared" si="65"/>
        <v>33</v>
      </c>
      <c r="AO192" s="187">
        <f t="shared" si="65"/>
        <v>23</v>
      </c>
      <c r="AP192" s="187">
        <f t="shared" si="65"/>
        <v>28</v>
      </c>
      <c r="AQ192" s="187">
        <f t="shared" si="65"/>
        <v>0</v>
      </c>
      <c r="AR192" s="187">
        <f t="shared" si="65"/>
        <v>31</v>
      </c>
      <c r="AS192" s="187">
        <f t="shared" si="65"/>
        <v>0</v>
      </c>
      <c r="AT192" s="187">
        <f t="shared" ref="AT192:AU192" si="67">COUNTIF(AT116:AT148, "1")</f>
        <v>0</v>
      </c>
      <c r="AU192" s="187">
        <f t="shared" si="67"/>
        <v>21</v>
      </c>
    </row>
    <row r="193" spans="1:47" s="156" customFormat="1" ht="13">
      <c r="A193" s="183" t="s">
        <v>125</v>
      </c>
      <c r="B193" s="182">
        <v>0</v>
      </c>
      <c r="C193" s="185">
        <v>33</v>
      </c>
      <c r="D193" s="185">
        <v>17</v>
      </c>
      <c r="E193" s="185">
        <v>25</v>
      </c>
      <c r="F193" s="185">
        <v>24</v>
      </c>
      <c r="G193" s="185">
        <v>9</v>
      </c>
      <c r="H193" s="185">
        <v>24</v>
      </c>
      <c r="I193" s="185">
        <v>19</v>
      </c>
      <c r="J193" s="185">
        <v>16</v>
      </c>
      <c r="K193" s="185">
        <v>19</v>
      </c>
      <c r="L193" s="185">
        <v>15</v>
      </c>
      <c r="M193" s="186"/>
      <c r="N193" s="184">
        <v>13</v>
      </c>
      <c r="O193" s="185">
        <v>18</v>
      </c>
      <c r="P193" s="187">
        <f t="shared" ref="P193:Q193" si="68">COUNTIF(P231:P263, TRUE)</f>
        <v>15</v>
      </c>
      <c r="Q193" s="187">
        <f t="shared" si="68"/>
        <v>27</v>
      </c>
      <c r="R193" s="58"/>
      <c r="S193" s="187">
        <f>COUNTIF(S231:S263, TRUE)</f>
        <v>20</v>
      </c>
      <c r="T193" s="187">
        <f t="shared" ref="T193:AS193" si="69">COUNTIF(T231:T263, TRUE)</f>
        <v>28</v>
      </c>
      <c r="U193" s="187">
        <f t="shared" si="69"/>
        <v>31</v>
      </c>
      <c r="V193" s="187">
        <f t="shared" si="69"/>
        <v>23</v>
      </c>
      <c r="W193" s="187">
        <f t="shared" si="69"/>
        <v>26</v>
      </c>
      <c r="X193" s="187">
        <f t="shared" si="69"/>
        <v>31</v>
      </c>
      <c r="Y193" s="187">
        <f t="shared" si="69"/>
        <v>15</v>
      </c>
      <c r="Z193" s="187">
        <f t="shared" si="69"/>
        <v>29</v>
      </c>
      <c r="AA193" s="187">
        <f t="shared" si="69"/>
        <v>25</v>
      </c>
      <c r="AB193" s="187">
        <f t="shared" si="69"/>
        <v>25</v>
      </c>
      <c r="AC193" s="187">
        <f t="shared" si="69"/>
        <v>0</v>
      </c>
      <c r="AD193" s="187">
        <f t="shared" si="69"/>
        <v>0</v>
      </c>
      <c r="AE193" s="187">
        <f t="shared" si="69"/>
        <v>0</v>
      </c>
      <c r="AF193" s="187">
        <f t="shared" ref="AF193" si="70">COUNTIF(AF231:AF263, TRUE)</f>
        <v>8</v>
      </c>
      <c r="AG193" s="187">
        <f t="shared" si="69"/>
        <v>0</v>
      </c>
      <c r="AH193" s="187">
        <f t="shared" si="69"/>
        <v>19</v>
      </c>
      <c r="AI193" s="187">
        <f t="shared" si="69"/>
        <v>10</v>
      </c>
      <c r="AJ193" s="187">
        <f t="shared" si="69"/>
        <v>28</v>
      </c>
      <c r="AK193" s="187">
        <f t="shared" si="69"/>
        <v>27</v>
      </c>
      <c r="AL193" s="187">
        <f t="shared" si="69"/>
        <v>30</v>
      </c>
      <c r="AM193" s="187">
        <f t="shared" si="69"/>
        <v>33</v>
      </c>
      <c r="AN193" s="187">
        <f t="shared" si="69"/>
        <v>33</v>
      </c>
      <c r="AO193" s="187">
        <f t="shared" si="69"/>
        <v>22</v>
      </c>
      <c r="AP193" s="187">
        <f t="shared" si="69"/>
        <v>28</v>
      </c>
      <c r="AQ193" s="187">
        <f t="shared" si="69"/>
        <v>0</v>
      </c>
      <c r="AR193" s="187">
        <f t="shared" si="69"/>
        <v>31</v>
      </c>
      <c r="AS193" s="187">
        <f t="shared" si="69"/>
        <v>0</v>
      </c>
      <c r="AT193" s="187">
        <f t="shared" ref="AT193:AU193" si="71">COUNTIF(AT231:AT263, TRUE)</f>
        <v>0</v>
      </c>
      <c r="AU193" s="187">
        <f t="shared" si="71"/>
        <v>21</v>
      </c>
    </row>
    <row r="194" spans="1:47" ht="16">
      <c r="A194" s="1"/>
      <c r="B194" s="83"/>
      <c r="C194" s="51"/>
      <c r="D194" s="51"/>
      <c r="E194" s="75"/>
      <c r="F194" s="75"/>
      <c r="G194" s="75"/>
      <c r="H194" s="75"/>
      <c r="I194" s="75"/>
      <c r="J194" s="75"/>
      <c r="K194" s="75"/>
      <c r="L194" s="75"/>
      <c r="M194" s="51"/>
      <c r="N194" s="51"/>
      <c r="O194" s="51"/>
      <c r="P194" s="51"/>
      <c r="Q194" s="51"/>
      <c r="T194" s="49"/>
      <c r="U194" s="7"/>
      <c r="V194" s="2"/>
      <c r="W194" s="1"/>
      <c r="X194" s="7"/>
      <c r="Y194" s="1"/>
      <c r="Z194" s="53"/>
      <c r="AA194" s="51"/>
      <c r="AB194" s="1"/>
      <c r="AC194" s="51"/>
      <c r="AD194" s="51"/>
      <c r="AH194" s="1"/>
      <c r="AI194" s="49"/>
      <c r="AJ194" s="2"/>
      <c r="AK194" s="1"/>
      <c r="AL194" s="1"/>
      <c r="AM194" s="1"/>
      <c r="AN194" s="1"/>
      <c r="AO194" s="7"/>
      <c r="AP194" s="1"/>
      <c r="AQ194" s="59"/>
      <c r="AR194" s="1"/>
      <c r="AS194" s="59"/>
      <c r="AT194" s="51"/>
    </row>
    <row r="195" spans="1:47" ht="37" customHeight="1" thickBot="1">
      <c r="A195" s="191" t="s">
        <v>195</v>
      </c>
      <c r="B195" s="83"/>
      <c r="C195" s="51"/>
      <c r="D195" s="51"/>
      <c r="E195" s="75"/>
      <c r="F195" s="75"/>
      <c r="G195" s="75"/>
      <c r="H195" s="75"/>
      <c r="I195" s="75"/>
      <c r="J195" s="75"/>
      <c r="K195" s="75"/>
      <c r="L195" s="75"/>
      <c r="M195" s="51"/>
      <c r="N195" s="51"/>
      <c r="O195" s="51"/>
      <c r="P195" s="51"/>
      <c r="Q195" s="51"/>
      <c r="T195" s="7"/>
      <c r="U195" s="7"/>
      <c r="V195" s="2"/>
      <c r="W195" s="1"/>
      <c r="X195" s="7"/>
      <c r="Y195" s="1"/>
      <c r="Z195" s="53"/>
      <c r="AA195" s="51"/>
      <c r="AB195" s="1"/>
      <c r="AC195" s="51"/>
      <c r="AD195" s="51"/>
      <c r="AH195" s="1"/>
      <c r="AI195" s="49"/>
      <c r="AJ195" s="2"/>
      <c r="AK195" s="1"/>
      <c r="AL195" s="1"/>
      <c r="AM195" s="1"/>
      <c r="AN195" s="1"/>
      <c r="AO195" s="7"/>
      <c r="AP195" s="1"/>
      <c r="AQ195" s="59"/>
      <c r="AR195" s="1"/>
      <c r="AS195" s="59"/>
      <c r="AT195" s="51"/>
    </row>
    <row r="196" spans="1:47" ht="16" thickBot="1">
      <c r="A196" s="26" t="s">
        <v>87</v>
      </c>
      <c r="B196" s="182" t="b">
        <v>0</v>
      </c>
      <c r="C196" s="76" t="b">
        <v>0</v>
      </c>
      <c r="D196" s="76" t="b">
        <v>1</v>
      </c>
      <c r="E196" s="76" t="b">
        <v>1</v>
      </c>
      <c r="F196" s="76" t="b">
        <v>1</v>
      </c>
      <c r="G196" s="76" t="b">
        <v>0</v>
      </c>
      <c r="H196" s="76" t="b">
        <v>1</v>
      </c>
      <c r="I196" s="76" t="b">
        <v>0</v>
      </c>
      <c r="J196" s="76" t="b">
        <v>1</v>
      </c>
      <c r="K196" s="76" t="b">
        <v>1</v>
      </c>
      <c r="L196" s="76" t="b">
        <v>0</v>
      </c>
      <c r="M196" s="51"/>
      <c r="N196" s="52" t="b">
        <v>0</v>
      </c>
      <c r="O196" s="76" t="b">
        <v>0</v>
      </c>
      <c r="P196" s="50" t="b">
        <f t="shared" ref="P196:Q196" si="72">AND(P79=1, P153=1)</f>
        <v>0</v>
      </c>
      <c r="Q196" s="50" t="b">
        <f t="shared" si="72"/>
        <v>1</v>
      </c>
      <c r="S196" s="50" t="b">
        <f>AND(S79=1, S153=1)</f>
        <v>1</v>
      </c>
      <c r="T196" s="50" t="b">
        <f t="shared" ref="T196:AS196" si="73">AND(T79=1, T153=1)</f>
        <v>1</v>
      </c>
      <c r="U196" s="50" t="b">
        <f t="shared" si="73"/>
        <v>1</v>
      </c>
      <c r="V196" s="50" t="b">
        <f t="shared" si="73"/>
        <v>1</v>
      </c>
      <c r="W196" s="50" t="b">
        <f t="shared" si="73"/>
        <v>1</v>
      </c>
      <c r="X196" s="50" t="b">
        <f t="shared" si="73"/>
        <v>1</v>
      </c>
      <c r="Y196" s="50" t="b">
        <f t="shared" si="73"/>
        <v>1</v>
      </c>
      <c r="Z196" s="50" t="b">
        <f t="shared" si="73"/>
        <v>1</v>
      </c>
      <c r="AA196" s="50" t="b">
        <f t="shared" si="73"/>
        <v>1</v>
      </c>
      <c r="AB196" s="50" t="b">
        <f t="shared" si="73"/>
        <v>0</v>
      </c>
      <c r="AC196" s="50" t="b">
        <f t="shared" si="73"/>
        <v>0</v>
      </c>
      <c r="AD196" s="50" t="b">
        <f t="shared" si="73"/>
        <v>0</v>
      </c>
      <c r="AE196" s="50" t="b">
        <f t="shared" si="73"/>
        <v>0</v>
      </c>
      <c r="AF196" s="50" t="b">
        <f t="shared" ref="AF196" si="74">AND(AF79=1, AF153=1)</f>
        <v>1</v>
      </c>
      <c r="AG196" s="50" t="b">
        <f t="shared" si="73"/>
        <v>0</v>
      </c>
      <c r="AH196" s="50" t="b">
        <f t="shared" si="73"/>
        <v>1</v>
      </c>
      <c r="AI196" s="50" t="b">
        <f t="shared" si="73"/>
        <v>1</v>
      </c>
      <c r="AJ196" s="50" t="b">
        <f t="shared" si="73"/>
        <v>1</v>
      </c>
      <c r="AK196" s="50" t="b">
        <f t="shared" si="73"/>
        <v>1</v>
      </c>
      <c r="AL196" s="50" t="b">
        <f t="shared" si="73"/>
        <v>1</v>
      </c>
      <c r="AM196" s="50" t="b">
        <f t="shared" si="73"/>
        <v>1</v>
      </c>
      <c r="AN196" s="50" t="b">
        <f t="shared" si="73"/>
        <v>1</v>
      </c>
      <c r="AO196" s="50" t="b">
        <f t="shared" si="73"/>
        <v>1</v>
      </c>
      <c r="AP196" s="50" t="b">
        <f t="shared" si="73"/>
        <v>1</v>
      </c>
      <c r="AQ196" s="50" t="b">
        <f t="shared" si="73"/>
        <v>0</v>
      </c>
      <c r="AR196" s="50" t="b">
        <f t="shared" si="73"/>
        <v>0</v>
      </c>
      <c r="AS196" s="50" t="b">
        <f t="shared" si="73"/>
        <v>0</v>
      </c>
      <c r="AT196" s="50" t="b">
        <f t="shared" ref="AT196:AU196" si="75">AND(AT79=1, AT153=1)</f>
        <v>0</v>
      </c>
      <c r="AU196" s="50" t="b">
        <f t="shared" si="75"/>
        <v>1</v>
      </c>
    </row>
    <row r="197" spans="1:47" ht="16" thickBot="1">
      <c r="A197" s="26" t="s">
        <v>88</v>
      </c>
      <c r="B197" s="182" t="b">
        <v>0</v>
      </c>
      <c r="C197" s="76" t="b">
        <v>1</v>
      </c>
      <c r="D197" s="76" t="b">
        <v>1</v>
      </c>
      <c r="E197" s="76" t="b">
        <v>1</v>
      </c>
      <c r="F197" s="76" t="b">
        <v>1</v>
      </c>
      <c r="G197" s="76" t="b">
        <v>1</v>
      </c>
      <c r="H197" s="76" t="b">
        <v>1</v>
      </c>
      <c r="I197" s="76" t="b">
        <v>0</v>
      </c>
      <c r="J197" s="76" t="b">
        <v>1</v>
      </c>
      <c r="K197" s="76" t="b">
        <v>1</v>
      </c>
      <c r="L197" s="76" t="b">
        <v>1</v>
      </c>
      <c r="M197" s="51"/>
      <c r="N197" s="52" t="b">
        <v>0</v>
      </c>
      <c r="O197" s="76" t="b">
        <v>0</v>
      </c>
      <c r="P197" s="50" t="b">
        <f t="shared" ref="P197:Q197" si="76">AND(P80=1, P154=1)</f>
        <v>1</v>
      </c>
      <c r="Q197" s="50" t="b">
        <f t="shared" si="76"/>
        <v>1</v>
      </c>
      <c r="S197" s="50" t="b">
        <f t="shared" ref="S197" si="77">AND(S80=1, S154=1)</f>
        <v>1</v>
      </c>
      <c r="T197" s="50" t="b">
        <f t="shared" ref="T197:AS197" si="78">AND(T80=1, T154=1)</f>
        <v>1</v>
      </c>
      <c r="U197" s="50" t="b">
        <f t="shared" si="78"/>
        <v>1</v>
      </c>
      <c r="V197" s="50" t="b">
        <f t="shared" si="78"/>
        <v>1</v>
      </c>
      <c r="W197" s="50" t="b">
        <f t="shared" si="78"/>
        <v>1</v>
      </c>
      <c r="X197" s="50" t="b">
        <f t="shared" si="78"/>
        <v>1</v>
      </c>
      <c r="Y197" s="50" t="b">
        <f t="shared" si="78"/>
        <v>1</v>
      </c>
      <c r="Z197" s="50" t="b">
        <f t="shared" si="78"/>
        <v>1</v>
      </c>
      <c r="AA197" s="50" t="b">
        <f t="shared" si="78"/>
        <v>1</v>
      </c>
      <c r="AB197" s="50" t="b">
        <f t="shared" si="78"/>
        <v>1</v>
      </c>
      <c r="AC197" s="50" t="b">
        <f t="shared" si="78"/>
        <v>0</v>
      </c>
      <c r="AD197" s="50" t="b">
        <f t="shared" si="78"/>
        <v>0</v>
      </c>
      <c r="AE197" s="50" t="b">
        <f t="shared" si="78"/>
        <v>0</v>
      </c>
      <c r="AF197" s="50" t="b">
        <f t="shared" ref="AF197" si="79">AND(AF80=1, AF154=1)</f>
        <v>1</v>
      </c>
      <c r="AG197" s="50" t="b">
        <f t="shared" si="78"/>
        <v>0</v>
      </c>
      <c r="AH197" s="50" t="b">
        <f t="shared" si="78"/>
        <v>1</v>
      </c>
      <c r="AI197" s="50" t="b">
        <f t="shared" si="78"/>
        <v>1</v>
      </c>
      <c r="AJ197" s="50" t="b">
        <f t="shared" si="78"/>
        <v>1</v>
      </c>
      <c r="AK197" s="50" t="b">
        <f t="shared" si="78"/>
        <v>1</v>
      </c>
      <c r="AL197" s="50" t="b">
        <f t="shared" si="78"/>
        <v>1</v>
      </c>
      <c r="AM197" s="50" t="b">
        <f t="shared" si="78"/>
        <v>1</v>
      </c>
      <c r="AN197" s="50" t="b">
        <f t="shared" si="78"/>
        <v>1</v>
      </c>
      <c r="AO197" s="50" t="b">
        <f t="shared" si="78"/>
        <v>1</v>
      </c>
      <c r="AP197" s="50" t="b">
        <f t="shared" si="78"/>
        <v>1</v>
      </c>
      <c r="AQ197" s="50" t="b">
        <f t="shared" si="78"/>
        <v>0</v>
      </c>
      <c r="AR197" s="50" t="b">
        <f t="shared" si="78"/>
        <v>1</v>
      </c>
      <c r="AS197" s="50" t="b">
        <f t="shared" si="78"/>
        <v>0</v>
      </c>
      <c r="AT197" s="50" t="b">
        <f t="shared" ref="AT197:AU197" si="80">AND(AT80=1, AT154=1)</f>
        <v>0</v>
      </c>
      <c r="AU197" s="50" t="b">
        <f t="shared" si="80"/>
        <v>1</v>
      </c>
    </row>
    <row r="198" spans="1:47" ht="16" thickBot="1">
      <c r="A198" s="26" t="s">
        <v>89</v>
      </c>
      <c r="B198" s="182" t="b">
        <v>0</v>
      </c>
      <c r="C198" s="76" t="b">
        <v>1</v>
      </c>
      <c r="D198" s="76" t="b">
        <v>1</v>
      </c>
      <c r="E198" s="76" t="b">
        <v>1</v>
      </c>
      <c r="F198" s="76" t="b">
        <v>1</v>
      </c>
      <c r="G198" s="76" t="b">
        <v>0</v>
      </c>
      <c r="H198" s="76" t="b">
        <v>0</v>
      </c>
      <c r="I198" s="76" t="b">
        <v>0</v>
      </c>
      <c r="J198" s="76" t="b">
        <v>0</v>
      </c>
      <c r="K198" s="76" t="b">
        <v>0</v>
      </c>
      <c r="L198" s="76" t="b">
        <v>0</v>
      </c>
      <c r="M198" s="51"/>
      <c r="N198" s="52" t="b">
        <v>0</v>
      </c>
      <c r="O198" s="76" t="b">
        <v>0</v>
      </c>
      <c r="P198" s="50" t="b">
        <f t="shared" ref="P198:Q198" si="81">AND(P81=1, P155=1)</f>
        <v>1</v>
      </c>
      <c r="Q198" s="50" t="b">
        <f t="shared" si="81"/>
        <v>1</v>
      </c>
      <c r="S198" s="50" t="b">
        <f t="shared" ref="S198" si="82">AND(S81=1, S155=1)</f>
        <v>1</v>
      </c>
      <c r="T198" s="50" t="b">
        <f t="shared" ref="T198:AS198" si="83">AND(T81=1, T155=1)</f>
        <v>1</v>
      </c>
      <c r="U198" s="50" t="b">
        <f t="shared" si="83"/>
        <v>1</v>
      </c>
      <c r="V198" s="50" t="b">
        <f t="shared" si="83"/>
        <v>1</v>
      </c>
      <c r="W198" s="50" t="b">
        <f t="shared" si="83"/>
        <v>1</v>
      </c>
      <c r="X198" s="50" t="b">
        <f t="shared" si="83"/>
        <v>1</v>
      </c>
      <c r="Y198" s="50" t="b">
        <f t="shared" si="83"/>
        <v>0</v>
      </c>
      <c r="Z198" s="50" t="b">
        <f t="shared" si="83"/>
        <v>1</v>
      </c>
      <c r="AA198" s="50" t="b">
        <f t="shared" si="83"/>
        <v>1</v>
      </c>
      <c r="AB198" s="50" t="b">
        <f t="shared" si="83"/>
        <v>1</v>
      </c>
      <c r="AC198" s="50" t="b">
        <f t="shared" si="83"/>
        <v>0</v>
      </c>
      <c r="AD198" s="50" t="b">
        <f t="shared" si="83"/>
        <v>0</v>
      </c>
      <c r="AE198" s="50" t="b">
        <f t="shared" si="83"/>
        <v>0</v>
      </c>
      <c r="AF198" s="50" t="b">
        <f t="shared" ref="AF198" si="84">AND(AF81=1, AF155=1)</f>
        <v>0</v>
      </c>
      <c r="AG198" s="50" t="b">
        <f t="shared" si="83"/>
        <v>0</v>
      </c>
      <c r="AH198" s="50" t="b">
        <f t="shared" si="83"/>
        <v>0</v>
      </c>
      <c r="AI198" s="50" t="b">
        <f t="shared" si="83"/>
        <v>1</v>
      </c>
      <c r="AJ198" s="50" t="b">
        <f t="shared" si="83"/>
        <v>1</v>
      </c>
      <c r="AK198" s="50" t="b">
        <f t="shared" si="83"/>
        <v>1</v>
      </c>
      <c r="AL198" s="50" t="b">
        <f t="shared" si="83"/>
        <v>1</v>
      </c>
      <c r="AM198" s="50" t="b">
        <f t="shared" si="83"/>
        <v>1</v>
      </c>
      <c r="AN198" s="50" t="b">
        <f t="shared" si="83"/>
        <v>1</v>
      </c>
      <c r="AO198" s="50" t="b">
        <f t="shared" si="83"/>
        <v>0</v>
      </c>
      <c r="AP198" s="50" t="b">
        <f t="shared" si="83"/>
        <v>1</v>
      </c>
      <c r="AQ198" s="50" t="b">
        <f t="shared" si="83"/>
        <v>0</v>
      </c>
      <c r="AR198" s="50" t="b">
        <f t="shared" si="83"/>
        <v>1</v>
      </c>
      <c r="AS198" s="50" t="b">
        <f t="shared" si="83"/>
        <v>0</v>
      </c>
      <c r="AT198" s="50" t="b">
        <f t="shared" ref="AT198:AU198" si="85">AND(AT81=1, AT155=1)</f>
        <v>0</v>
      </c>
      <c r="AU198" s="50" t="b">
        <f t="shared" si="85"/>
        <v>1</v>
      </c>
    </row>
    <row r="199" spans="1:47" ht="16" thickBot="1">
      <c r="A199" s="26" t="s">
        <v>90</v>
      </c>
      <c r="B199" s="182" t="b">
        <v>0</v>
      </c>
      <c r="C199" s="76" t="b">
        <v>1</v>
      </c>
      <c r="D199" s="76" t="b">
        <v>1</v>
      </c>
      <c r="E199" s="76" t="b">
        <v>1</v>
      </c>
      <c r="F199" s="76" t="b">
        <v>1</v>
      </c>
      <c r="G199" s="76" t="b">
        <v>0</v>
      </c>
      <c r="H199" s="76" t="b">
        <v>1</v>
      </c>
      <c r="I199" s="76" t="b">
        <v>1</v>
      </c>
      <c r="J199" s="76" t="b">
        <v>1</v>
      </c>
      <c r="K199" s="76" t="b">
        <v>1</v>
      </c>
      <c r="L199" s="76" t="b">
        <v>1</v>
      </c>
      <c r="M199" s="51"/>
      <c r="N199" s="52" t="b">
        <v>0</v>
      </c>
      <c r="O199" s="76" t="b">
        <v>0</v>
      </c>
      <c r="P199" s="50" t="b">
        <f t="shared" ref="P199:Q199" si="86">AND(P82=1, P156=1)</f>
        <v>1</v>
      </c>
      <c r="Q199" s="50" t="b">
        <f t="shared" si="86"/>
        <v>1</v>
      </c>
      <c r="S199" s="50" t="b">
        <f t="shared" ref="S199" si="87">AND(S82=1, S156=1)</f>
        <v>1</v>
      </c>
      <c r="T199" s="50" t="b">
        <f t="shared" ref="T199:AS199" si="88">AND(T82=1, T156=1)</f>
        <v>1</v>
      </c>
      <c r="U199" s="50" t="b">
        <f t="shared" si="88"/>
        <v>1</v>
      </c>
      <c r="V199" s="50" t="b">
        <f t="shared" si="88"/>
        <v>1</v>
      </c>
      <c r="W199" s="50" t="b">
        <f t="shared" si="88"/>
        <v>1</v>
      </c>
      <c r="X199" s="50" t="b">
        <f t="shared" si="88"/>
        <v>1</v>
      </c>
      <c r="Y199" s="50" t="b">
        <f t="shared" si="88"/>
        <v>1</v>
      </c>
      <c r="Z199" s="50" t="b">
        <f t="shared" si="88"/>
        <v>1</v>
      </c>
      <c r="AA199" s="50" t="b">
        <f t="shared" si="88"/>
        <v>1</v>
      </c>
      <c r="AB199" s="50" t="b">
        <f t="shared" si="88"/>
        <v>1</v>
      </c>
      <c r="AC199" s="50" t="b">
        <f t="shared" si="88"/>
        <v>0</v>
      </c>
      <c r="AD199" s="50" t="b">
        <f t="shared" si="88"/>
        <v>0</v>
      </c>
      <c r="AE199" s="50" t="b">
        <f t="shared" si="88"/>
        <v>0</v>
      </c>
      <c r="AF199" s="50" t="b">
        <f t="shared" ref="AF199" si="89">AND(AF82=1, AF156=1)</f>
        <v>0</v>
      </c>
      <c r="AG199" s="50" t="b">
        <f t="shared" si="88"/>
        <v>0</v>
      </c>
      <c r="AH199" s="50" t="b">
        <f t="shared" si="88"/>
        <v>1</v>
      </c>
      <c r="AI199" s="50" t="b">
        <f t="shared" si="88"/>
        <v>1</v>
      </c>
      <c r="AJ199" s="50" t="b">
        <f t="shared" si="88"/>
        <v>1</v>
      </c>
      <c r="AK199" s="50" t="b">
        <f t="shared" si="88"/>
        <v>1</v>
      </c>
      <c r="AL199" s="50" t="b">
        <f t="shared" si="88"/>
        <v>1</v>
      </c>
      <c r="AM199" s="50" t="b">
        <f t="shared" si="88"/>
        <v>1</v>
      </c>
      <c r="AN199" s="50" t="b">
        <f t="shared" si="88"/>
        <v>1</v>
      </c>
      <c r="AO199" s="50" t="b">
        <f t="shared" si="88"/>
        <v>1</v>
      </c>
      <c r="AP199" s="50" t="b">
        <f t="shared" si="88"/>
        <v>1</v>
      </c>
      <c r="AQ199" s="50" t="b">
        <f t="shared" si="88"/>
        <v>0</v>
      </c>
      <c r="AR199" s="50" t="b">
        <f t="shared" si="88"/>
        <v>1</v>
      </c>
      <c r="AS199" s="50" t="b">
        <f t="shared" si="88"/>
        <v>0</v>
      </c>
      <c r="AT199" s="50" t="b">
        <f t="shared" ref="AT199:AU199" si="90">AND(AT82=1, AT156=1)</f>
        <v>0</v>
      </c>
      <c r="AU199" s="50" t="b">
        <f t="shared" si="90"/>
        <v>1</v>
      </c>
    </row>
    <row r="200" spans="1:47" ht="16" thickBot="1">
      <c r="A200" s="26" t="s">
        <v>91</v>
      </c>
      <c r="B200" s="182" t="b">
        <v>0</v>
      </c>
      <c r="C200" s="76" t="b">
        <v>0</v>
      </c>
      <c r="D200" s="76" t="b">
        <v>0</v>
      </c>
      <c r="E200" s="76" t="b">
        <v>0</v>
      </c>
      <c r="F200" s="76" t="b">
        <v>0</v>
      </c>
      <c r="G200" s="76" t="b">
        <v>0</v>
      </c>
      <c r="H200" s="76" t="b">
        <v>0</v>
      </c>
      <c r="I200" s="76" t="b">
        <v>0</v>
      </c>
      <c r="J200" s="76" t="b">
        <v>0</v>
      </c>
      <c r="K200" s="76" t="b">
        <v>0</v>
      </c>
      <c r="L200" s="76" t="b">
        <v>0</v>
      </c>
      <c r="M200" s="51"/>
      <c r="N200" s="52" t="b">
        <v>0</v>
      </c>
      <c r="O200" s="76" t="b">
        <v>0</v>
      </c>
      <c r="P200" s="50" t="b">
        <f t="shared" ref="P200:Q200" si="91">AND(P83=1, P157=1)</f>
        <v>0</v>
      </c>
      <c r="Q200" s="50" t="b">
        <f t="shared" si="91"/>
        <v>0</v>
      </c>
      <c r="S200" s="50" t="b">
        <f t="shared" ref="S200" si="92">AND(S83=1, S157=1)</f>
        <v>0</v>
      </c>
      <c r="T200" s="50" t="b">
        <f t="shared" ref="T200:AS200" si="93">AND(T83=1, T157=1)</f>
        <v>0</v>
      </c>
      <c r="U200" s="50" t="b">
        <f t="shared" si="93"/>
        <v>0</v>
      </c>
      <c r="V200" s="50" t="b">
        <f t="shared" si="93"/>
        <v>0</v>
      </c>
      <c r="W200" s="50" t="b">
        <f t="shared" si="93"/>
        <v>1</v>
      </c>
      <c r="X200" s="50" t="b">
        <f t="shared" si="93"/>
        <v>1</v>
      </c>
      <c r="Y200" s="50" t="b">
        <f t="shared" si="93"/>
        <v>0</v>
      </c>
      <c r="Z200" s="50" t="b">
        <f t="shared" si="93"/>
        <v>0</v>
      </c>
      <c r="AA200" s="50" t="b">
        <f t="shared" si="93"/>
        <v>1</v>
      </c>
      <c r="AB200" s="50" t="b">
        <f t="shared" si="93"/>
        <v>0</v>
      </c>
      <c r="AC200" s="50" t="b">
        <f t="shared" si="93"/>
        <v>0</v>
      </c>
      <c r="AD200" s="50" t="b">
        <f t="shared" si="93"/>
        <v>0</v>
      </c>
      <c r="AE200" s="50" t="b">
        <f t="shared" si="93"/>
        <v>0</v>
      </c>
      <c r="AF200" s="50" t="b">
        <f t="shared" ref="AF200" si="94">AND(AF83=1, AF157=1)</f>
        <v>0</v>
      </c>
      <c r="AG200" s="50" t="b">
        <f t="shared" si="93"/>
        <v>0</v>
      </c>
      <c r="AH200" s="50" t="b">
        <f t="shared" si="93"/>
        <v>0</v>
      </c>
      <c r="AI200" s="50" t="b">
        <f t="shared" si="93"/>
        <v>1</v>
      </c>
      <c r="AJ200" s="50" t="b">
        <f t="shared" si="93"/>
        <v>0</v>
      </c>
      <c r="AK200" s="50" t="b">
        <f t="shared" si="93"/>
        <v>0</v>
      </c>
      <c r="AL200" s="50" t="b">
        <f t="shared" si="93"/>
        <v>1</v>
      </c>
      <c r="AM200" s="50" t="b">
        <f t="shared" si="93"/>
        <v>1</v>
      </c>
      <c r="AN200" s="50" t="b">
        <f t="shared" si="93"/>
        <v>1</v>
      </c>
      <c r="AO200" s="50" t="b">
        <f t="shared" si="93"/>
        <v>0</v>
      </c>
      <c r="AP200" s="50" t="b">
        <f t="shared" si="93"/>
        <v>0</v>
      </c>
      <c r="AQ200" s="50" t="b">
        <f t="shared" si="93"/>
        <v>0</v>
      </c>
      <c r="AR200" s="50" t="b">
        <f t="shared" si="93"/>
        <v>0</v>
      </c>
      <c r="AS200" s="50" t="b">
        <f t="shared" si="93"/>
        <v>0</v>
      </c>
      <c r="AT200" s="50" t="b">
        <f t="shared" ref="AT200:AU200" si="95">AND(AT83=1, AT157=1)</f>
        <v>0</v>
      </c>
      <c r="AU200" s="50" t="b">
        <f t="shared" si="95"/>
        <v>0</v>
      </c>
    </row>
    <row r="201" spans="1:47" ht="16" thickBot="1">
      <c r="A201" s="26" t="s">
        <v>92</v>
      </c>
      <c r="B201" s="182" t="b">
        <v>0</v>
      </c>
      <c r="C201" s="76" t="b">
        <v>0</v>
      </c>
      <c r="D201" s="76" t="b">
        <v>1</v>
      </c>
      <c r="E201" s="76" t="b">
        <v>1</v>
      </c>
      <c r="F201" s="76" t="b">
        <v>0</v>
      </c>
      <c r="G201" s="76" t="b">
        <v>0</v>
      </c>
      <c r="H201" s="76" t="b">
        <v>0</v>
      </c>
      <c r="I201" s="76" t="b">
        <v>0</v>
      </c>
      <c r="J201" s="76" t="b">
        <v>0</v>
      </c>
      <c r="K201" s="76" t="b">
        <v>0</v>
      </c>
      <c r="L201" s="76" t="b">
        <v>0</v>
      </c>
      <c r="M201" s="51"/>
      <c r="N201" s="52" t="b">
        <v>0</v>
      </c>
      <c r="O201" s="76" t="b">
        <v>0</v>
      </c>
      <c r="P201" s="50" t="b">
        <f t="shared" ref="P201:Q201" si="96">AND(P84=1, P158=1)</f>
        <v>0</v>
      </c>
      <c r="Q201" s="50" t="b">
        <f t="shared" si="96"/>
        <v>1</v>
      </c>
      <c r="S201" s="50" t="b">
        <f t="shared" ref="S201" si="97">AND(S84=1, S158=1)</f>
        <v>0</v>
      </c>
      <c r="T201" s="50" t="b">
        <f t="shared" ref="T201:AS201" si="98">AND(T84=1, T158=1)</f>
        <v>1</v>
      </c>
      <c r="U201" s="50" t="b">
        <f t="shared" si="98"/>
        <v>1</v>
      </c>
      <c r="V201" s="50" t="b">
        <f t="shared" si="98"/>
        <v>0</v>
      </c>
      <c r="W201" s="50" t="b">
        <f t="shared" si="98"/>
        <v>0</v>
      </c>
      <c r="X201" s="50" t="b">
        <f t="shared" si="98"/>
        <v>1</v>
      </c>
      <c r="Y201" s="50" t="b">
        <f t="shared" si="98"/>
        <v>0</v>
      </c>
      <c r="Z201" s="50" t="b">
        <f t="shared" si="98"/>
        <v>1</v>
      </c>
      <c r="AA201" s="50" t="b">
        <f t="shared" si="98"/>
        <v>1</v>
      </c>
      <c r="AB201" s="50" t="b">
        <f t="shared" si="98"/>
        <v>0</v>
      </c>
      <c r="AC201" s="50" t="b">
        <f t="shared" si="98"/>
        <v>0</v>
      </c>
      <c r="AD201" s="50" t="b">
        <f t="shared" si="98"/>
        <v>0</v>
      </c>
      <c r="AE201" s="50" t="b">
        <f t="shared" si="98"/>
        <v>0</v>
      </c>
      <c r="AF201" s="50" t="b">
        <f t="shared" ref="AF201" si="99">AND(AF84=1, AF158=1)</f>
        <v>0</v>
      </c>
      <c r="AG201" s="50" t="b">
        <f t="shared" si="98"/>
        <v>0</v>
      </c>
      <c r="AH201" s="50" t="b">
        <f t="shared" si="98"/>
        <v>1</v>
      </c>
      <c r="AI201" s="50" t="b">
        <f t="shared" si="98"/>
        <v>1</v>
      </c>
      <c r="AJ201" s="50" t="b">
        <f t="shared" si="98"/>
        <v>0</v>
      </c>
      <c r="AK201" s="50" t="b">
        <f t="shared" si="98"/>
        <v>0</v>
      </c>
      <c r="AL201" s="50" t="b">
        <f t="shared" si="98"/>
        <v>1</v>
      </c>
      <c r="AM201" s="50" t="b">
        <f t="shared" si="98"/>
        <v>1</v>
      </c>
      <c r="AN201" s="50" t="b">
        <f t="shared" si="98"/>
        <v>1</v>
      </c>
      <c r="AO201" s="50" t="b">
        <f t="shared" si="98"/>
        <v>0</v>
      </c>
      <c r="AP201" s="50" t="b">
        <f t="shared" si="98"/>
        <v>1</v>
      </c>
      <c r="AQ201" s="50" t="b">
        <f t="shared" si="98"/>
        <v>0</v>
      </c>
      <c r="AR201" s="50" t="b">
        <f t="shared" si="98"/>
        <v>0</v>
      </c>
      <c r="AS201" s="50" t="b">
        <f t="shared" si="98"/>
        <v>0</v>
      </c>
      <c r="AT201" s="50" t="b">
        <f t="shared" ref="AT201:AU201" si="100">AND(AT84=1, AT158=1)</f>
        <v>0</v>
      </c>
      <c r="AU201" s="50" t="b">
        <f t="shared" si="100"/>
        <v>0</v>
      </c>
    </row>
    <row r="202" spans="1:47" ht="16" thickBot="1">
      <c r="A202" s="26" t="s">
        <v>93</v>
      </c>
      <c r="B202" s="182" t="b">
        <v>0</v>
      </c>
      <c r="C202" s="76" t="b">
        <v>1</v>
      </c>
      <c r="D202" s="76" t="b">
        <v>1</v>
      </c>
      <c r="E202" s="76" t="b">
        <v>0</v>
      </c>
      <c r="F202" s="76" t="b">
        <v>1</v>
      </c>
      <c r="G202" s="76" t="b">
        <v>0</v>
      </c>
      <c r="H202" s="76" t="b">
        <v>1</v>
      </c>
      <c r="I202" s="76" t="b">
        <v>1</v>
      </c>
      <c r="J202" s="76" t="b">
        <v>1</v>
      </c>
      <c r="K202" s="76" t="b">
        <v>1</v>
      </c>
      <c r="L202" s="76" t="b">
        <v>1</v>
      </c>
      <c r="M202" s="51"/>
      <c r="N202" s="52" t="b">
        <v>0</v>
      </c>
      <c r="O202" s="76" t="b">
        <v>0</v>
      </c>
      <c r="P202" s="50" t="b">
        <f t="shared" ref="P202:Q202" si="101">AND(P85=1, P159=1)</f>
        <v>0</v>
      </c>
      <c r="Q202" s="50" t="b">
        <f t="shared" si="101"/>
        <v>1</v>
      </c>
      <c r="S202" s="50" t="b">
        <f t="shared" ref="S202" si="102">AND(S85=1, S159=1)</f>
        <v>1</v>
      </c>
      <c r="T202" s="50" t="b">
        <f t="shared" ref="T202:AS202" si="103">AND(T85=1, T159=1)</f>
        <v>1</v>
      </c>
      <c r="U202" s="50" t="b">
        <f t="shared" si="103"/>
        <v>1</v>
      </c>
      <c r="V202" s="50" t="b">
        <f t="shared" si="103"/>
        <v>1</v>
      </c>
      <c r="W202" s="50" t="b">
        <f t="shared" si="103"/>
        <v>0</v>
      </c>
      <c r="X202" s="50" t="b">
        <f t="shared" si="103"/>
        <v>1</v>
      </c>
      <c r="Y202" s="50" t="b">
        <f t="shared" si="103"/>
        <v>1</v>
      </c>
      <c r="Z202" s="50" t="b">
        <f t="shared" si="103"/>
        <v>1</v>
      </c>
      <c r="AA202" s="50" t="b">
        <f t="shared" si="103"/>
        <v>1</v>
      </c>
      <c r="AB202" s="50" t="b">
        <f t="shared" si="103"/>
        <v>1</v>
      </c>
      <c r="AC202" s="50" t="b">
        <f t="shared" si="103"/>
        <v>0</v>
      </c>
      <c r="AD202" s="50" t="b">
        <f t="shared" si="103"/>
        <v>0</v>
      </c>
      <c r="AE202" s="50" t="b">
        <f t="shared" si="103"/>
        <v>0</v>
      </c>
      <c r="AF202" s="50" t="b">
        <f t="shared" ref="AF202" si="104">AND(AF85=1, AF159=1)</f>
        <v>0</v>
      </c>
      <c r="AG202" s="50" t="b">
        <f t="shared" si="103"/>
        <v>0</v>
      </c>
      <c r="AH202" s="50" t="b">
        <f t="shared" si="103"/>
        <v>1</v>
      </c>
      <c r="AI202" s="50" t="b">
        <f t="shared" si="103"/>
        <v>1</v>
      </c>
      <c r="AJ202" s="50" t="b">
        <f t="shared" si="103"/>
        <v>0</v>
      </c>
      <c r="AK202" s="50" t="b">
        <f t="shared" si="103"/>
        <v>1</v>
      </c>
      <c r="AL202" s="50" t="b">
        <f t="shared" si="103"/>
        <v>1</v>
      </c>
      <c r="AM202" s="50" t="b">
        <f t="shared" si="103"/>
        <v>1</v>
      </c>
      <c r="AN202" s="50" t="b">
        <f t="shared" si="103"/>
        <v>1</v>
      </c>
      <c r="AO202" s="50" t="b">
        <f t="shared" si="103"/>
        <v>1</v>
      </c>
      <c r="AP202" s="50" t="b">
        <f t="shared" si="103"/>
        <v>1</v>
      </c>
      <c r="AQ202" s="50" t="b">
        <f t="shared" si="103"/>
        <v>0</v>
      </c>
      <c r="AR202" s="50" t="b">
        <f t="shared" si="103"/>
        <v>1</v>
      </c>
      <c r="AS202" s="50" t="b">
        <f t="shared" si="103"/>
        <v>0</v>
      </c>
      <c r="AT202" s="50" t="b">
        <f t="shared" ref="AT202:AU202" si="105">AND(AT85=1, AT159=1)</f>
        <v>0</v>
      </c>
      <c r="AU202" s="50" t="b">
        <f t="shared" si="105"/>
        <v>1</v>
      </c>
    </row>
    <row r="203" spans="1:47" ht="16" thickBot="1">
      <c r="A203" s="26" t="s">
        <v>94</v>
      </c>
      <c r="B203" s="182" t="b">
        <v>0</v>
      </c>
      <c r="C203" s="76" t="b">
        <v>1</v>
      </c>
      <c r="D203" s="76" t="b">
        <v>1</v>
      </c>
      <c r="E203" s="76" t="b">
        <v>1</v>
      </c>
      <c r="F203" s="76" t="b">
        <v>1</v>
      </c>
      <c r="G203" s="76" t="b">
        <v>0</v>
      </c>
      <c r="H203" s="76" t="b">
        <v>1</v>
      </c>
      <c r="I203" s="76" t="b">
        <v>1</v>
      </c>
      <c r="J203" s="76" t="b">
        <v>1</v>
      </c>
      <c r="K203" s="76" t="b">
        <v>1</v>
      </c>
      <c r="L203" s="76" t="b">
        <v>1</v>
      </c>
      <c r="M203" s="51"/>
      <c r="N203" s="52" t="b">
        <v>0</v>
      </c>
      <c r="O203" s="76" t="b">
        <v>0</v>
      </c>
      <c r="P203" s="50" t="b">
        <f t="shared" ref="P203:Q203" si="106">AND(P86=1, P160=1)</f>
        <v>1</v>
      </c>
      <c r="Q203" s="50" t="b">
        <f t="shared" si="106"/>
        <v>1</v>
      </c>
      <c r="S203" s="50" t="b">
        <f t="shared" ref="S203" si="107">AND(S86=1, S160=1)</f>
        <v>1</v>
      </c>
      <c r="T203" s="50" t="b">
        <f t="shared" ref="T203:AS203" si="108">AND(T86=1, T160=1)</f>
        <v>1</v>
      </c>
      <c r="U203" s="50" t="b">
        <f t="shared" si="108"/>
        <v>1</v>
      </c>
      <c r="V203" s="50" t="b">
        <f t="shared" si="108"/>
        <v>0</v>
      </c>
      <c r="W203" s="50" t="b">
        <f t="shared" si="108"/>
        <v>1</v>
      </c>
      <c r="X203" s="50" t="b">
        <f t="shared" si="108"/>
        <v>1</v>
      </c>
      <c r="Y203" s="50" t="b">
        <f t="shared" si="108"/>
        <v>0</v>
      </c>
      <c r="Z203" s="50" t="b">
        <f t="shared" si="108"/>
        <v>1</v>
      </c>
      <c r="AA203" s="50" t="b">
        <f t="shared" si="108"/>
        <v>1</v>
      </c>
      <c r="AB203" s="50" t="b">
        <f t="shared" si="108"/>
        <v>0</v>
      </c>
      <c r="AC203" s="50" t="b">
        <f t="shared" si="108"/>
        <v>0</v>
      </c>
      <c r="AD203" s="50" t="b">
        <f t="shared" si="108"/>
        <v>0</v>
      </c>
      <c r="AE203" s="50" t="b">
        <f t="shared" si="108"/>
        <v>0</v>
      </c>
      <c r="AF203" s="50" t="b">
        <f t="shared" ref="AF203" si="109">AND(AF86=1, AF160=1)</f>
        <v>0</v>
      </c>
      <c r="AG203" s="50" t="b">
        <f t="shared" si="108"/>
        <v>0</v>
      </c>
      <c r="AH203" s="50" t="b">
        <f t="shared" si="108"/>
        <v>1</v>
      </c>
      <c r="AI203" s="50" t="b">
        <f t="shared" si="108"/>
        <v>1</v>
      </c>
      <c r="AJ203" s="50" t="b">
        <f t="shared" si="108"/>
        <v>0</v>
      </c>
      <c r="AK203" s="50" t="b">
        <f t="shared" si="108"/>
        <v>1</v>
      </c>
      <c r="AL203" s="50" t="b">
        <f t="shared" si="108"/>
        <v>1</v>
      </c>
      <c r="AM203" s="50" t="b">
        <f t="shared" si="108"/>
        <v>1</v>
      </c>
      <c r="AN203" s="50" t="b">
        <f t="shared" si="108"/>
        <v>1</v>
      </c>
      <c r="AO203" s="50" t="b">
        <f t="shared" si="108"/>
        <v>0</v>
      </c>
      <c r="AP203" s="50" t="b">
        <f t="shared" si="108"/>
        <v>1</v>
      </c>
      <c r="AQ203" s="50" t="b">
        <f t="shared" si="108"/>
        <v>0</v>
      </c>
      <c r="AR203" s="50" t="b">
        <f t="shared" si="108"/>
        <v>1</v>
      </c>
      <c r="AS203" s="50" t="b">
        <f t="shared" si="108"/>
        <v>0</v>
      </c>
      <c r="AT203" s="50" t="b">
        <f t="shared" ref="AT203:AU203" si="110">AND(AT86=1, AT160=1)</f>
        <v>0</v>
      </c>
      <c r="AU203" s="50" t="b">
        <f t="shared" si="110"/>
        <v>1</v>
      </c>
    </row>
    <row r="204" spans="1:47" ht="16" thickBot="1">
      <c r="A204" s="26" t="s">
        <v>95</v>
      </c>
      <c r="B204" s="182" t="b">
        <v>0</v>
      </c>
      <c r="C204" s="76" t="b">
        <v>1</v>
      </c>
      <c r="D204" s="76" t="b">
        <v>1</v>
      </c>
      <c r="E204" s="76" t="b">
        <v>1</v>
      </c>
      <c r="F204" s="76" t="b">
        <v>1</v>
      </c>
      <c r="G204" s="76" t="b">
        <v>0</v>
      </c>
      <c r="H204" s="76" t="b">
        <v>1</v>
      </c>
      <c r="I204" s="76" t="b">
        <v>1</v>
      </c>
      <c r="J204" s="76" t="b">
        <v>1</v>
      </c>
      <c r="K204" s="76" t="b">
        <v>1</v>
      </c>
      <c r="L204" s="76" t="b">
        <v>1</v>
      </c>
      <c r="M204" s="51"/>
      <c r="N204" s="52" t="b">
        <v>0</v>
      </c>
      <c r="O204" s="76" t="b">
        <v>0</v>
      </c>
      <c r="P204" s="50" t="b">
        <f t="shared" ref="P204:Q204" si="111">AND(P87=1, P161=1)</f>
        <v>0</v>
      </c>
      <c r="Q204" s="50" t="b">
        <f t="shared" si="111"/>
        <v>1</v>
      </c>
      <c r="S204" s="50" t="b">
        <f t="shared" ref="S204" si="112">AND(S87=1, S161=1)</f>
        <v>1</v>
      </c>
      <c r="T204" s="50" t="b">
        <f t="shared" ref="T204:AS204" si="113">AND(T87=1, T161=1)</f>
        <v>1</v>
      </c>
      <c r="U204" s="50" t="b">
        <f t="shared" si="113"/>
        <v>1</v>
      </c>
      <c r="V204" s="50" t="b">
        <f t="shared" si="113"/>
        <v>1</v>
      </c>
      <c r="W204" s="50" t="b">
        <f t="shared" si="113"/>
        <v>1</v>
      </c>
      <c r="X204" s="50" t="b">
        <f t="shared" si="113"/>
        <v>1</v>
      </c>
      <c r="Y204" s="50" t="b">
        <f t="shared" si="113"/>
        <v>0</v>
      </c>
      <c r="Z204" s="50" t="b">
        <f t="shared" si="113"/>
        <v>1</v>
      </c>
      <c r="AA204" s="50" t="b">
        <f t="shared" si="113"/>
        <v>1</v>
      </c>
      <c r="AB204" s="50" t="b">
        <f t="shared" si="113"/>
        <v>1</v>
      </c>
      <c r="AC204" s="50" t="b">
        <f t="shared" si="113"/>
        <v>0</v>
      </c>
      <c r="AD204" s="50" t="b">
        <f t="shared" si="113"/>
        <v>0</v>
      </c>
      <c r="AE204" s="50" t="b">
        <f t="shared" si="113"/>
        <v>0</v>
      </c>
      <c r="AF204" s="50" t="b">
        <f t="shared" ref="AF204" si="114">AND(AF87=1, AF161=1)</f>
        <v>1</v>
      </c>
      <c r="AG204" s="50" t="b">
        <f t="shared" si="113"/>
        <v>0</v>
      </c>
      <c r="AH204" s="50" t="b">
        <f t="shared" si="113"/>
        <v>1</v>
      </c>
      <c r="AI204" s="50" t="b">
        <f t="shared" si="113"/>
        <v>1</v>
      </c>
      <c r="AJ204" s="50" t="b">
        <f t="shared" si="113"/>
        <v>1</v>
      </c>
      <c r="AK204" s="50" t="b">
        <f t="shared" si="113"/>
        <v>1</v>
      </c>
      <c r="AL204" s="50" t="b">
        <f t="shared" si="113"/>
        <v>1</v>
      </c>
      <c r="AM204" s="50" t="b">
        <f t="shared" si="113"/>
        <v>1</v>
      </c>
      <c r="AN204" s="50" t="b">
        <f t="shared" si="113"/>
        <v>1</v>
      </c>
      <c r="AO204" s="50" t="b">
        <f t="shared" si="113"/>
        <v>1</v>
      </c>
      <c r="AP204" s="50" t="b">
        <f t="shared" si="113"/>
        <v>1</v>
      </c>
      <c r="AQ204" s="50" t="b">
        <f t="shared" si="113"/>
        <v>0</v>
      </c>
      <c r="AR204" s="50" t="b">
        <f t="shared" si="113"/>
        <v>1</v>
      </c>
      <c r="AS204" s="50" t="b">
        <f t="shared" si="113"/>
        <v>0</v>
      </c>
      <c r="AT204" s="50" t="b">
        <f t="shared" ref="AT204:AU204" si="115">AND(AT87=1, AT161=1)</f>
        <v>0</v>
      </c>
      <c r="AU204" s="50" t="b">
        <f t="shared" si="115"/>
        <v>1</v>
      </c>
    </row>
    <row r="205" spans="1:47" ht="16" thickBot="1">
      <c r="A205" s="26" t="s">
        <v>96</v>
      </c>
      <c r="B205" s="182" t="b">
        <v>0</v>
      </c>
      <c r="C205" s="76" t="b">
        <v>1</v>
      </c>
      <c r="D205" s="76" t="b">
        <v>1</v>
      </c>
      <c r="E205" s="76" t="b">
        <v>1</v>
      </c>
      <c r="F205" s="76" t="b">
        <v>1</v>
      </c>
      <c r="G205" s="76" t="b">
        <v>0</v>
      </c>
      <c r="H205" s="76" t="b">
        <v>1</v>
      </c>
      <c r="I205" s="76" t="b">
        <v>1</v>
      </c>
      <c r="J205" s="76" t="b">
        <v>1</v>
      </c>
      <c r="K205" s="76" t="b">
        <v>1</v>
      </c>
      <c r="L205" s="76" t="b">
        <v>0</v>
      </c>
      <c r="M205" s="51"/>
      <c r="N205" s="52" t="b">
        <v>0</v>
      </c>
      <c r="O205" s="76" t="b">
        <v>0</v>
      </c>
      <c r="P205" s="50" t="b">
        <f t="shared" ref="P205:Q205" si="116">AND(P88=1, P162=1)</f>
        <v>0</v>
      </c>
      <c r="Q205" s="50" t="b">
        <f t="shared" si="116"/>
        <v>1</v>
      </c>
      <c r="S205" s="50" t="b">
        <f t="shared" ref="S205" si="117">AND(S88=1, S162=1)</f>
        <v>1</v>
      </c>
      <c r="T205" s="50" t="b">
        <f t="shared" ref="T205:AS205" si="118">AND(T88=1, T162=1)</f>
        <v>1</v>
      </c>
      <c r="U205" s="50" t="b">
        <f t="shared" si="118"/>
        <v>1</v>
      </c>
      <c r="V205" s="50" t="b">
        <f t="shared" si="118"/>
        <v>1</v>
      </c>
      <c r="W205" s="50" t="b">
        <f t="shared" si="118"/>
        <v>1</v>
      </c>
      <c r="X205" s="50" t="b">
        <f t="shared" si="118"/>
        <v>1</v>
      </c>
      <c r="Y205" s="50" t="b">
        <f t="shared" si="118"/>
        <v>1</v>
      </c>
      <c r="Z205" s="50" t="b">
        <f t="shared" si="118"/>
        <v>1</v>
      </c>
      <c r="AA205" s="50" t="b">
        <f t="shared" si="118"/>
        <v>1</v>
      </c>
      <c r="AB205" s="50" t="b">
        <f t="shared" si="118"/>
        <v>1</v>
      </c>
      <c r="AC205" s="50" t="b">
        <f t="shared" si="118"/>
        <v>0</v>
      </c>
      <c r="AD205" s="50" t="b">
        <f t="shared" si="118"/>
        <v>0</v>
      </c>
      <c r="AE205" s="50" t="b">
        <f t="shared" si="118"/>
        <v>0</v>
      </c>
      <c r="AF205" s="50" t="b">
        <f t="shared" ref="AF205" si="119">AND(AF88=1, AF162=1)</f>
        <v>1</v>
      </c>
      <c r="AG205" s="50" t="b">
        <f t="shared" si="118"/>
        <v>0</v>
      </c>
      <c r="AH205" s="50" t="b">
        <f t="shared" si="118"/>
        <v>1</v>
      </c>
      <c r="AI205" s="50" t="b">
        <f t="shared" si="118"/>
        <v>1</v>
      </c>
      <c r="AJ205" s="50" t="b">
        <f t="shared" si="118"/>
        <v>1</v>
      </c>
      <c r="AK205" s="50" t="b">
        <f t="shared" si="118"/>
        <v>1</v>
      </c>
      <c r="AL205" s="50" t="b">
        <f t="shared" si="118"/>
        <v>1</v>
      </c>
      <c r="AM205" s="50" t="b">
        <f t="shared" si="118"/>
        <v>1</v>
      </c>
      <c r="AN205" s="50" t="b">
        <f t="shared" si="118"/>
        <v>1</v>
      </c>
      <c r="AO205" s="50" t="b">
        <f t="shared" si="118"/>
        <v>1</v>
      </c>
      <c r="AP205" s="50" t="b">
        <f t="shared" si="118"/>
        <v>1</v>
      </c>
      <c r="AQ205" s="50" t="b">
        <f t="shared" si="118"/>
        <v>0</v>
      </c>
      <c r="AR205" s="50" t="b">
        <f t="shared" si="118"/>
        <v>1</v>
      </c>
      <c r="AS205" s="50" t="b">
        <f t="shared" si="118"/>
        <v>0</v>
      </c>
      <c r="AT205" s="50" t="b">
        <f t="shared" ref="AT205:AU205" si="120">AND(AT88=1, AT162=1)</f>
        <v>0</v>
      </c>
      <c r="AU205" s="50" t="b">
        <f t="shared" si="120"/>
        <v>1</v>
      </c>
    </row>
    <row r="206" spans="1:47" ht="16" thickBot="1">
      <c r="A206" s="26" t="s">
        <v>97</v>
      </c>
      <c r="B206" s="182" t="b">
        <v>0</v>
      </c>
      <c r="C206" s="76" t="b">
        <v>1</v>
      </c>
      <c r="D206" s="76" t="b">
        <v>0</v>
      </c>
      <c r="E206" s="76" t="b">
        <v>0</v>
      </c>
      <c r="F206" s="76" t="b">
        <v>0</v>
      </c>
      <c r="G206" s="76" t="b">
        <v>0</v>
      </c>
      <c r="H206" s="76" t="b">
        <v>0</v>
      </c>
      <c r="I206" s="76" t="b">
        <v>0</v>
      </c>
      <c r="J206" s="76" t="b">
        <v>0</v>
      </c>
      <c r="K206" s="76" t="b">
        <v>0</v>
      </c>
      <c r="L206" s="76" t="b">
        <v>0</v>
      </c>
      <c r="M206" s="51"/>
      <c r="N206" s="52" t="b">
        <v>0</v>
      </c>
      <c r="O206" s="76" t="b">
        <v>0</v>
      </c>
      <c r="P206" s="50" t="b">
        <f t="shared" ref="P206:Q206" si="121">AND(P89=1, P163=1)</f>
        <v>0</v>
      </c>
      <c r="Q206" s="50" t="b">
        <f t="shared" si="121"/>
        <v>1</v>
      </c>
      <c r="S206" s="50" t="b">
        <f t="shared" ref="S206" si="122">AND(S89=1, S163=1)</f>
        <v>0</v>
      </c>
      <c r="T206" s="50" t="b">
        <f t="shared" ref="T206:AS206" si="123">AND(T89=1, T163=1)</f>
        <v>1</v>
      </c>
      <c r="U206" s="50" t="b">
        <f t="shared" si="123"/>
        <v>1</v>
      </c>
      <c r="V206" s="50" t="b">
        <f t="shared" si="123"/>
        <v>0</v>
      </c>
      <c r="W206" s="50" t="b">
        <f t="shared" si="123"/>
        <v>0</v>
      </c>
      <c r="X206" s="50" t="b">
        <f t="shared" si="123"/>
        <v>1</v>
      </c>
      <c r="Y206" s="50" t="b">
        <f t="shared" si="123"/>
        <v>0</v>
      </c>
      <c r="Z206" s="50" t="b">
        <f t="shared" si="123"/>
        <v>0</v>
      </c>
      <c r="AA206" s="50" t="b">
        <f t="shared" si="123"/>
        <v>0</v>
      </c>
      <c r="AB206" s="50" t="b">
        <f t="shared" si="123"/>
        <v>0</v>
      </c>
      <c r="AC206" s="50" t="b">
        <f t="shared" si="123"/>
        <v>0</v>
      </c>
      <c r="AD206" s="50" t="b">
        <f t="shared" si="123"/>
        <v>0</v>
      </c>
      <c r="AE206" s="50" t="b">
        <f t="shared" si="123"/>
        <v>0</v>
      </c>
      <c r="AF206" s="50" t="b">
        <f t="shared" ref="AF206" si="124">AND(AF89=1, AF163=1)</f>
        <v>0</v>
      </c>
      <c r="AG206" s="50" t="b">
        <f t="shared" si="123"/>
        <v>0</v>
      </c>
      <c r="AH206" s="50" t="b">
        <f t="shared" si="123"/>
        <v>0</v>
      </c>
      <c r="AI206" s="50" t="b">
        <f t="shared" si="123"/>
        <v>1</v>
      </c>
      <c r="AJ206" s="50" t="b">
        <f t="shared" si="123"/>
        <v>1</v>
      </c>
      <c r="AK206" s="50" t="b">
        <f t="shared" si="123"/>
        <v>1</v>
      </c>
      <c r="AL206" s="50" t="b">
        <f t="shared" si="123"/>
        <v>1</v>
      </c>
      <c r="AM206" s="50" t="b">
        <f t="shared" si="123"/>
        <v>0</v>
      </c>
      <c r="AN206" s="50" t="b">
        <f t="shared" si="123"/>
        <v>1</v>
      </c>
      <c r="AO206" s="50" t="b">
        <f t="shared" si="123"/>
        <v>1</v>
      </c>
      <c r="AP206" s="50" t="b">
        <f t="shared" si="123"/>
        <v>1</v>
      </c>
      <c r="AQ206" s="50" t="b">
        <f t="shared" si="123"/>
        <v>0</v>
      </c>
      <c r="AR206" s="50" t="b">
        <f t="shared" si="123"/>
        <v>1</v>
      </c>
      <c r="AS206" s="50" t="b">
        <f t="shared" si="123"/>
        <v>0</v>
      </c>
      <c r="AT206" s="50" t="b">
        <f t="shared" ref="AT206:AU206" si="125">AND(AT89=1, AT163=1)</f>
        <v>0</v>
      </c>
      <c r="AU206" s="50" t="b">
        <f t="shared" si="125"/>
        <v>0</v>
      </c>
    </row>
    <row r="207" spans="1:47" ht="16" thickBot="1">
      <c r="A207" s="26" t="s">
        <v>98</v>
      </c>
      <c r="B207" s="182" t="b">
        <v>0</v>
      </c>
      <c r="C207" s="76" t="b">
        <v>1</v>
      </c>
      <c r="D207" s="76" t="b">
        <v>1</v>
      </c>
      <c r="E207" s="76" t="b">
        <v>1</v>
      </c>
      <c r="F207" s="76" t="b">
        <v>1</v>
      </c>
      <c r="G207" s="76" t="b">
        <v>1</v>
      </c>
      <c r="H207" s="76" t="b">
        <v>1</v>
      </c>
      <c r="I207" s="76" t="b">
        <v>0</v>
      </c>
      <c r="J207" s="76" t="b">
        <v>1</v>
      </c>
      <c r="K207" s="76" t="b">
        <v>1</v>
      </c>
      <c r="L207" s="76" t="b">
        <v>1</v>
      </c>
      <c r="M207" s="51"/>
      <c r="N207" s="52" t="b">
        <v>0</v>
      </c>
      <c r="O207" s="76" t="b">
        <v>0</v>
      </c>
      <c r="P207" s="50" t="b">
        <f t="shared" ref="P207:Q207" si="126">AND(P90=1, P164=1)</f>
        <v>0</v>
      </c>
      <c r="Q207" s="50" t="b">
        <f t="shared" si="126"/>
        <v>1</v>
      </c>
      <c r="S207" s="50" t="b">
        <f t="shared" ref="S207" si="127">AND(S90=1, S164=1)</f>
        <v>1</v>
      </c>
      <c r="T207" s="50" t="b">
        <f t="shared" ref="T207:AS207" si="128">AND(T90=1, T164=1)</f>
        <v>1</v>
      </c>
      <c r="U207" s="50" t="b">
        <f t="shared" si="128"/>
        <v>1</v>
      </c>
      <c r="V207" s="50" t="b">
        <f t="shared" si="128"/>
        <v>1</v>
      </c>
      <c r="W207" s="50" t="b">
        <f t="shared" si="128"/>
        <v>1</v>
      </c>
      <c r="X207" s="50" t="b">
        <f t="shared" si="128"/>
        <v>1</v>
      </c>
      <c r="Y207" s="50" t="b">
        <f t="shared" si="128"/>
        <v>1</v>
      </c>
      <c r="Z207" s="50" t="b">
        <f t="shared" si="128"/>
        <v>1</v>
      </c>
      <c r="AA207" s="50" t="b">
        <f t="shared" si="128"/>
        <v>1</v>
      </c>
      <c r="AB207" s="50" t="b">
        <f t="shared" si="128"/>
        <v>1</v>
      </c>
      <c r="AC207" s="50" t="b">
        <f t="shared" si="128"/>
        <v>0</v>
      </c>
      <c r="AD207" s="50" t="b">
        <f t="shared" si="128"/>
        <v>0</v>
      </c>
      <c r="AE207" s="50" t="b">
        <f t="shared" si="128"/>
        <v>0</v>
      </c>
      <c r="AF207" s="50" t="b">
        <f t="shared" ref="AF207" si="129">AND(AF90=1, AF164=1)</f>
        <v>1</v>
      </c>
      <c r="AG207" s="50" t="b">
        <f t="shared" si="128"/>
        <v>0</v>
      </c>
      <c r="AH207" s="50" t="b">
        <f t="shared" si="128"/>
        <v>1</v>
      </c>
      <c r="AI207" s="50" t="b">
        <f t="shared" si="128"/>
        <v>1</v>
      </c>
      <c r="AJ207" s="50" t="b">
        <f t="shared" si="128"/>
        <v>1</v>
      </c>
      <c r="AK207" s="50" t="b">
        <f t="shared" si="128"/>
        <v>1</v>
      </c>
      <c r="AL207" s="50" t="b">
        <f t="shared" si="128"/>
        <v>1</v>
      </c>
      <c r="AM207" s="50" t="b">
        <f t="shared" si="128"/>
        <v>1</v>
      </c>
      <c r="AN207" s="50" t="b">
        <f t="shared" si="128"/>
        <v>1</v>
      </c>
      <c r="AO207" s="50" t="b">
        <f t="shared" si="128"/>
        <v>1</v>
      </c>
      <c r="AP207" s="50" t="b">
        <f t="shared" si="128"/>
        <v>1</v>
      </c>
      <c r="AQ207" s="50" t="b">
        <f t="shared" si="128"/>
        <v>0</v>
      </c>
      <c r="AR207" s="50" t="b">
        <f t="shared" si="128"/>
        <v>1</v>
      </c>
      <c r="AS207" s="50" t="b">
        <f t="shared" si="128"/>
        <v>0</v>
      </c>
      <c r="AT207" s="50" t="b">
        <f t="shared" ref="AT207:AU207" si="130">AND(AT90=1, AT164=1)</f>
        <v>0</v>
      </c>
      <c r="AU207" s="50" t="b">
        <f t="shared" si="130"/>
        <v>1</v>
      </c>
    </row>
    <row r="208" spans="1:47" ht="16" thickBot="1">
      <c r="A208" s="26" t="s">
        <v>99</v>
      </c>
      <c r="B208" s="182" t="b">
        <v>0</v>
      </c>
      <c r="C208" s="76" t="b">
        <v>1</v>
      </c>
      <c r="D208" s="76" t="b">
        <v>0</v>
      </c>
      <c r="E208" s="76" t="b">
        <v>1</v>
      </c>
      <c r="F208" s="76" t="b">
        <v>1</v>
      </c>
      <c r="G208" s="76" t="b">
        <v>0</v>
      </c>
      <c r="H208" s="76" t="b">
        <v>1</v>
      </c>
      <c r="I208" s="76" t="b">
        <v>1</v>
      </c>
      <c r="J208" s="76" t="b">
        <v>0</v>
      </c>
      <c r="K208" s="76" t="b">
        <v>1</v>
      </c>
      <c r="L208" s="76" t="b">
        <v>1</v>
      </c>
      <c r="M208" s="51"/>
      <c r="N208" s="52" t="b">
        <v>0</v>
      </c>
      <c r="O208" s="76" t="b">
        <v>0</v>
      </c>
      <c r="P208" s="50" t="b">
        <f t="shared" ref="P208:Q208" si="131">AND(P91=1, P165=1)</f>
        <v>0</v>
      </c>
      <c r="Q208" s="50" t="b">
        <f t="shared" si="131"/>
        <v>0</v>
      </c>
      <c r="S208" s="50" t="b">
        <f t="shared" ref="S208" si="132">AND(S91=1, S165=1)</f>
        <v>0</v>
      </c>
      <c r="T208" s="50" t="b">
        <f t="shared" ref="T208:AS208" si="133">AND(T91=1, T165=1)</f>
        <v>1</v>
      </c>
      <c r="U208" s="50" t="b">
        <f t="shared" si="133"/>
        <v>1</v>
      </c>
      <c r="V208" s="50" t="b">
        <f t="shared" si="133"/>
        <v>0</v>
      </c>
      <c r="W208" s="50" t="b">
        <f t="shared" si="133"/>
        <v>1</v>
      </c>
      <c r="X208" s="50" t="b">
        <f t="shared" si="133"/>
        <v>1</v>
      </c>
      <c r="Y208" s="50" t="b">
        <f t="shared" si="133"/>
        <v>0</v>
      </c>
      <c r="Z208" s="50" t="b">
        <f t="shared" si="133"/>
        <v>0</v>
      </c>
      <c r="AA208" s="50" t="b">
        <f t="shared" si="133"/>
        <v>1</v>
      </c>
      <c r="AB208" s="50" t="b">
        <f t="shared" si="133"/>
        <v>0</v>
      </c>
      <c r="AC208" s="50" t="b">
        <f t="shared" si="133"/>
        <v>0</v>
      </c>
      <c r="AD208" s="50" t="b">
        <f t="shared" si="133"/>
        <v>0</v>
      </c>
      <c r="AE208" s="50" t="b">
        <f t="shared" si="133"/>
        <v>0</v>
      </c>
      <c r="AF208" s="50" t="b">
        <f t="shared" ref="AF208" si="134">AND(AF91=1, AF165=1)</f>
        <v>0</v>
      </c>
      <c r="AG208" s="50" t="b">
        <f t="shared" si="133"/>
        <v>0</v>
      </c>
      <c r="AH208" s="50" t="b">
        <f t="shared" si="133"/>
        <v>1</v>
      </c>
      <c r="AI208" s="50" t="b">
        <f t="shared" si="133"/>
        <v>1</v>
      </c>
      <c r="AJ208" s="50" t="b">
        <f t="shared" si="133"/>
        <v>1</v>
      </c>
      <c r="AK208" s="50" t="b">
        <f t="shared" si="133"/>
        <v>1</v>
      </c>
      <c r="AL208" s="50" t="b">
        <f t="shared" si="133"/>
        <v>1</v>
      </c>
      <c r="AM208" s="50" t="b">
        <f t="shared" si="133"/>
        <v>1</v>
      </c>
      <c r="AN208" s="50" t="b">
        <f t="shared" si="133"/>
        <v>1</v>
      </c>
      <c r="AO208" s="50" t="b">
        <f t="shared" si="133"/>
        <v>1</v>
      </c>
      <c r="AP208" s="50" t="b">
        <f t="shared" si="133"/>
        <v>1</v>
      </c>
      <c r="AQ208" s="50" t="b">
        <f t="shared" si="133"/>
        <v>0</v>
      </c>
      <c r="AR208" s="50" t="b">
        <f t="shared" si="133"/>
        <v>1</v>
      </c>
      <c r="AS208" s="50" t="b">
        <f t="shared" si="133"/>
        <v>0</v>
      </c>
      <c r="AT208" s="50" t="b">
        <f t="shared" ref="AT208:AU208" si="135">AND(AT91=1, AT165=1)</f>
        <v>0</v>
      </c>
      <c r="AU208" s="50" t="b">
        <f t="shared" si="135"/>
        <v>1</v>
      </c>
    </row>
    <row r="209" spans="1:47" ht="16" thickBot="1">
      <c r="A209" s="26" t="s">
        <v>100</v>
      </c>
      <c r="B209" s="182" t="b">
        <v>0</v>
      </c>
      <c r="C209" s="76" t="b">
        <v>1</v>
      </c>
      <c r="D209" s="76" t="b">
        <v>1</v>
      </c>
      <c r="E209" s="76" t="b">
        <v>1</v>
      </c>
      <c r="F209" s="76" t="b">
        <v>1</v>
      </c>
      <c r="G209" s="76" t="b">
        <v>0</v>
      </c>
      <c r="H209" s="76" t="b">
        <v>0</v>
      </c>
      <c r="I209" s="76" t="b">
        <v>1</v>
      </c>
      <c r="J209" s="76" t="b">
        <v>0</v>
      </c>
      <c r="K209" s="76" t="b">
        <v>0</v>
      </c>
      <c r="L209" s="76" t="b">
        <v>0</v>
      </c>
      <c r="M209" s="51"/>
      <c r="N209" s="52" t="b">
        <v>0</v>
      </c>
      <c r="O209" s="76" t="b">
        <v>0</v>
      </c>
      <c r="P209" s="50" t="b">
        <f t="shared" ref="P209:Q209" si="136">AND(P92=1, P166=1)</f>
        <v>0</v>
      </c>
      <c r="Q209" s="50" t="b">
        <f t="shared" si="136"/>
        <v>1</v>
      </c>
      <c r="S209" s="50" t="b">
        <f t="shared" ref="S209" si="137">AND(S92=1, S166=1)</f>
        <v>0</v>
      </c>
      <c r="T209" s="50" t="b">
        <f t="shared" ref="T209:AS209" si="138">AND(T92=1, T166=1)</f>
        <v>1</v>
      </c>
      <c r="U209" s="50" t="b">
        <f t="shared" si="138"/>
        <v>1</v>
      </c>
      <c r="V209" s="50" t="b">
        <f t="shared" si="138"/>
        <v>1</v>
      </c>
      <c r="W209" s="50" t="b">
        <f t="shared" si="138"/>
        <v>0</v>
      </c>
      <c r="X209" s="50" t="b">
        <f t="shared" si="138"/>
        <v>1</v>
      </c>
      <c r="Y209" s="50" t="b">
        <f t="shared" si="138"/>
        <v>0</v>
      </c>
      <c r="Z209" s="50" t="b">
        <f t="shared" si="138"/>
        <v>1</v>
      </c>
      <c r="AA209" s="50" t="b">
        <f t="shared" si="138"/>
        <v>0</v>
      </c>
      <c r="AB209" s="50" t="b">
        <f t="shared" si="138"/>
        <v>0</v>
      </c>
      <c r="AC209" s="50" t="b">
        <f t="shared" si="138"/>
        <v>0</v>
      </c>
      <c r="AD209" s="50" t="b">
        <f t="shared" si="138"/>
        <v>0</v>
      </c>
      <c r="AE209" s="50" t="b">
        <f t="shared" si="138"/>
        <v>0</v>
      </c>
      <c r="AF209" s="50" t="b">
        <f t="shared" ref="AF209" si="139">AND(AF92=1, AF166=1)</f>
        <v>0</v>
      </c>
      <c r="AG209" s="50" t="b">
        <f t="shared" si="138"/>
        <v>0</v>
      </c>
      <c r="AH209" s="50" t="b">
        <f t="shared" si="138"/>
        <v>1</v>
      </c>
      <c r="AI209" s="50" t="b">
        <f t="shared" si="138"/>
        <v>1</v>
      </c>
      <c r="AJ209" s="50" t="b">
        <f t="shared" si="138"/>
        <v>1</v>
      </c>
      <c r="AK209" s="50" t="b">
        <f t="shared" si="138"/>
        <v>1</v>
      </c>
      <c r="AL209" s="50" t="b">
        <f t="shared" si="138"/>
        <v>1</v>
      </c>
      <c r="AM209" s="50" t="b">
        <f t="shared" si="138"/>
        <v>1</v>
      </c>
      <c r="AN209" s="50" t="b">
        <f t="shared" si="138"/>
        <v>1</v>
      </c>
      <c r="AO209" s="50" t="b">
        <f t="shared" si="138"/>
        <v>1</v>
      </c>
      <c r="AP209" s="50" t="b">
        <f t="shared" si="138"/>
        <v>1</v>
      </c>
      <c r="AQ209" s="50" t="b">
        <f t="shared" si="138"/>
        <v>0</v>
      </c>
      <c r="AR209" s="50" t="b">
        <f t="shared" si="138"/>
        <v>1</v>
      </c>
      <c r="AS209" s="50" t="b">
        <f t="shared" si="138"/>
        <v>0</v>
      </c>
      <c r="AT209" s="50" t="b">
        <f t="shared" ref="AT209:AU209" si="140">AND(AT92=1, AT166=1)</f>
        <v>0</v>
      </c>
      <c r="AU209" s="50" t="b">
        <f t="shared" si="140"/>
        <v>1</v>
      </c>
    </row>
    <row r="210" spans="1:47" ht="16" thickBot="1">
      <c r="A210" s="26" t="s">
        <v>101</v>
      </c>
      <c r="B210" s="182" t="b">
        <v>0</v>
      </c>
      <c r="C210" s="76" t="b">
        <v>1</v>
      </c>
      <c r="D210" s="76" t="b">
        <v>1</v>
      </c>
      <c r="E210" s="76" t="b">
        <v>1</v>
      </c>
      <c r="F210" s="76" t="b">
        <v>1</v>
      </c>
      <c r="G210" s="76" t="b">
        <v>0</v>
      </c>
      <c r="H210" s="76" t="b">
        <v>0</v>
      </c>
      <c r="I210" s="76" t="b">
        <v>1</v>
      </c>
      <c r="J210" s="76" t="b">
        <v>1</v>
      </c>
      <c r="K210" s="76" t="b">
        <v>1</v>
      </c>
      <c r="L210" s="76" t="b">
        <v>0</v>
      </c>
      <c r="M210" s="51"/>
      <c r="N210" s="52" t="b">
        <v>0</v>
      </c>
      <c r="O210" s="76" t="b">
        <v>0</v>
      </c>
      <c r="P210" s="50" t="b">
        <f t="shared" ref="P210:Q210" si="141">AND(P93=1, P167=1)</f>
        <v>0</v>
      </c>
      <c r="Q210" s="50" t="b">
        <f t="shared" si="141"/>
        <v>1</v>
      </c>
      <c r="S210" s="50" t="b">
        <f t="shared" ref="S210" si="142">AND(S93=1, S167=1)</f>
        <v>1</v>
      </c>
      <c r="T210" s="50" t="b">
        <f t="shared" ref="T210:AS210" si="143">AND(T93=1, T167=1)</f>
        <v>1</v>
      </c>
      <c r="U210" s="50" t="b">
        <f t="shared" si="143"/>
        <v>1</v>
      </c>
      <c r="V210" s="50" t="b">
        <f t="shared" si="143"/>
        <v>1</v>
      </c>
      <c r="W210" s="50" t="b">
        <f t="shared" si="143"/>
        <v>1</v>
      </c>
      <c r="X210" s="50" t="b">
        <f t="shared" si="143"/>
        <v>1</v>
      </c>
      <c r="Y210" s="50" t="b">
        <f t="shared" si="143"/>
        <v>0</v>
      </c>
      <c r="Z210" s="50" t="b">
        <f t="shared" si="143"/>
        <v>1</v>
      </c>
      <c r="AA210" s="50" t="b">
        <f t="shared" si="143"/>
        <v>1</v>
      </c>
      <c r="AB210" s="50" t="b">
        <f t="shared" si="143"/>
        <v>1</v>
      </c>
      <c r="AC210" s="50" t="b">
        <f t="shared" si="143"/>
        <v>0</v>
      </c>
      <c r="AD210" s="50" t="b">
        <f t="shared" si="143"/>
        <v>0</v>
      </c>
      <c r="AE210" s="50" t="b">
        <f t="shared" si="143"/>
        <v>0</v>
      </c>
      <c r="AF210" s="50" t="b">
        <f t="shared" ref="AF210" si="144">AND(AF93=1, AF167=1)</f>
        <v>0</v>
      </c>
      <c r="AG210" s="50" t="b">
        <f t="shared" si="143"/>
        <v>0</v>
      </c>
      <c r="AH210" s="50" t="b">
        <f t="shared" si="143"/>
        <v>1</v>
      </c>
      <c r="AI210" s="50" t="b">
        <f t="shared" si="143"/>
        <v>1</v>
      </c>
      <c r="AJ210" s="50" t="b">
        <f t="shared" si="143"/>
        <v>1</v>
      </c>
      <c r="AK210" s="50" t="b">
        <f t="shared" si="143"/>
        <v>1</v>
      </c>
      <c r="AL210" s="50" t="b">
        <f t="shared" si="143"/>
        <v>1</v>
      </c>
      <c r="AM210" s="50" t="b">
        <f t="shared" si="143"/>
        <v>0</v>
      </c>
      <c r="AN210" s="50" t="b">
        <f t="shared" si="143"/>
        <v>1</v>
      </c>
      <c r="AO210" s="50" t="b">
        <f t="shared" si="143"/>
        <v>1</v>
      </c>
      <c r="AP210" s="50" t="b">
        <f t="shared" si="143"/>
        <v>1</v>
      </c>
      <c r="AQ210" s="50" t="b">
        <f t="shared" si="143"/>
        <v>0</v>
      </c>
      <c r="AR210" s="50" t="b">
        <f t="shared" si="143"/>
        <v>1</v>
      </c>
      <c r="AS210" s="50" t="b">
        <f t="shared" si="143"/>
        <v>0</v>
      </c>
      <c r="AT210" s="50" t="b">
        <f t="shared" ref="AT210:AU210" si="145">AND(AT93=1, AT167=1)</f>
        <v>0</v>
      </c>
      <c r="AU210" s="50" t="b">
        <f t="shared" si="145"/>
        <v>0</v>
      </c>
    </row>
    <row r="211" spans="1:47" ht="16" thickBot="1">
      <c r="A211" s="26" t="s">
        <v>102</v>
      </c>
      <c r="B211" s="182" t="b">
        <v>0</v>
      </c>
      <c r="C211" s="76" t="b">
        <v>1</v>
      </c>
      <c r="D211" s="76" t="b">
        <v>1</v>
      </c>
      <c r="E211" s="76" t="b">
        <v>0</v>
      </c>
      <c r="F211" s="76" t="b">
        <v>1</v>
      </c>
      <c r="G211" s="76" t="b">
        <v>0</v>
      </c>
      <c r="H211" s="76" t="b">
        <v>0</v>
      </c>
      <c r="I211" s="76" t="b">
        <v>0</v>
      </c>
      <c r="J211" s="76" t="b">
        <v>0</v>
      </c>
      <c r="K211" s="76" t="b">
        <v>0</v>
      </c>
      <c r="L211" s="76" t="b">
        <v>1</v>
      </c>
      <c r="M211" s="51"/>
      <c r="N211" s="52" t="b">
        <v>0</v>
      </c>
      <c r="O211" s="76" t="b">
        <v>0</v>
      </c>
      <c r="P211" s="50" t="b">
        <f t="shared" ref="P211:Q211" si="146">AND(P94=1, P168=1)</f>
        <v>0</v>
      </c>
      <c r="Q211" s="50" t="b">
        <f t="shared" si="146"/>
        <v>1</v>
      </c>
      <c r="S211" s="50" t="b">
        <f t="shared" ref="S211" si="147">AND(S94=1, S168=1)</f>
        <v>0</v>
      </c>
      <c r="T211" s="50" t="b">
        <f t="shared" ref="T211:AS211" si="148">AND(T94=1, T168=1)</f>
        <v>1</v>
      </c>
      <c r="U211" s="50" t="b">
        <f t="shared" si="148"/>
        <v>1</v>
      </c>
      <c r="V211" s="50" t="b">
        <f t="shared" si="148"/>
        <v>1</v>
      </c>
      <c r="W211" s="50" t="b">
        <f t="shared" si="148"/>
        <v>1</v>
      </c>
      <c r="X211" s="50" t="b">
        <f t="shared" si="148"/>
        <v>1</v>
      </c>
      <c r="Y211" s="50" t="b">
        <f t="shared" si="148"/>
        <v>0</v>
      </c>
      <c r="Z211" s="50" t="b">
        <f t="shared" si="148"/>
        <v>1</v>
      </c>
      <c r="AA211" s="50" t="b">
        <f t="shared" si="148"/>
        <v>1</v>
      </c>
      <c r="AB211" s="50" t="b">
        <f t="shared" si="148"/>
        <v>0</v>
      </c>
      <c r="AC211" s="50" t="b">
        <f t="shared" si="148"/>
        <v>0</v>
      </c>
      <c r="AD211" s="50" t="b">
        <f t="shared" si="148"/>
        <v>0</v>
      </c>
      <c r="AE211" s="50" t="b">
        <f t="shared" si="148"/>
        <v>0</v>
      </c>
      <c r="AF211" s="50" t="b">
        <f t="shared" ref="AF211" si="149">AND(AF94=1, AF168=1)</f>
        <v>0</v>
      </c>
      <c r="AG211" s="50" t="b">
        <f t="shared" si="148"/>
        <v>0</v>
      </c>
      <c r="AH211" s="50" t="b">
        <f t="shared" si="148"/>
        <v>1</v>
      </c>
      <c r="AI211" s="50" t="b">
        <f t="shared" si="148"/>
        <v>1</v>
      </c>
      <c r="AJ211" s="50" t="b">
        <f t="shared" si="148"/>
        <v>1</v>
      </c>
      <c r="AK211" s="50" t="b">
        <f t="shared" si="148"/>
        <v>1</v>
      </c>
      <c r="AL211" s="50" t="b">
        <f t="shared" si="148"/>
        <v>1</v>
      </c>
      <c r="AM211" s="50" t="b">
        <f t="shared" si="148"/>
        <v>1</v>
      </c>
      <c r="AN211" s="50" t="b">
        <f t="shared" si="148"/>
        <v>1</v>
      </c>
      <c r="AO211" s="50" t="b">
        <f t="shared" si="148"/>
        <v>0</v>
      </c>
      <c r="AP211" s="50" t="b">
        <f t="shared" si="148"/>
        <v>0</v>
      </c>
      <c r="AQ211" s="50" t="b">
        <f t="shared" si="148"/>
        <v>0</v>
      </c>
      <c r="AR211" s="50" t="b">
        <f t="shared" si="148"/>
        <v>1</v>
      </c>
      <c r="AS211" s="50" t="b">
        <f t="shared" si="148"/>
        <v>0</v>
      </c>
      <c r="AT211" s="50" t="b">
        <f t="shared" ref="AT211:AU211" si="150">AND(AT94=1, AT168=1)</f>
        <v>0</v>
      </c>
      <c r="AU211" s="50" t="b">
        <f t="shared" si="150"/>
        <v>0</v>
      </c>
    </row>
    <row r="212" spans="1:47" ht="16" thickBot="1">
      <c r="A212" s="26" t="s">
        <v>103</v>
      </c>
      <c r="B212" s="182" t="b">
        <v>0</v>
      </c>
      <c r="C212" s="76" t="b">
        <v>0</v>
      </c>
      <c r="D212" s="76" t="b">
        <v>1</v>
      </c>
      <c r="E212" s="76" t="b">
        <v>0</v>
      </c>
      <c r="F212" s="76" t="b">
        <v>0</v>
      </c>
      <c r="G212" s="76" t="b">
        <v>0</v>
      </c>
      <c r="H212" s="76" t="b">
        <v>1</v>
      </c>
      <c r="I212" s="76" t="b">
        <v>0</v>
      </c>
      <c r="J212" s="76" t="b">
        <v>0</v>
      </c>
      <c r="K212" s="76" t="b">
        <v>0</v>
      </c>
      <c r="L212" s="76" t="b">
        <v>0</v>
      </c>
      <c r="M212" s="51"/>
      <c r="N212" s="52" t="b">
        <v>0</v>
      </c>
      <c r="O212" s="76" t="b">
        <v>0</v>
      </c>
      <c r="P212" s="50" t="b">
        <f t="shared" ref="P212:Q212" si="151">AND(P95=1, P169=1)</f>
        <v>0</v>
      </c>
      <c r="Q212" s="50" t="b">
        <f t="shared" si="151"/>
        <v>0</v>
      </c>
      <c r="S212" s="50" t="b">
        <f t="shared" ref="S212" si="152">AND(S95=1, S169=1)</f>
        <v>1</v>
      </c>
      <c r="T212" s="50" t="b">
        <f t="shared" ref="T212:AS212" si="153">AND(T95=1, T169=1)</f>
        <v>1</v>
      </c>
      <c r="U212" s="50" t="b">
        <f t="shared" si="153"/>
        <v>0</v>
      </c>
      <c r="V212" s="50" t="b">
        <f t="shared" si="153"/>
        <v>0</v>
      </c>
      <c r="W212" s="50" t="b">
        <f t="shared" si="153"/>
        <v>1</v>
      </c>
      <c r="X212" s="50" t="b">
        <f t="shared" si="153"/>
        <v>1</v>
      </c>
      <c r="Y212" s="50" t="b">
        <f t="shared" si="153"/>
        <v>0</v>
      </c>
      <c r="Z212" s="50" t="b">
        <f t="shared" si="153"/>
        <v>1</v>
      </c>
      <c r="AA212" s="50" t="b">
        <f t="shared" si="153"/>
        <v>1</v>
      </c>
      <c r="AB212" s="50" t="b">
        <f t="shared" si="153"/>
        <v>0</v>
      </c>
      <c r="AC212" s="50" t="b">
        <f t="shared" si="153"/>
        <v>0</v>
      </c>
      <c r="AD212" s="50" t="b">
        <f t="shared" si="153"/>
        <v>0</v>
      </c>
      <c r="AE212" s="50" t="b">
        <f t="shared" si="153"/>
        <v>0</v>
      </c>
      <c r="AF212" s="50" t="b">
        <f t="shared" ref="AF212" si="154">AND(AF95=1, AF169=1)</f>
        <v>0</v>
      </c>
      <c r="AG212" s="50" t="b">
        <f t="shared" si="153"/>
        <v>0</v>
      </c>
      <c r="AH212" s="50" t="b">
        <f t="shared" si="153"/>
        <v>0</v>
      </c>
      <c r="AI212" s="50" t="b">
        <f t="shared" si="153"/>
        <v>1</v>
      </c>
      <c r="AJ212" s="50" t="b">
        <f t="shared" si="153"/>
        <v>1</v>
      </c>
      <c r="AK212" s="50" t="b">
        <f t="shared" si="153"/>
        <v>0</v>
      </c>
      <c r="AL212" s="50" t="b">
        <f t="shared" si="153"/>
        <v>1</v>
      </c>
      <c r="AM212" s="50" t="b">
        <f t="shared" si="153"/>
        <v>1</v>
      </c>
      <c r="AN212" s="50" t="b">
        <f t="shared" si="153"/>
        <v>1</v>
      </c>
      <c r="AO212" s="50" t="b">
        <f t="shared" si="153"/>
        <v>1</v>
      </c>
      <c r="AP212" s="50" t="b">
        <f t="shared" si="153"/>
        <v>0</v>
      </c>
      <c r="AQ212" s="50" t="b">
        <f t="shared" si="153"/>
        <v>0</v>
      </c>
      <c r="AR212" s="50" t="b">
        <f t="shared" si="153"/>
        <v>0</v>
      </c>
      <c r="AS212" s="50" t="b">
        <f t="shared" si="153"/>
        <v>0</v>
      </c>
      <c r="AT212" s="50" t="b">
        <f t="shared" ref="AT212:AU212" si="155">AND(AT95=1, AT169=1)</f>
        <v>0</v>
      </c>
      <c r="AU212" s="50" t="b">
        <f t="shared" si="155"/>
        <v>0</v>
      </c>
    </row>
    <row r="213" spans="1:47" ht="16" thickBot="1">
      <c r="A213" s="26" t="s">
        <v>104</v>
      </c>
      <c r="B213" s="182" t="b">
        <v>0</v>
      </c>
      <c r="C213" s="76" t="b">
        <v>1</v>
      </c>
      <c r="D213" s="76" t="b">
        <v>1</v>
      </c>
      <c r="E213" s="76" t="b">
        <v>0</v>
      </c>
      <c r="F213" s="76" t="b">
        <v>1</v>
      </c>
      <c r="G213" s="76" t="b">
        <v>0</v>
      </c>
      <c r="H213" s="76" t="b">
        <v>1</v>
      </c>
      <c r="I213" s="76" t="b">
        <v>1</v>
      </c>
      <c r="J213" s="76" t="b">
        <v>0</v>
      </c>
      <c r="K213" s="76" t="b">
        <v>0</v>
      </c>
      <c r="L213" s="76" t="b">
        <v>0</v>
      </c>
      <c r="M213" s="51"/>
      <c r="N213" s="52" t="b">
        <v>0</v>
      </c>
      <c r="O213" s="76" t="b">
        <v>0</v>
      </c>
      <c r="P213" s="50" t="b">
        <f t="shared" ref="P213:Q213" si="156">AND(P96=1, P170=1)</f>
        <v>0</v>
      </c>
      <c r="Q213" s="50" t="b">
        <f t="shared" si="156"/>
        <v>1</v>
      </c>
      <c r="S213" s="50" t="b">
        <f t="shared" ref="S213" si="157">AND(S96=1, S170=1)</f>
        <v>1</v>
      </c>
      <c r="T213" s="50" t="b">
        <f t="shared" ref="T213:AS213" si="158">AND(T96=1, T170=1)</f>
        <v>1</v>
      </c>
      <c r="U213" s="50" t="b">
        <f t="shared" si="158"/>
        <v>1</v>
      </c>
      <c r="V213" s="50" t="b">
        <f t="shared" si="158"/>
        <v>1</v>
      </c>
      <c r="W213" s="50" t="b">
        <f t="shared" si="158"/>
        <v>1</v>
      </c>
      <c r="X213" s="50" t="b">
        <f t="shared" si="158"/>
        <v>1</v>
      </c>
      <c r="Y213" s="50" t="b">
        <f t="shared" si="158"/>
        <v>1</v>
      </c>
      <c r="Z213" s="50" t="b">
        <f t="shared" si="158"/>
        <v>1</v>
      </c>
      <c r="AA213" s="50" t="b">
        <f t="shared" si="158"/>
        <v>1</v>
      </c>
      <c r="AB213" s="50" t="b">
        <f t="shared" si="158"/>
        <v>1</v>
      </c>
      <c r="AC213" s="50" t="b">
        <f t="shared" si="158"/>
        <v>0</v>
      </c>
      <c r="AD213" s="50" t="b">
        <f t="shared" si="158"/>
        <v>0</v>
      </c>
      <c r="AE213" s="50" t="b">
        <f t="shared" si="158"/>
        <v>0</v>
      </c>
      <c r="AF213" s="50" t="b">
        <f t="shared" ref="AF213" si="159">AND(AF96=1, AF170=1)</f>
        <v>0</v>
      </c>
      <c r="AG213" s="50" t="b">
        <f t="shared" si="158"/>
        <v>0</v>
      </c>
      <c r="AH213" s="50" t="b">
        <f t="shared" si="158"/>
        <v>1</v>
      </c>
      <c r="AI213" s="50" t="b">
        <f t="shared" si="158"/>
        <v>1</v>
      </c>
      <c r="AJ213" s="50" t="b">
        <f t="shared" si="158"/>
        <v>1</v>
      </c>
      <c r="AK213" s="50" t="b">
        <f t="shared" si="158"/>
        <v>0</v>
      </c>
      <c r="AL213" s="50" t="b">
        <f t="shared" si="158"/>
        <v>1</v>
      </c>
      <c r="AM213" s="50" t="b">
        <f t="shared" si="158"/>
        <v>1</v>
      </c>
      <c r="AN213" s="50" t="b">
        <f t="shared" si="158"/>
        <v>1</v>
      </c>
      <c r="AO213" s="50" t="b">
        <f t="shared" si="158"/>
        <v>1</v>
      </c>
      <c r="AP213" s="50" t="b">
        <f t="shared" si="158"/>
        <v>1</v>
      </c>
      <c r="AQ213" s="50" t="b">
        <f t="shared" si="158"/>
        <v>0</v>
      </c>
      <c r="AR213" s="50" t="b">
        <f t="shared" si="158"/>
        <v>1</v>
      </c>
      <c r="AS213" s="50" t="b">
        <f t="shared" si="158"/>
        <v>0</v>
      </c>
      <c r="AT213" s="50" t="b">
        <f t="shared" ref="AT213:AU213" si="160">AND(AT96=1, AT170=1)</f>
        <v>0</v>
      </c>
      <c r="AU213" s="50" t="b">
        <f t="shared" si="160"/>
        <v>1</v>
      </c>
    </row>
    <row r="214" spans="1:47" ht="16" thickBot="1">
      <c r="A214" s="26" t="s">
        <v>105</v>
      </c>
      <c r="B214" s="182" t="b">
        <v>0</v>
      </c>
      <c r="C214" s="76" t="b">
        <v>1</v>
      </c>
      <c r="D214" s="76" t="b">
        <v>0</v>
      </c>
      <c r="E214" s="76" t="b">
        <v>0</v>
      </c>
      <c r="F214" s="76" t="b">
        <v>1</v>
      </c>
      <c r="G214" s="76" t="b">
        <v>0</v>
      </c>
      <c r="H214" s="76" t="b">
        <v>1</v>
      </c>
      <c r="I214" s="76" t="b">
        <v>0</v>
      </c>
      <c r="J214" s="76" t="b">
        <v>0</v>
      </c>
      <c r="K214" s="76" t="b">
        <v>1</v>
      </c>
      <c r="L214" s="76" t="b">
        <v>0</v>
      </c>
      <c r="M214" s="51"/>
      <c r="N214" s="52" t="b">
        <v>0</v>
      </c>
      <c r="O214" s="76" t="b">
        <v>0</v>
      </c>
      <c r="P214" s="50" t="b">
        <f t="shared" ref="P214:Q214" si="161">AND(P97=1, P171=1)</f>
        <v>0</v>
      </c>
      <c r="Q214" s="50" t="b">
        <f t="shared" si="161"/>
        <v>1</v>
      </c>
      <c r="S214" s="50" t="b">
        <f t="shared" ref="S214" si="162">AND(S97=1, S171=1)</f>
        <v>1</v>
      </c>
      <c r="T214" s="50" t="b">
        <f t="shared" ref="T214:AS214" si="163">AND(T97=1, T171=1)</f>
        <v>1</v>
      </c>
      <c r="U214" s="50" t="b">
        <f t="shared" si="163"/>
        <v>1</v>
      </c>
      <c r="V214" s="50" t="b">
        <f t="shared" si="163"/>
        <v>1</v>
      </c>
      <c r="W214" s="50" t="b">
        <f t="shared" si="163"/>
        <v>1</v>
      </c>
      <c r="X214" s="50" t="b">
        <f t="shared" si="163"/>
        <v>1</v>
      </c>
      <c r="Y214" s="50" t="b">
        <f t="shared" si="163"/>
        <v>0</v>
      </c>
      <c r="Z214" s="50" t="b">
        <f t="shared" si="163"/>
        <v>1</v>
      </c>
      <c r="AA214" s="50" t="b">
        <f t="shared" si="163"/>
        <v>1</v>
      </c>
      <c r="AB214" s="50" t="b">
        <f t="shared" si="163"/>
        <v>0</v>
      </c>
      <c r="AC214" s="50" t="b">
        <f t="shared" si="163"/>
        <v>0</v>
      </c>
      <c r="AD214" s="50" t="b">
        <f t="shared" si="163"/>
        <v>0</v>
      </c>
      <c r="AE214" s="50" t="b">
        <f t="shared" si="163"/>
        <v>0</v>
      </c>
      <c r="AF214" s="50" t="b">
        <f t="shared" ref="AF214" si="164">AND(AF97=1, AF171=1)</f>
        <v>0</v>
      </c>
      <c r="AG214" s="50" t="b">
        <f t="shared" si="163"/>
        <v>0</v>
      </c>
      <c r="AH214" s="50" t="b">
        <f t="shared" si="163"/>
        <v>1</v>
      </c>
      <c r="AI214" s="50" t="b">
        <f t="shared" si="163"/>
        <v>1</v>
      </c>
      <c r="AJ214" s="50" t="b">
        <f t="shared" si="163"/>
        <v>1</v>
      </c>
      <c r="AK214" s="50" t="b">
        <f t="shared" si="163"/>
        <v>1</v>
      </c>
      <c r="AL214" s="50" t="b">
        <f t="shared" si="163"/>
        <v>1</v>
      </c>
      <c r="AM214" s="50" t="b">
        <f t="shared" si="163"/>
        <v>1</v>
      </c>
      <c r="AN214" s="50" t="b">
        <f t="shared" si="163"/>
        <v>1</v>
      </c>
      <c r="AO214" s="50" t="b">
        <f t="shared" si="163"/>
        <v>1</v>
      </c>
      <c r="AP214" s="50" t="b">
        <f t="shared" si="163"/>
        <v>1</v>
      </c>
      <c r="AQ214" s="50" t="b">
        <f t="shared" si="163"/>
        <v>0</v>
      </c>
      <c r="AR214" s="50" t="b">
        <f t="shared" si="163"/>
        <v>1</v>
      </c>
      <c r="AS214" s="50" t="b">
        <f t="shared" si="163"/>
        <v>0</v>
      </c>
      <c r="AT214" s="50" t="b">
        <f t="shared" ref="AT214:AU214" si="165">AND(AT97=1, AT171=1)</f>
        <v>0</v>
      </c>
      <c r="AU214" s="50" t="b">
        <f t="shared" si="165"/>
        <v>1</v>
      </c>
    </row>
    <row r="215" spans="1:47" ht="16" thickBot="1">
      <c r="A215" s="26" t="s">
        <v>106</v>
      </c>
      <c r="B215" s="182" t="b">
        <v>0</v>
      </c>
      <c r="C215" s="76" t="b">
        <v>1</v>
      </c>
      <c r="D215" s="76" t="b">
        <v>1</v>
      </c>
      <c r="E215" s="76" t="b">
        <v>0</v>
      </c>
      <c r="F215" s="76" t="b">
        <v>0</v>
      </c>
      <c r="G215" s="76" t="b">
        <v>0</v>
      </c>
      <c r="H215" s="76" t="b">
        <v>0</v>
      </c>
      <c r="I215" s="76" t="b">
        <v>0</v>
      </c>
      <c r="J215" s="76" t="b">
        <v>0</v>
      </c>
      <c r="K215" s="76" t="b">
        <v>0</v>
      </c>
      <c r="L215" s="76" t="b">
        <v>0</v>
      </c>
      <c r="M215" s="51"/>
      <c r="N215" s="52" t="b">
        <v>0</v>
      </c>
      <c r="O215" s="76" t="b">
        <v>0</v>
      </c>
      <c r="P215" s="50" t="b">
        <f t="shared" ref="P215:Q215" si="166">AND(P98=1, P172=1)</f>
        <v>0</v>
      </c>
      <c r="Q215" s="50" t="b">
        <f t="shared" si="166"/>
        <v>0</v>
      </c>
      <c r="S215" s="50" t="b">
        <f t="shared" ref="S215" si="167">AND(S98=1, S172=1)</f>
        <v>0</v>
      </c>
      <c r="T215" s="50" t="b">
        <f t="shared" ref="T215:AS215" si="168">AND(T98=1, T172=1)</f>
        <v>0</v>
      </c>
      <c r="U215" s="50" t="b">
        <f t="shared" si="168"/>
        <v>1</v>
      </c>
      <c r="V215" s="50" t="b">
        <f t="shared" si="168"/>
        <v>1</v>
      </c>
      <c r="W215" s="50" t="b">
        <f t="shared" si="168"/>
        <v>1</v>
      </c>
      <c r="X215" s="50" t="b">
        <f t="shared" si="168"/>
        <v>1</v>
      </c>
      <c r="Y215" s="50" t="b">
        <f t="shared" si="168"/>
        <v>0</v>
      </c>
      <c r="Z215" s="50" t="b">
        <f t="shared" si="168"/>
        <v>1</v>
      </c>
      <c r="AA215" s="50" t="b">
        <f t="shared" si="168"/>
        <v>1</v>
      </c>
      <c r="AB215" s="50" t="b">
        <f t="shared" si="168"/>
        <v>0</v>
      </c>
      <c r="AC215" s="50" t="b">
        <f t="shared" si="168"/>
        <v>0</v>
      </c>
      <c r="AD215" s="50" t="b">
        <f t="shared" si="168"/>
        <v>0</v>
      </c>
      <c r="AE215" s="50" t="b">
        <f t="shared" si="168"/>
        <v>0</v>
      </c>
      <c r="AF215" s="50" t="b">
        <f t="shared" ref="AF215" si="169">AND(AF98=1, AF172=1)</f>
        <v>0</v>
      </c>
      <c r="AG215" s="50" t="b">
        <f t="shared" si="168"/>
        <v>0</v>
      </c>
      <c r="AH215" s="50" t="b">
        <f t="shared" si="168"/>
        <v>0</v>
      </c>
      <c r="AI215" s="50" t="b">
        <f t="shared" si="168"/>
        <v>1</v>
      </c>
      <c r="AJ215" s="50" t="b">
        <f t="shared" si="168"/>
        <v>0</v>
      </c>
      <c r="AK215" s="50" t="b">
        <f t="shared" si="168"/>
        <v>0</v>
      </c>
      <c r="AL215" s="50" t="b">
        <f t="shared" si="168"/>
        <v>1</v>
      </c>
      <c r="AM215" s="50" t="b">
        <f t="shared" si="168"/>
        <v>1</v>
      </c>
      <c r="AN215" s="50" t="b">
        <f t="shared" si="168"/>
        <v>1</v>
      </c>
      <c r="AO215" s="50" t="b">
        <f t="shared" si="168"/>
        <v>0</v>
      </c>
      <c r="AP215" s="50" t="b">
        <f t="shared" si="168"/>
        <v>0</v>
      </c>
      <c r="AQ215" s="50" t="b">
        <f t="shared" si="168"/>
        <v>0</v>
      </c>
      <c r="AR215" s="50" t="b">
        <f t="shared" si="168"/>
        <v>0</v>
      </c>
      <c r="AS215" s="50" t="b">
        <f t="shared" si="168"/>
        <v>0</v>
      </c>
      <c r="AT215" s="50" t="b">
        <f t="shared" ref="AT215:AU215" si="170">AND(AT98=1, AT172=1)</f>
        <v>0</v>
      </c>
      <c r="AU215" s="50" t="b">
        <f t="shared" si="170"/>
        <v>0</v>
      </c>
    </row>
    <row r="216" spans="1:47" ht="16" thickBot="1">
      <c r="A216" s="26" t="s">
        <v>107</v>
      </c>
      <c r="B216" s="182" t="b">
        <v>0</v>
      </c>
      <c r="C216" s="76" t="b">
        <v>1</v>
      </c>
      <c r="D216" s="76" t="b">
        <v>1</v>
      </c>
      <c r="E216" s="76" t="b">
        <v>1</v>
      </c>
      <c r="F216" s="76" t="b">
        <v>0</v>
      </c>
      <c r="G216" s="76" t="b">
        <v>0</v>
      </c>
      <c r="H216" s="76" t="b">
        <v>1</v>
      </c>
      <c r="I216" s="76" t="b">
        <v>1</v>
      </c>
      <c r="J216" s="76" t="b">
        <v>1</v>
      </c>
      <c r="K216" s="76" t="b">
        <v>0</v>
      </c>
      <c r="L216" s="76" t="b">
        <v>1</v>
      </c>
      <c r="M216" s="51"/>
      <c r="N216" s="52" t="b">
        <v>0</v>
      </c>
      <c r="O216" s="76" t="b">
        <v>0</v>
      </c>
      <c r="P216" s="50" t="b">
        <f t="shared" ref="P216:Q216" si="171">AND(P99=1, P173=1)</f>
        <v>0</v>
      </c>
      <c r="Q216" s="50" t="b">
        <f t="shared" si="171"/>
        <v>1</v>
      </c>
      <c r="S216" s="50" t="b">
        <f t="shared" ref="S216" si="172">AND(S99=1, S173=1)</f>
        <v>0</v>
      </c>
      <c r="T216" s="50" t="b">
        <f t="shared" ref="T216:AS216" si="173">AND(T99=1, T173=1)</f>
        <v>1</v>
      </c>
      <c r="U216" s="50" t="b">
        <f t="shared" si="173"/>
        <v>1</v>
      </c>
      <c r="V216" s="50" t="b">
        <f t="shared" si="173"/>
        <v>1</v>
      </c>
      <c r="W216" s="50" t="b">
        <f t="shared" si="173"/>
        <v>1</v>
      </c>
      <c r="X216" s="50" t="b">
        <f t="shared" si="173"/>
        <v>1</v>
      </c>
      <c r="Y216" s="50" t="b">
        <f t="shared" si="173"/>
        <v>1</v>
      </c>
      <c r="Z216" s="50" t="b">
        <f t="shared" si="173"/>
        <v>1</v>
      </c>
      <c r="AA216" s="50" t="b">
        <f t="shared" si="173"/>
        <v>0</v>
      </c>
      <c r="AB216" s="50" t="b">
        <f t="shared" si="173"/>
        <v>1</v>
      </c>
      <c r="AC216" s="50" t="b">
        <f t="shared" si="173"/>
        <v>0</v>
      </c>
      <c r="AD216" s="50" t="b">
        <f t="shared" si="173"/>
        <v>0</v>
      </c>
      <c r="AE216" s="50" t="b">
        <f t="shared" si="173"/>
        <v>0</v>
      </c>
      <c r="AF216" s="50" t="b">
        <f t="shared" ref="AF216" si="174">AND(AF99=1, AF173=1)</f>
        <v>1</v>
      </c>
      <c r="AG216" s="50" t="b">
        <f t="shared" si="173"/>
        <v>0</v>
      </c>
      <c r="AH216" s="50" t="b">
        <f t="shared" si="173"/>
        <v>1</v>
      </c>
      <c r="AI216" s="50" t="b">
        <f t="shared" si="173"/>
        <v>1</v>
      </c>
      <c r="AJ216" s="50" t="b">
        <f t="shared" si="173"/>
        <v>1</v>
      </c>
      <c r="AK216" s="50" t="b">
        <f t="shared" si="173"/>
        <v>1</v>
      </c>
      <c r="AL216" s="50" t="b">
        <f t="shared" si="173"/>
        <v>1</v>
      </c>
      <c r="AM216" s="50" t="b">
        <f t="shared" si="173"/>
        <v>1</v>
      </c>
      <c r="AN216" s="50" t="b">
        <f t="shared" si="173"/>
        <v>1</v>
      </c>
      <c r="AO216" s="50" t="b">
        <f t="shared" si="173"/>
        <v>0</v>
      </c>
      <c r="AP216" s="50" t="b">
        <f t="shared" si="173"/>
        <v>0</v>
      </c>
      <c r="AQ216" s="50" t="b">
        <f t="shared" si="173"/>
        <v>0</v>
      </c>
      <c r="AR216" s="50" t="b">
        <f t="shared" si="173"/>
        <v>1</v>
      </c>
      <c r="AS216" s="50" t="b">
        <f t="shared" si="173"/>
        <v>0</v>
      </c>
      <c r="AT216" s="50" t="b">
        <f t="shared" ref="AT216:AU216" si="175">AND(AT99=1, AT173=1)</f>
        <v>0</v>
      </c>
      <c r="AU216" s="50" t="b">
        <f t="shared" si="175"/>
        <v>1</v>
      </c>
    </row>
    <row r="217" spans="1:47" ht="16" thickBot="1">
      <c r="A217" s="26" t="s">
        <v>108</v>
      </c>
      <c r="B217" s="182" t="b">
        <v>0</v>
      </c>
      <c r="C217" s="76" t="b">
        <v>1</v>
      </c>
      <c r="D217" s="76" t="b">
        <v>1</v>
      </c>
      <c r="E217" s="76" t="b">
        <v>1</v>
      </c>
      <c r="F217" s="76" t="b">
        <v>1</v>
      </c>
      <c r="G217" s="76" t="b">
        <v>0</v>
      </c>
      <c r="H217" s="76" t="b">
        <v>0</v>
      </c>
      <c r="I217" s="76" t="b">
        <v>1</v>
      </c>
      <c r="J217" s="76" t="b">
        <v>1</v>
      </c>
      <c r="K217" s="76" t="b">
        <v>0</v>
      </c>
      <c r="L217" s="76" t="b">
        <v>1</v>
      </c>
      <c r="M217" s="51"/>
      <c r="N217" s="52" t="b">
        <v>0</v>
      </c>
      <c r="O217" s="76" t="b">
        <v>0</v>
      </c>
      <c r="P217" s="50" t="b">
        <f t="shared" ref="P217:Q217" si="176">AND(P100=1, P174=1)</f>
        <v>0</v>
      </c>
      <c r="Q217" s="50" t="b">
        <f t="shared" si="176"/>
        <v>1</v>
      </c>
      <c r="S217" s="50" t="b">
        <f t="shared" ref="S217" si="177">AND(S100=1, S174=1)</f>
        <v>0</v>
      </c>
      <c r="T217" s="50" t="b">
        <f t="shared" ref="T217:AS217" si="178">AND(T100=1, T174=1)</f>
        <v>1</v>
      </c>
      <c r="U217" s="50" t="b">
        <f t="shared" si="178"/>
        <v>1</v>
      </c>
      <c r="V217" s="50" t="b">
        <f t="shared" si="178"/>
        <v>1</v>
      </c>
      <c r="W217" s="50" t="b">
        <f t="shared" si="178"/>
        <v>1</v>
      </c>
      <c r="X217" s="50" t="b">
        <f t="shared" si="178"/>
        <v>1</v>
      </c>
      <c r="Y217" s="50" t="b">
        <f t="shared" si="178"/>
        <v>1</v>
      </c>
      <c r="Z217" s="50" t="b">
        <f t="shared" si="178"/>
        <v>1</v>
      </c>
      <c r="AA217" s="50" t="b">
        <f t="shared" si="178"/>
        <v>1</v>
      </c>
      <c r="AB217" s="50" t="b">
        <f t="shared" si="178"/>
        <v>1</v>
      </c>
      <c r="AC217" s="50" t="b">
        <f t="shared" si="178"/>
        <v>0</v>
      </c>
      <c r="AD217" s="50" t="b">
        <f t="shared" si="178"/>
        <v>0</v>
      </c>
      <c r="AE217" s="50" t="b">
        <f t="shared" si="178"/>
        <v>0</v>
      </c>
      <c r="AF217" s="50" t="b">
        <f t="shared" ref="AF217" si="179">AND(AF100=1, AF174=1)</f>
        <v>1</v>
      </c>
      <c r="AG217" s="50" t="b">
        <f t="shared" si="178"/>
        <v>0</v>
      </c>
      <c r="AH217" s="50" t="b">
        <f t="shared" si="178"/>
        <v>0</v>
      </c>
      <c r="AI217" s="50" t="b">
        <f t="shared" si="178"/>
        <v>1</v>
      </c>
      <c r="AJ217" s="50" t="b">
        <f t="shared" si="178"/>
        <v>1</v>
      </c>
      <c r="AK217" s="50" t="b">
        <f t="shared" si="178"/>
        <v>1</v>
      </c>
      <c r="AL217" s="50" t="b">
        <f t="shared" si="178"/>
        <v>1</v>
      </c>
      <c r="AM217" s="50" t="b">
        <f t="shared" si="178"/>
        <v>1</v>
      </c>
      <c r="AN217" s="50" t="b">
        <f t="shared" si="178"/>
        <v>1</v>
      </c>
      <c r="AO217" s="50" t="b">
        <f t="shared" si="178"/>
        <v>1</v>
      </c>
      <c r="AP217" s="50" t="b">
        <f t="shared" si="178"/>
        <v>1</v>
      </c>
      <c r="AQ217" s="50" t="b">
        <f t="shared" si="178"/>
        <v>0</v>
      </c>
      <c r="AR217" s="50" t="b">
        <f t="shared" si="178"/>
        <v>1</v>
      </c>
      <c r="AS217" s="50" t="b">
        <f t="shared" si="178"/>
        <v>0</v>
      </c>
      <c r="AT217" s="50" t="b">
        <f t="shared" ref="AT217:AU217" si="180">AND(AT100=1, AT174=1)</f>
        <v>0</v>
      </c>
      <c r="AU217" s="50" t="b">
        <f t="shared" si="180"/>
        <v>1</v>
      </c>
    </row>
    <row r="218" spans="1:47" ht="16" thickBot="1">
      <c r="A218" s="26" t="s">
        <v>109</v>
      </c>
      <c r="B218" s="182" t="b">
        <v>0</v>
      </c>
      <c r="C218" s="76" t="b">
        <v>1</v>
      </c>
      <c r="D218" s="76" t="b">
        <v>1</v>
      </c>
      <c r="E218" s="76" t="b">
        <v>0</v>
      </c>
      <c r="F218" s="76" t="b">
        <v>1</v>
      </c>
      <c r="G218" s="76" t="b">
        <v>0</v>
      </c>
      <c r="H218" s="76" t="b">
        <v>0</v>
      </c>
      <c r="I218" s="76" t="b">
        <v>1</v>
      </c>
      <c r="J218" s="76" t="b">
        <v>1</v>
      </c>
      <c r="K218" s="76" t="b">
        <v>0</v>
      </c>
      <c r="L218" s="76" t="b">
        <v>1</v>
      </c>
      <c r="M218" s="51"/>
      <c r="N218" s="52" t="b">
        <v>0</v>
      </c>
      <c r="O218" s="76" t="b">
        <v>0</v>
      </c>
      <c r="P218" s="50" t="b">
        <f t="shared" ref="P218:Q218" si="181">AND(P101=1, P175=1)</f>
        <v>0</v>
      </c>
      <c r="Q218" s="50" t="b">
        <f t="shared" si="181"/>
        <v>1</v>
      </c>
      <c r="S218" s="50" t="b">
        <f t="shared" ref="S218" si="182">AND(S101=1, S175=1)</f>
        <v>0</v>
      </c>
      <c r="T218" s="50" t="b">
        <f t="shared" ref="T218:AS218" si="183">AND(T101=1, T175=1)</f>
        <v>1</v>
      </c>
      <c r="U218" s="50" t="b">
        <f t="shared" si="183"/>
        <v>1</v>
      </c>
      <c r="V218" s="50" t="b">
        <f t="shared" si="183"/>
        <v>1</v>
      </c>
      <c r="W218" s="50" t="b">
        <f t="shared" si="183"/>
        <v>1</v>
      </c>
      <c r="X218" s="50" t="b">
        <f t="shared" si="183"/>
        <v>1</v>
      </c>
      <c r="Y218" s="50" t="b">
        <f t="shared" si="183"/>
        <v>0</v>
      </c>
      <c r="Z218" s="50" t="b">
        <f t="shared" si="183"/>
        <v>1</v>
      </c>
      <c r="AA218" s="50" t="b">
        <f t="shared" si="183"/>
        <v>1</v>
      </c>
      <c r="AB218" s="50" t="b">
        <f t="shared" si="183"/>
        <v>1</v>
      </c>
      <c r="AC218" s="50" t="b">
        <f t="shared" si="183"/>
        <v>0</v>
      </c>
      <c r="AD218" s="50" t="b">
        <f t="shared" si="183"/>
        <v>0</v>
      </c>
      <c r="AE218" s="50" t="b">
        <f t="shared" si="183"/>
        <v>0</v>
      </c>
      <c r="AF218" s="50" t="b">
        <f t="shared" ref="AF218" si="184">AND(AF101=1, AF175=1)</f>
        <v>0</v>
      </c>
      <c r="AG218" s="50" t="b">
        <f t="shared" si="183"/>
        <v>0</v>
      </c>
      <c r="AH218" s="50" t="b">
        <f t="shared" si="183"/>
        <v>0</v>
      </c>
      <c r="AI218" s="50" t="b">
        <f t="shared" si="183"/>
        <v>1</v>
      </c>
      <c r="AJ218" s="50" t="b">
        <f t="shared" si="183"/>
        <v>1</v>
      </c>
      <c r="AK218" s="50" t="b">
        <f t="shared" si="183"/>
        <v>1</v>
      </c>
      <c r="AL218" s="50" t="b">
        <f t="shared" si="183"/>
        <v>1</v>
      </c>
      <c r="AM218" s="50" t="b">
        <f t="shared" si="183"/>
        <v>1</v>
      </c>
      <c r="AN218" s="50" t="b">
        <f t="shared" si="183"/>
        <v>1</v>
      </c>
      <c r="AO218" s="50" t="b">
        <f t="shared" si="183"/>
        <v>1</v>
      </c>
      <c r="AP218" s="50" t="b">
        <f t="shared" si="183"/>
        <v>1</v>
      </c>
      <c r="AQ218" s="50" t="b">
        <f t="shared" si="183"/>
        <v>0</v>
      </c>
      <c r="AR218" s="50" t="b">
        <f t="shared" si="183"/>
        <v>1</v>
      </c>
      <c r="AS218" s="50" t="b">
        <f t="shared" si="183"/>
        <v>0</v>
      </c>
      <c r="AT218" s="50" t="b">
        <f t="shared" ref="AT218:AU218" si="185">AND(AT101=1, AT175=1)</f>
        <v>0</v>
      </c>
      <c r="AU218" s="50" t="b">
        <f t="shared" si="185"/>
        <v>1</v>
      </c>
    </row>
    <row r="219" spans="1:47" ht="16" thickBot="1">
      <c r="A219" s="26" t="s">
        <v>110</v>
      </c>
      <c r="B219" s="182" t="b">
        <v>0</v>
      </c>
      <c r="C219" s="76" t="b">
        <v>1</v>
      </c>
      <c r="D219" s="76" t="b">
        <v>0</v>
      </c>
      <c r="E219" s="76" t="b">
        <v>0</v>
      </c>
      <c r="F219" s="76" t="b">
        <v>1</v>
      </c>
      <c r="G219" s="76" t="b">
        <v>0</v>
      </c>
      <c r="H219" s="76" t="b">
        <v>1</v>
      </c>
      <c r="I219" s="76" t="b">
        <v>1</v>
      </c>
      <c r="J219" s="76" t="b">
        <v>1</v>
      </c>
      <c r="K219" s="76" t="b">
        <v>1</v>
      </c>
      <c r="L219" s="76" t="b">
        <v>1</v>
      </c>
      <c r="M219" s="51"/>
      <c r="N219" s="52" t="b">
        <v>0</v>
      </c>
      <c r="O219" s="76" t="b">
        <v>0</v>
      </c>
      <c r="P219" s="50" t="b">
        <f t="shared" ref="P219:Q219" si="186">AND(P102=1, P176=1)</f>
        <v>0</v>
      </c>
      <c r="Q219" s="50" t="b">
        <f t="shared" si="186"/>
        <v>1</v>
      </c>
      <c r="S219" s="50" t="b">
        <f t="shared" ref="S219" si="187">AND(S102=1, S176=1)</f>
        <v>1</v>
      </c>
      <c r="T219" s="50" t="b">
        <f t="shared" ref="T219:AS219" si="188">AND(T102=1, T176=1)</f>
        <v>1</v>
      </c>
      <c r="U219" s="50" t="b">
        <f t="shared" si="188"/>
        <v>1</v>
      </c>
      <c r="V219" s="50" t="b">
        <f t="shared" si="188"/>
        <v>0</v>
      </c>
      <c r="W219" s="50" t="b">
        <f t="shared" si="188"/>
        <v>1</v>
      </c>
      <c r="X219" s="50" t="b">
        <f t="shared" si="188"/>
        <v>1</v>
      </c>
      <c r="Y219" s="50" t="b">
        <f t="shared" si="188"/>
        <v>1</v>
      </c>
      <c r="Z219" s="50" t="b">
        <f t="shared" si="188"/>
        <v>1</v>
      </c>
      <c r="AA219" s="50" t="b">
        <f t="shared" si="188"/>
        <v>1</v>
      </c>
      <c r="AB219" s="50" t="b">
        <f t="shared" si="188"/>
        <v>0</v>
      </c>
      <c r="AC219" s="50" t="b">
        <f t="shared" si="188"/>
        <v>0</v>
      </c>
      <c r="AD219" s="50" t="b">
        <f t="shared" si="188"/>
        <v>0</v>
      </c>
      <c r="AE219" s="50" t="b">
        <f t="shared" si="188"/>
        <v>0</v>
      </c>
      <c r="AF219" s="50" t="b">
        <f t="shared" ref="AF219" si="189">AND(AF102=1, AF176=1)</f>
        <v>0</v>
      </c>
      <c r="AG219" s="50" t="b">
        <f t="shared" si="188"/>
        <v>0</v>
      </c>
      <c r="AH219" s="50" t="b">
        <f t="shared" si="188"/>
        <v>0</v>
      </c>
      <c r="AI219" s="50" t="b">
        <f t="shared" si="188"/>
        <v>1</v>
      </c>
      <c r="AJ219" s="50" t="b">
        <f t="shared" si="188"/>
        <v>1</v>
      </c>
      <c r="AK219" s="50" t="b">
        <f t="shared" si="188"/>
        <v>1</v>
      </c>
      <c r="AL219" s="50" t="b">
        <f t="shared" si="188"/>
        <v>1</v>
      </c>
      <c r="AM219" s="50" t="b">
        <f t="shared" si="188"/>
        <v>1</v>
      </c>
      <c r="AN219" s="50" t="b">
        <f t="shared" si="188"/>
        <v>1</v>
      </c>
      <c r="AO219" s="50" t="b">
        <f t="shared" si="188"/>
        <v>1</v>
      </c>
      <c r="AP219" s="50" t="b">
        <f t="shared" si="188"/>
        <v>1</v>
      </c>
      <c r="AQ219" s="50" t="b">
        <f t="shared" si="188"/>
        <v>0</v>
      </c>
      <c r="AR219" s="50" t="b">
        <f t="shared" si="188"/>
        <v>1</v>
      </c>
      <c r="AS219" s="50" t="b">
        <f t="shared" si="188"/>
        <v>0</v>
      </c>
      <c r="AT219" s="50" t="b">
        <f t="shared" ref="AT219:AU219" si="190">AND(AT102=1, AT176=1)</f>
        <v>0</v>
      </c>
      <c r="AU219" s="50" t="b">
        <f t="shared" si="190"/>
        <v>1</v>
      </c>
    </row>
    <row r="220" spans="1:47" ht="16" thickBot="1">
      <c r="A220" s="26" t="s">
        <v>111</v>
      </c>
      <c r="B220" s="182" t="b">
        <v>0</v>
      </c>
      <c r="C220" s="76" t="b">
        <v>1</v>
      </c>
      <c r="D220" s="76" t="b">
        <v>1</v>
      </c>
      <c r="E220" s="76" t="b">
        <v>1</v>
      </c>
      <c r="F220" s="76" t="b">
        <v>1</v>
      </c>
      <c r="G220" s="76" t="b">
        <v>0</v>
      </c>
      <c r="H220" s="76" t="b">
        <v>1</v>
      </c>
      <c r="I220" s="76" t="b">
        <v>1</v>
      </c>
      <c r="J220" s="76" t="b">
        <v>0</v>
      </c>
      <c r="K220" s="76" t="b">
        <v>1</v>
      </c>
      <c r="L220" s="76" t="b">
        <v>0</v>
      </c>
      <c r="M220" s="51"/>
      <c r="N220" s="52" t="b">
        <v>0</v>
      </c>
      <c r="O220" s="76" t="b">
        <v>0</v>
      </c>
      <c r="P220" s="50" t="b">
        <f t="shared" ref="P220:Q220" si="191">AND(P103=1, P177=1)</f>
        <v>0</v>
      </c>
      <c r="Q220" s="50" t="b">
        <f t="shared" si="191"/>
        <v>1</v>
      </c>
      <c r="S220" s="50" t="b">
        <f t="shared" ref="S220" si="192">AND(S103=1, S177=1)</f>
        <v>0</v>
      </c>
      <c r="T220" s="50" t="b">
        <f t="shared" ref="T220:AS220" si="193">AND(T103=1, T177=1)</f>
        <v>1</v>
      </c>
      <c r="U220" s="50" t="b">
        <f t="shared" si="193"/>
        <v>1</v>
      </c>
      <c r="V220" s="50" t="b">
        <f t="shared" si="193"/>
        <v>1</v>
      </c>
      <c r="W220" s="50" t="b">
        <f t="shared" si="193"/>
        <v>1</v>
      </c>
      <c r="X220" s="50" t="b">
        <f t="shared" si="193"/>
        <v>1</v>
      </c>
      <c r="Y220" s="50" t="b">
        <f t="shared" si="193"/>
        <v>0</v>
      </c>
      <c r="Z220" s="50" t="b">
        <f t="shared" si="193"/>
        <v>1</v>
      </c>
      <c r="AA220" s="50" t="b">
        <f t="shared" si="193"/>
        <v>1</v>
      </c>
      <c r="AB220" s="50" t="b">
        <f t="shared" si="193"/>
        <v>1</v>
      </c>
      <c r="AC220" s="50" t="b">
        <f t="shared" si="193"/>
        <v>0</v>
      </c>
      <c r="AD220" s="50" t="b">
        <f t="shared" si="193"/>
        <v>0</v>
      </c>
      <c r="AE220" s="50" t="b">
        <f t="shared" si="193"/>
        <v>0</v>
      </c>
      <c r="AF220" s="50" t="b">
        <f t="shared" ref="AF220" si="194">AND(AF103=1, AF177=1)</f>
        <v>0</v>
      </c>
      <c r="AG220" s="50" t="b">
        <f t="shared" si="193"/>
        <v>0</v>
      </c>
      <c r="AH220" s="50" t="b">
        <f t="shared" si="193"/>
        <v>1</v>
      </c>
      <c r="AI220" s="50" t="b">
        <f t="shared" si="193"/>
        <v>1</v>
      </c>
      <c r="AJ220" s="50" t="b">
        <f t="shared" si="193"/>
        <v>1</v>
      </c>
      <c r="AK220" s="50" t="b">
        <f t="shared" si="193"/>
        <v>1</v>
      </c>
      <c r="AL220" s="50" t="b">
        <f t="shared" si="193"/>
        <v>1</v>
      </c>
      <c r="AM220" s="50" t="b">
        <f t="shared" si="193"/>
        <v>1</v>
      </c>
      <c r="AN220" s="50" t="b">
        <f t="shared" si="193"/>
        <v>1</v>
      </c>
      <c r="AO220" s="50" t="b">
        <f t="shared" si="193"/>
        <v>1</v>
      </c>
      <c r="AP220" s="50" t="b">
        <f t="shared" si="193"/>
        <v>1</v>
      </c>
      <c r="AQ220" s="50" t="b">
        <f t="shared" si="193"/>
        <v>0</v>
      </c>
      <c r="AR220" s="50" t="b">
        <f t="shared" si="193"/>
        <v>1</v>
      </c>
      <c r="AS220" s="50" t="b">
        <f t="shared" si="193"/>
        <v>0</v>
      </c>
      <c r="AT220" s="50" t="b">
        <f t="shared" ref="AT220:AU220" si="195">AND(AT103=1, AT177=1)</f>
        <v>0</v>
      </c>
      <c r="AU220" s="50" t="b">
        <f t="shared" si="195"/>
        <v>1</v>
      </c>
    </row>
    <row r="221" spans="1:47" ht="16" thickBot="1">
      <c r="A221" s="26" t="s">
        <v>112</v>
      </c>
      <c r="B221" s="182" t="b">
        <v>0</v>
      </c>
      <c r="C221" s="76" t="b">
        <v>1</v>
      </c>
      <c r="D221" s="76" t="b">
        <v>1</v>
      </c>
      <c r="E221" s="76" t="b">
        <v>1</v>
      </c>
      <c r="F221" s="76" t="b">
        <v>1</v>
      </c>
      <c r="G221" s="76" t="b">
        <v>0</v>
      </c>
      <c r="H221" s="76" t="b">
        <v>1</v>
      </c>
      <c r="I221" s="76" t="b">
        <v>0</v>
      </c>
      <c r="J221" s="76" t="b">
        <v>0</v>
      </c>
      <c r="K221" s="76" t="b">
        <v>1</v>
      </c>
      <c r="L221" s="76" t="b">
        <v>0</v>
      </c>
      <c r="M221" s="51"/>
      <c r="N221" s="52" t="b">
        <v>0</v>
      </c>
      <c r="O221" s="76" t="b">
        <v>0</v>
      </c>
      <c r="P221" s="50" t="b">
        <f t="shared" ref="P221:Q221" si="196">AND(P104=1, P178=1)</f>
        <v>0</v>
      </c>
      <c r="Q221" s="50" t="b">
        <f t="shared" si="196"/>
        <v>1</v>
      </c>
      <c r="S221" s="50" t="b">
        <f t="shared" ref="S221" si="197">AND(S104=1, S178=1)</f>
        <v>1</v>
      </c>
      <c r="T221" s="50" t="b">
        <f t="shared" ref="T221:AS221" si="198">AND(T104=1, T178=1)</f>
        <v>1</v>
      </c>
      <c r="U221" s="50" t="b">
        <f t="shared" si="198"/>
        <v>1</v>
      </c>
      <c r="V221" s="50" t="b">
        <f t="shared" si="198"/>
        <v>1</v>
      </c>
      <c r="W221" s="50" t="b">
        <f t="shared" si="198"/>
        <v>1</v>
      </c>
      <c r="X221" s="50" t="b">
        <f t="shared" si="198"/>
        <v>1</v>
      </c>
      <c r="Y221" s="50" t="b">
        <f t="shared" si="198"/>
        <v>0</v>
      </c>
      <c r="Z221" s="50" t="b">
        <f t="shared" si="198"/>
        <v>0</v>
      </c>
      <c r="AA221" s="50" t="b">
        <f t="shared" si="198"/>
        <v>1</v>
      </c>
      <c r="AB221" s="50" t="b">
        <f t="shared" si="198"/>
        <v>1</v>
      </c>
      <c r="AC221" s="50" t="b">
        <f t="shared" si="198"/>
        <v>0</v>
      </c>
      <c r="AD221" s="50" t="b">
        <f t="shared" si="198"/>
        <v>0</v>
      </c>
      <c r="AE221" s="50" t="b">
        <f t="shared" si="198"/>
        <v>0</v>
      </c>
      <c r="AF221" s="50" t="b">
        <f t="shared" ref="AF221" si="199">AND(AF104=1, AF178=1)</f>
        <v>1</v>
      </c>
      <c r="AG221" s="50" t="b">
        <f t="shared" si="198"/>
        <v>0</v>
      </c>
      <c r="AH221" s="50" t="b">
        <f t="shared" si="198"/>
        <v>1</v>
      </c>
      <c r="AI221" s="50" t="b">
        <f t="shared" si="198"/>
        <v>1</v>
      </c>
      <c r="AJ221" s="50" t="b">
        <f t="shared" si="198"/>
        <v>1</v>
      </c>
      <c r="AK221" s="50" t="b">
        <f t="shared" si="198"/>
        <v>1</v>
      </c>
      <c r="AL221" s="50" t="b">
        <f t="shared" si="198"/>
        <v>1</v>
      </c>
      <c r="AM221" s="50" t="b">
        <f t="shared" si="198"/>
        <v>1</v>
      </c>
      <c r="AN221" s="50" t="b">
        <f t="shared" si="198"/>
        <v>1</v>
      </c>
      <c r="AO221" s="50" t="b">
        <f t="shared" si="198"/>
        <v>0</v>
      </c>
      <c r="AP221" s="50" t="b">
        <f t="shared" si="198"/>
        <v>1</v>
      </c>
      <c r="AQ221" s="50" t="b">
        <f t="shared" si="198"/>
        <v>0</v>
      </c>
      <c r="AR221" s="50" t="b">
        <f t="shared" si="198"/>
        <v>1</v>
      </c>
      <c r="AS221" s="50" t="b">
        <f t="shared" si="198"/>
        <v>0</v>
      </c>
      <c r="AT221" s="50" t="b">
        <f t="shared" ref="AT221:AU221" si="200">AND(AT104=1, AT178=1)</f>
        <v>0</v>
      </c>
      <c r="AU221" s="50" t="b">
        <f t="shared" si="200"/>
        <v>1</v>
      </c>
    </row>
    <row r="222" spans="1:47" ht="16" thickBot="1">
      <c r="A222" s="26" t="s">
        <v>113</v>
      </c>
      <c r="B222" s="182" t="b">
        <v>0</v>
      </c>
      <c r="C222" s="76" t="b">
        <v>0</v>
      </c>
      <c r="D222" s="76" t="b">
        <v>0</v>
      </c>
      <c r="E222" s="76" t="b">
        <v>0</v>
      </c>
      <c r="F222" s="76" t="b">
        <v>0</v>
      </c>
      <c r="G222" s="76" t="b">
        <v>0</v>
      </c>
      <c r="H222" s="76" t="b">
        <v>0</v>
      </c>
      <c r="I222" s="76" t="b">
        <v>1</v>
      </c>
      <c r="J222" s="76" t="b">
        <v>1</v>
      </c>
      <c r="K222" s="76" t="b">
        <v>0</v>
      </c>
      <c r="L222" s="76" t="b">
        <v>0</v>
      </c>
      <c r="M222" s="51"/>
      <c r="N222" s="52" t="b">
        <v>0</v>
      </c>
      <c r="O222" s="76" t="b">
        <v>0</v>
      </c>
      <c r="P222" s="50" t="b">
        <f t="shared" ref="P222:Q222" si="201">AND(P105=1, P179=1)</f>
        <v>0</v>
      </c>
      <c r="Q222" s="50" t="b">
        <f t="shared" si="201"/>
        <v>1</v>
      </c>
      <c r="S222" s="50" t="b">
        <f t="shared" ref="S222" si="202">AND(S105=1, S179=1)</f>
        <v>1</v>
      </c>
      <c r="T222" s="50" t="b">
        <f t="shared" ref="T222:AS222" si="203">AND(T105=1, T179=1)</f>
        <v>0</v>
      </c>
      <c r="U222" s="50" t="b">
        <f t="shared" si="203"/>
        <v>1</v>
      </c>
      <c r="V222" s="50" t="b">
        <f t="shared" si="203"/>
        <v>0</v>
      </c>
      <c r="W222" s="50" t="b">
        <f t="shared" si="203"/>
        <v>1</v>
      </c>
      <c r="X222" s="50" t="b">
        <f t="shared" si="203"/>
        <v>1</v>
      </c>
      <c r="Y222" s="50" t="b">
        <f t="shared" si="203"/>
        <v>0</v>
      </c>
      <c r="Z222" s="50" t="b">
        <f t="shared" si="203"/>
        <v>1</v>
      </c>
      <c r="AA222" s="50" t="b">
        <f t="shared" si="203"/>
        <v>1</v>
      </c>
      <c r="AB222" s="50" t="b">
        <f t="shared" si="203"/>
        <v>0</v>
      </c>
      <c r="AC222" s="50" t="b">
        <f t="shared" si="203"/>
        <v>0</v>
      </c>
      <c r="AD222" s="50" t="b">
        <f t="shared" si="203"/>
        <v>0</v>
      </c>
      <c r="AE222" s="50" t="b">
        <f t="shared" si="203"/>
        <v>0</v>
      </c>
      <c r="AF222" s="50" t="b">
        <f t="shared" ref="AF222" si="204">AND(AF105=1, AF179=1)</f>
        <v>0</v>
      </c>
      <c r="AG222" s="50" t="b">
        <f t="shared" si="203"/>
        <v>0</v>
      </c>
      <c r="AH222" s="50" t="b">
        <f t="shared" si="203"/>
        <v>1</v>
      </c>
      <c r="AI222" s="50" t="b">
        <f t="shared" si="203"/>
        <v>1</v>
      </c>
      <c r="AJ222" s="50" t="b">
        <f t="shared" si="203"/>
        <v>1</v>
      </c>
      <c r="AK222" s="50" t="b">
        <f t="shared" si="203"/>
        <v>1</v>
      </c>
      <c r="AL222" s="50" t="b">
        <f t="shared" si="203"/>
        <v>1</v>
      </c>
      <c r="AM222" s="50" t="b">
        <f t="shared" si="203"/>
        <v>1</v>
      </c>
      <c r="AN222" s="50" t="b">
        <f t="shared" si="203"/>
        <v>1</v>
      </c>
      <c r="AO222" s="50" t="b">
        <f t="shared" si="203"/>
        <v>1</v>
      </c>
      <c r="AP222" s="50" t="b">
        <f t="shared" si="203"/>
        <v>1</v>
      </c>
      <c r="AQ222" s="50" t="b">
        <f t="shared" si="203"/>
        <v>0</v>
      </c>
      <c r="AR222" s="50" t="b">
        <f t="shared" si="203"/>
        <v>1</v>
      </c>
      <c r="AS222" s="50" t="b">
        <f t="shared" si="203"/>
        <v>0</v>
      </c>
      <c r="AT222" s="50" t="b">
        <f t="shared" ref="AT222:AU222" si="205">AND(AT105=1, AT179=1)</f>
        <v>0</v>
      </c>
      <c r="AU222" s="50" t="b">
        <f t="shared" si="205"/>
        <v>0</v>
      </c>
    </row>
    <row r="223" spans="1:47" ht="16" thickBot="1">
      <c r="A223" s="26" t="s">
        <v>114</v>
      </c>
      <c r="B223" s="182" t="b">
        <v>0</v>
      </c>
      <c r="C223" s="76" t="b">
        <v>0</v>
      </c>
      <c r="D223" s="76" t="b">
        <v>0</v>
      </c>
      <c r="E223" s="76" t="b">
        <v>0</v>
      </c>
      <c r="F223" s="76" t="b">
        <v>0</v>
      </c>
      <c r="G223" s="76" t="b">
        <v>0</v>
      </c>
      <c r="H223" s="76" t="b">
        <v>0</v>
      </c>
      <c r="I223" s="76" t="b">
        <v>0</v>
      </c>
      <c r="J223" s="76" t="b">
        <v>0</v>
      </c>
      <c r="K223" s="76" t="b">
        <v>0</v>
      </c>
      <c r="L223" s="76" t="b">
        <v>0</v>
      </c>
      <c r="M223" s="51"/>
      <c r="N223" s="52" t="b">
        <v>0</v>
      </c>
      <c r="O223" s="76" t="b">
        <v>0</v>
      </c>
      <c r="P223" s="50" t="b">
        <f t="shared" ref="P223:Q223" si="206">AND(P106=1, P180=1)</f>
        <v>0</v>
      </c>
      <c r="Q223" s="50" t="b">
        <f t="shared" si="206"/>
        <v>0</v>
      </c>
      <c r="S223" s="50" t="b">
        <f t="shared" ref="S223" si="207">AND(S106=1, S180=1)</f>
        <v>0</v>
      </c>
      <c r="T223" s="50" t="b">
        <f t="shared" ref="T223:AS223" si="208">AND(T106=1, T180=1)</f>
        <v>0</v>
      </c>
      <c r="U223" s="50" t="b">
        <f t="shared" si="208"/>
        <v>0</v>
      </c>
      <c r="V223" s="50" t="b">
        <f t="shared" si="208"/>
        <v>0</v>
      </c>
      <c r="W223" s="50" t="b">
        <f t="shared" si="208"/>
        <v>0</v>
      </c>
      <c r="X223" s="50" t="b">
        <f t="shared" si="208"/>
        <v>0</v>
      </c>
      <c r="Y223" s="50" t="b">
        <f t="shared" si="208"/>
        <v>0</v>
      </c>
      <c r="Z223" s="50" t="b">
        <f t="shared" si="208"/>
        <v>0</v>
      </c>
      <c r="AA223" s="50" t="b">
        <f t="shared" si="208"/>
        <v>0</v>
      </c>
      <c r="AB223" s="50" t="b">
        <f t="shared" si="208"/>
        <v>0</v>
      </c>
      <c r="AC223" s="50" t="b">
        <f t="shared" si="208"/>
        <v>0</v>
      </c>
      <c r="AD223" s="50" t="b">
        <f t="shared" si="208"/>
        <v>0</v>
      </c>
      <c r="AE223" s="50" t="b">
        <f t="shared" si="208"/>
        <v>0</v>
      </c>
      <c r="AF223" s="50" t="b">
        <f t="shared" ref="AF223" si="209">AND(AF106=1, AF180=1)</f>
        <v>0</v>
      </c>
      <c r="AG223" s="50" t="b">
        <f t="shared" si="208"/>
        <v>0</v>
      </c>
      <c r="AH223" s="50" t="b">
        <f t="shared" si="208"/>
        <v>0</v>
      </c>
      <c r="AI223" s="50" t="b">
        <f t="shared" si="208"/>
        <v>1</v>
      </c>
      <c r="AJ223" s="50" t="b">
        <f t="shared" si="208"/>
        <v>0</v>
      </c>
      <c r="AK223" s="50" t="b">
        <f t="shared" si="208"/>
        <v>1</v>
      </c>
      <c r="AL223" s="50" t="b">
        <f t="shared" si="208"/>
        <v>1</v>
      </c>
      <c r="AM223" s="50" t="b">
        <f t="shared" si="208"/>
        <v>0</v>
      </c>
      <c r="AN223" s="50" t="b">
        <f t="shared" si="208"/>
        <v>1</v>
      </c>
      <c r="AO223" s="50" t="b">
        <f t="shared" si="208"/>
        <v>1</v>
      </c>
      <c r="AP223" s="50" t="b">
        <f t="shared" si="208"/>
        <v>0</v>
      </c>
      <c r="AQ223" s="50" t="b">
        <f t="shared" si="208"/>
        <v>0</v>
      </c>
      <c r="AR223" s="50" t="b">
        <f t="shared" si="208"/>
        <v>0</v>
      </c>
      <c r="AS223" s="50" t="b">
        <f t="shared" si="208"/>
        <v>0</v>
      </c>
      <c r="AT223" s="50" t="b">
        <f t="shared" ref="AT223:AU223" si="210">AND(AT106=1, AT180=1)</f>
        <v>0</v>
      </c>
      <c r="AU223" s="50" t="b">
        <f t="shared" si="210"/>
        <v>0</v>
      </c>
    </row>
    <row r="224" spans="1:47" ht="16" thickBot="1">
      <c r="A224" s="26" t="s">
        <v>115</v>
      </c>
      <c r="B224" s="182" t="b">
        <v>0</v>
      </c>
      <c r="C224" s="76" t="b">
        <v>0</v>
      </c>
      <c r="D224" s="76" t="b">
        <v>0</v>
      </c>
      <c r="E224" s="76" t="b">
        <v>0</v>
      </c>
      <c r="F224" s="76" t="b">
        <v>1</v>
      </c>
      <c r="G224" s="76" t="b">
        <v>0</v>
      </c>
      <c r="H224" s="76" t="b">
        <v>0</v>
      </c>
      <c r="I224" s="76" t="b">
        <v>0</v>
      </c>
      <c r="J224" s="76" t="b">
        <v>0</v>
      </c>
      <c r="K224" s="76" t="b">
        <v>0</v>
      </c>
      <c r="L224" s="76" t="b">
        <v>1</v>
      </c>
      <c r="M224" s="51"/>
      <c r="N224" s="52" t="b">
        <v>0</v>
      </c>
      <c r="O224" s="76" t="b">
        <v>0</v>
      </c>
      <c r="P224" s="50" t="b">
        <f t="shared" ref="P224:Q224" si="211">AND(P107=1, P181=1)</f>
        <v>0</v>
      </c>
      <c r="Q224" s="50" t="b">
        <f t="shared" si="211"/>
        <v>1</v>
      </c>
      <c r="S224" s="50" t="b">
        <f t="shared" ref="S224" si="212">AND(S107=1, S181=1)</f>
        <v>1</v>
      </c>
      <c r="T224" s="50" t="b">
        <f t="shared" ref="T224:AS224" si="213">AND(T107=1, T181=1)</f>
        <v>1</v>
      </c>
      <c r="U224" s="50" t="b">
        <f t="shared" si="213"/>
        <v>1</v>
      </c>
      <c r="V224" s="50" t="b">
        <f t="shared" si="213"/>
        <v>1</v>
      </c>
      <c r="W224" s="50" t="b">
        <f t="shared" si="213"/>
        <v>0</v>
      </c>
      <c r="X224" s="50" t="b">
        <f t="shared" si="213"/>
        <v>1</v>
      </c>
      <c r="Y224" s="50" t="b">
        <f t="shared" si="213"/>
        <v>0</v>
      </c>
      <c r="Z224" s="50" t="b">
        <f t="shared" si="213"/>
        <v>1</v>
      </c>
      <c r="AA224" s="50" t="b">
        <f t="shared" si="213"/>
        <v>1</v>
      </c>
      <c r="AB224" s="50" t="b">
        <f t="shared" si="213"/>
        <v>0</v>
      </c>
      <c r="AC224" s="50" t="b">
        <f t="shared" si="213"/>
        <v>0</v>
      </c>
      <c r="AD224" s="50" t="b">
        <f t="shared" si="213"/>
        <v>0</v>
      </c>
      <c r="AE224" s="50" t="b">
        <f t="shared" si="213"/>
        <v>0</v>
      </c>
      <c r="AF224" s="50" t="b">
        <f t="shared" ref="AF224" si="214">AND(AF107=1, AF181=1)</f>
        <v>0</v>
      </c>
      <c r="AG224" s="50" t="b">
        <f t="shared" si="213"/>
        <v>0</v>
      </c>
      <c r="AH224" s="50" t="b">
        <f t="shared" si="213"/>
        <v>1</v>
      </c>
      <c r="AI224" s="50" t="b">
        <f t="shared" si="213"/>
        <v>1</v>
      </c>
      <c r="AJ224" s="50" t="b">
        <f t="shared" si="213"/>
        <v>1</v>
      </c>
      <c r="AK224" s="50" t="b">
        <f t="shared" si="213"/>
        <v>1</v>
      </c>
      <c r="AL224" s="50" t="b">
        <f t="shared" si="213"/>
        <v>1</v>
      </c>
      <c r="AM224" s="50" t="b">
        <f t="shared" si="213"/>
        <v>1</v>
      </c>
      <c r="AN224" s="50" t="b">
        <f t="shared" si="213"/>
        <v>1</v>
      </c>
      <c r="AO224" s="50" t="b">
        <f t="shared" si="213"/>
        <v>0</v>
      </c>
      <c r="AP224" s="50" t="b">
        <f t="shared" si="213"/>
        <v>1</v>
      </c>
      <c r="AQ224" s="50" t="b">
        <f t="shared" si="213"/>
        <v>0</v>
      </c>
      <c r="AR224" s="50" t="b">
        <f t="shared" si="213"/>
        <v>1</v>
      </c>
      <c r="AS224" s="50" t="b">
        <f t="shared" si="213"/>
        <v>0</v>
      </c>
      <c r="AT224" s="50" t="b">
        <f t="shared" ref="AT224:AU224" si="215">AND(AT107=1, AT181=1)</f>
        <v>0</v>
      </c>
      <c r="AU224" s="50" t="b">
        <f t="shared" si="215"/>
        <v>1</v>
      </c>
    </row>
    <row r="225" spans="1:47" ht="16" thickBot="1">
      <c r="A225" s="26" t="s">
        <v>116</v>
      </c>
      <c r="B225" s="182" t="b">
        <v>0</v>
      </c>
      <c r="C225" s="76" t="b">
        <v>1</v>
      </c>
      <c r="D225" s="76" t="b">
        <v>1</v>
      </c>
      <c r="E225" s="76" t="b">
        <v>1</v>
      </c>
      <c r="F225" s="76" t="b">
        <v>1</v>
      </c>
      <c r="G225" s="76" t="b">
        <v>1</v>
      </c>
      <c r="H225" s="76" t="b">
        <v>1</v>
      </c>
      <c r="I225" s="76" t="b">
        <v>1</v>
      </c>
      <c r="J225" s="76" t="b">
        <v>1</v>
      </c>
      <c r="K225" s="76" t="b">
        <v>1</v>
      </c>
      <c r="L225" s="76" t="b">
        <v>1</v>
      </c>
      <c r="M225" s="51"/>
      <c r="N225" s="52" t="b">
        <v>0</v>
      </c>
      <c r="O225" s="76" t="b">
        <v>0</v>
      </c>
      <c r="P225" s="50" t="b">
        <f t="shared" ref="P225:Q225" si="216">AND(P108=1, P182=1)</f>
        <v>0</v>
      </c>
      <c r="Q225" s="50" t="b">
        <f t="shared" si="216"/>
        <v>1</v>
      </c>
      <c r="S225" s="50" t="b">
        <f t="shared" ref="S225" si="217">AND(S108=1, S182=1)</f>
        <v>1</v>
      </c>
      <c r="T225" s="50" t="b">
        <f t="shared" ref="T225:AS225" si="218">AND(T108=1, T182=1)</f>
        <v>1</v>
      </c>
      <c r="U225" s="50" t="b">
        <f t="shared" si="218"/>
        <v>1</v>
      </c>
      <c r="V225" s="50" t="b">
        <f t="shared" si="218"/>
        <v>1</v>
      </c>
      <c r="W225" s="50" t="b">
        <f t="shared" si="218"/>
        <v>1</v>
      </c>
      <c r="X225" s="50" t="b">
        <f t="shared" si="218"/>
        <v>1</v>
      </c>
      <c r="Y225" s="50" t="b">
        <f t="shared" si="218"/>
        <v>1</v>
      </c>
      <c r="Z225" s="50" t="b">
        <f t="shared" si="218"/>
        <v>1</v>
      </c>
      <c r="AA225" s="50" t="b">
        <f t="shared" si="218"/>
        <v>1</v>
      </c>
      <c r="AB225" s="50" t="b">
        <f t="shared" si="218"/>
        <v>1</v>
      </c>
      <c r="AC225" s="50" t="b">
        <f t="shared" si="218"/>
        <v>0</v>
      </c>
      <c r="AD225" s="50" t="b">
        <f t="shared" si="218"/>
        <v>0</v>
      </c>
      <c r="AE225" s="50" t="b">
        <f t="shared" si="218"/>
        <v>0</v>
      </c>
      <c r="AF225" s="50" t="b">
        <f t="shared" ref="AF225" si="219">AND(AF108=1, AF182=1)</f>
        <v>1</v>
      </c>
      <c r="AG225" s="50" t="b">
        <f t="shared" si="218"/>
        <v>0</v>
      </c>
      <c r="AH225" s="50" t="b">
        <f t="shared" si="218"/>
        <v>1</v>
      </c>
      <c r="AI225" s="50" t="b">
        <f t="shared" si="218"/>
        <v>1</v>
      </c>
      <c r="AJ225" s="50" t="b">
        <f t="shared" si="218"/>
        <v>1</v>
      </c>
      <c r="AK225" s="50" t="b">
        <f t="shared" si="218"/>
        <v>1</v>
      </c>
      <c r="AL225" s="50" t="b">
        <f t="shared" si="218"/>
        <v>1</v>
      </c>
      <c r="AM225" s="50" t="b">
        <f t="shared" si="218"/>
        <v>1</v>
      </c>
      <c r="AN225" s="50" t="b">
        <f t="shared" si="218"/>
        <v>1</v>
      </c>
      <c r="AO225" s="50" t="b">
        <f t="shared" si="218"/>
        <v>0</v>
      </c>
      <c r="AP225" s="50" t="b">
        <f t="shared" si="218"/>
        <v>1</v>
      </c>
      <c r="AQ225" s="50" t="b">
        <f t="shared" si="218"/>
        <v>0</v>
      </c>
      <c r="AR225" s="50" t="b">
        <f t="shared" si="218"/>
        <v>1</v>
      </c>
      <c r="AS225" s="50" t="b">
        <f t="shared" si="218"/>
        <v>0</v>
      </c>
      <c r="AT225" s="50" t="b">
        <f t="shared" ref="AT225:AU225" si="220">AND(AT108=1, AT182=1)</f>
        <v>0</v>
      </c>
      <c r="AU225" s="50" t="b">
        <f t="shared" si="220"/>
        <v>1</v>
      </c>
    </row>
    <row r="226" spans="1:47" ht="16" thickBot="1">
      <c r="A226" s="26" t="s">
        <v>117</v>
      </c>
      <c r="B226" s="182" t="b">
        <v>0</v>
      </c>
      <c r="C226" s="76" t="b">
        <v>1</v>
      </c>
      <c r="D226" s="76" t="b">
        <v>1</v>
      </c>
      <c r="E226" s="76" t="b">
        <v>1</v>
      </c>
      <c r="F226" s="76" t="b">
        <v>1</v>
      </c>
      <c r="G226" s="76" t="b">
        <v>0</v>
      </c>
      <c r="H226" s="76" t="b">
        <v>1</v>
      </c>
      <c r="I226" s="76" t="b">
        <v>1</v>
      </c>
      <c r="J226" s="76" t="b">
        <v>0</v>
      </c>
      <c r="K226" s="76" t="b">
        <v>1</v>
      </c>
      <c r="L226" s="76" t="b">
        <v>1</v>
      </c>
      <c r="M226" s="51"/>
      <c r="N226" s="52" t="b">
        <v>0</v>
      </c>
      <c r="O226" s="76" t="b">
        <v>0</v>
      </c>
      <c r="P226" s="50" t="b">
        <f t="shared" ref="P226:Q226" si="221">AND(P109=1, P183=1)</f>
        <v>0</v>
      </c>
      <c r="Q226" s="50" t="b">
        <f t="shared" si="221"/>
        <v>1</v>
      </c>
      <c r="S226" s="50" t="b">
        <f t="shared" ref="S226" si="222">AND(S109=1, S183=1)</f>
        <v>1</v>
      </c>
      <c r="T226" s="50" t="b">
        <f t="shared" ref="T226:AS226" si="223">AND(T109=1, T183=1)</f>
        <v>1</v>
      </c>
      <c r="U226" s="50" t="b">
        <f t="shared" si="223"/>
        <v>1</v>
      </c>
      <c r="V226" s="50" t="b">
        <f t="shared" si="223"/>
        <v>0</v>
      </c>
      <c r="W226" s="50" t="b">
        <f t="shared" si="223"/>
        <v>1</v>
      </c>
      <c r="X226" s="50" t="b">
        <f t="shared" si="223"/>
        <v>1</v>
      </c>
      <c r="Y226" s="50" t="b">
        <f t="shared" si="223"/>
        <v>1</v>
      </c>
      <c r="Z226" s="50" t="b">
        <f t="shared" si="223"/>
        <v>1</v>
      </c>
      <c r="AA226" s="50" t="b">
        <f t="shared" si="223"/>
        <v>1</v>
      </c>
      <c r="AB226" s="50" t="b">
        <f t="shared" si="223"/>
        <v>0</v>
      </c>
      <c r="AC226" s="50" t="b">
        <f t="shared" si="223"/>
        <v>0</v>
      </c>
      <c r="AD226" s="50" t="b">
        <f t="shared" si="223"/>
        <v>0</v>
      </c>
      <c r="AE226" s="50" t="b">
        <f t="shared" si="223"/>
        <v>0</v>
      </c>
      <c r="AF226" s="50" t="b">
        <f t="shared" ref="AF226" si="224">AND(AF109=1, AF183=1)</f>
        <v>0</v>
      </c>
      <c r="AG226" s="50" t="b">
        <f t="shared" si="223"/>
        <v>0</v>
      </c>
      <c r="AH226" s="50" t="b">
        <f t="shared" si="223"/>
        <v>0</v>
      </c>
      <c r="AI226" s="50" t="b">
        <f t="shared" si="223"/>
        <v>1</v>
      </c>
      <c r="AJ226" s="50" t="b">
        <f t="shared" si="223"/>
        <v>1</v>
      </c>
      <c r="AK226" s="50" t="b">
        <f t="shared" si="223"/>
        <v>1</v>
      </c>
      <c r="AL226" s="50" t="b">
        <f t="shared" si="223"/>
        <v>1</v>
      </c>
      <c r="AM226" s="50" t="b">
        <f t="shared" si="223"/>
        <v>1</v>
      </c>
      <c r="AN226" s="50" t="b">
        <f t="shared" si="223"/>
        <v>1</v>
      </c>
      <c r="AO226" s="50" t="b">
        <f t="shared" si="223"/>
        <v>1</v>
      </c>
      <c r="AP226" s="50" t="b">
        <f t="shared" si="223"/>
        <v>1</v>
      </c>
      <c r="AQ226" s="50" t="b">
        <f t="shared" si="223"/>
        <v>0</v>
      </c>
      <c r="AR226" s="50" t="b">
        <f t="shared" si="223"/>
        <v>1</v>
      </c>
      <c r="AS226" s="50" t="b">
        <f t="shared" si="223"/>
        <v>0</v>
      </c>
      <c r="AT226" s="50" t="b">
        <f t="shared" ref="AT226:AU226" si="225">AND(AT109=1, AT183=1)</f>
        <v>0</v>
      </c>
      <c r="AU226" s="50" t="b">
        <f t="shared" si="225"/>
        <v>0</v>
      </c>
    </row>
    <row r="227" spans="1:47" ht="16" thickBot="1">
      <c r="A227" s="26" t="s">
        <v>118</v>
      </c>
      <c r="B227" s="182" t="b">
        <v>0</v>
      </c>
      <c r="C227" s="76" t="b">
        <v>0</v>
      </c>
      <c r="D227" s="76" t="b">
        <v>1</v>
      </c>
      <c r="E227" s="76" t="b">
        <v>1</v>
      </c>
      <c r="F227" s="76" t="b">
        <v>1</v>
      </c>
      <c r="G227" s="76" t="b">
        <v>1</v>
      </c>
      <c r="H227" s="76" t="b">
        <v>1</v>
      </c>
      <c r="I227" s="76" t="b">
        <v>1</v>
      </c>
      <c r="J227" s="76" t="b">
        <v>0</v>
      </c>
      <c r="K227" s="76" t="b">
        <v>1</v>
      </c>
      <c r="L227" s="76" t="b">
        <v>0</v>
      </c>
      <c r="M227" s="51"/>
      <c r="N227" s="52" t="b">
        <v>0</v>
      </c>
      <c r="O227" s="76" t="b">
        <v>0</v>
      </c>
      <c r="P227" s="50" t="b">
        <f t="shared" ref="P227:Q227" si="226">AND(P110=1, P184=1)</f>
        <v>0</v>
      </c>
      <c r="Q227" s="50" t="b">
        <f t="shared" si="226"/>
        <v>1</v>
      </c>
      <c r="S227" s="50" t="b">
        <f t="shared" ref="S227" si="227">AND(S110=1, S184=1)</f>
        <v>0</v>
      </c>
      <c r="T227" s="50" t="b">
        <f t="shared" ref="T227:AS227" si="228">AND(T110=1, T184=1)</f>
        <v>1</v>
      </c>
      <c r="U227" s="50" t="b">
        <f t="shared" si="228"/>
        <v>0</v>
      </c>
      <c r="V227" s="50" t="b">
        <f t="shared" si="228"/>
        <v>1</v>
      </c>
      <c r="W227" s="50" t="b">
        <f t="shared" si="228"/>
        <v>1</v>
      </c>
      <c r="X227" s="50" t="b">
        <f t="shared" si="228"/>
        <v>1</v>
      </c>
      <c r="Y227" s="50" t="b">
        <f t="shared" si="228"/>
        <v>1</v>
      </c>
      <c r="Z227" s="50" t="b">
        <f t="shared" si="228"/>
        <v>1</v>
      </c>
      <c r="AA227" s="50" t="b">
        <f t="shared" si="228"/>
        <v>1</v>
      </c>
      <c r="AB227" s="50" t="b">
        <f t="shared" si="228"/>
        <v>0</v>
      </c>
      <c r="AC227" s="50" t="b">
        <f t="shared" si="228"/>
        <v>0</v>
      </c>
      <c r="AD227" s="50" t="b">
        <f t="shared" si="228"/>
        <v>0</v>
      </c>
      <c r="AE227" s="50" t="b">
        <f t="shared" si="228"/>
        <v>0</v>
      </c>
      <c r="AF227" s="50" t="b">
        <f t="shared" ref="AF227" si="229">AND(AF110=1, AF184=1)</f>
        <v>0</v>
      </c>
      <c r="AG227" s="50" t="b">
        <f t="shared" si="228"/>
        <v>0</v>
      </c>
      <c r="AH227" s="50" t="b">
        <f t="shared" si="228"/>
        <v>0</v>
      </c>
      <c r="AI227" s="50" t="b">
        <f t="shared" si="228"/>
        <v>1</v>
      </c>
      <c r="AJ227" s="50" t="b">
        <f t="shared" si="228"/>
        <v>1</v>
      </c>
      <c r="AK227" s="50" t="b">
        <f t="shared" si="228"/>
        <v>1</v>
      </c>
      <c r="AL227" s="50" t="b">
        <f t="shared" si="228"/>
        <v>1</v>
      </c>
      <c r="AM227" s="50" t="b">
        <f t="shared" si="228"/>
        <v>1</v>
      </c>
      <c r="AN227" s="50" t="b">
        <f t="shared" si="228"/>
        <v>1</v>
      </c>
      <c r="AO227" s="50" t="b">
        <f t="shared" si="228"/>
        <v>1</v>
      </c>
      <c r="AP227" s="50" t="b">
        <f t="shared" si="228"/>
        <v>1</v>
      </c>
      <c r="AQ227" s="50" t="b">
        <f t="shared" si="228"/>
        <v>0</v>
      </c>
      <c r="AR227" s="50" t="b">
        <f t="shared" si="228"/>
        <v>0</v>
      </c>
      <c r="AS227" s="50" t="b">
        <f t="shared" si="228"/>
        <v>0</v>
      </c>
      <c r="AT227" s="50" t="b">
        <f t="shared" ref="AT227:AU227" si="230">AND(AT110=1, AT184=1)</f>
        <v>0</v>
      </c>
      <c r="AU227" s="50" t="b">
        <f t="shared" si="230"/>
        <v>0</v>
      </c>
    </row>
    <row r="228" spans="1:47" ht="16" thickBot="1">
      <c r="A228" s="26" t="s">
        <v>119</v>
      </c>
      <c r="B228" s="182" t="b">
        <v>0</v>
      </c>
      <c r="C228" s="76" t="b">
        <v>0</v>
      </c>
      <c r="D228" s="76" t="b">
        <v>0</v>
      </c>
      <c r="E228" s="76" t="b">
        <v>1</v>
      </c>
      <c r="F228" s="76" t="b">
        <v>0</v>
      </c>
      <c r="G228" s="76" t="b">
        <v>0</v>
      </c>
      <c r="H228" s="76" t="b">
        <v>0</v>
      </c>
      <c r="I228" s="76" t="b">
        <v>0</v>
      </c>
      <c r="J228" s="76" t="b">
        <v>0</v>
      </c>
      <c r="K228" s="76" t="b">
        <v>0</v>
      </c>
      <c r="L228" s="76" t="b">
        <v>0</v>
      </c>
      <c r="M228" s="51"/>
      <c r="N228" s="52" t="b">
        <v>0</v>
      </c>
      <c r="O228" s="76" t="b">
        <v>0</v>
      </c>
      <c r="P228" s="50" t="b">
        <f t="shared" ref="P228:Q228" si="231">AND(P111=1, P185=1)</f>
        <v>0</v>
      </c>
      <c r="Q228" s="50" t="b">
        <f t="shared" si="231"/>
        <v>0</v>
      </c>
      <c r="S228" s="50" t="b">
        <f t="shared" ref="S228" si="232">AND(S111=1, S185=1)</f>
        <v>0</v>
      </c>
      <c r="T228" s="50" t="b">
        <f t="shared" ref="T228:AS228" si="233">AND(T111=1, T185=1)</f>
        <v>0</v>
      </c>
      <c r="U228" s="50" t="b">
        <f t="shared" si="233"/>
        <v>0</v>
      </c>
      <c r="V228" s="50" t="b">
        <f t="shared" si="233"/>
        <v>0</v>
      </c>
      <c r="W228" s="50" t="b">
        <f t="shared" si="233"/>
        <v>0</v>
      </c>
      <c r="X228" s="50" t="b">
        <f t="shared" si="233"/>
        <v>0</v>
      </c>
      <c r="Y228" s="50" t="b">
        <f t="shared" si="233"/>
        <v>0</v>
      </c>
      <c r="Z228" s="50" t="b">
        <f t="shared" si="233"/>
        <v>1</v>
      </c>
      <c r="AA228" s="50" t="b">
        <f t="shared" si="233"/>
        <v>0</v>
      </c>
      <c r="AB228" s="50" t="b">
        <f t="shared" si="233"/>
        <v>0</v>
      </c>
      <c r="AC228" s="50" t="b">
        <f t="shared" si="233"/>
        <v>0</v>
      </c>
      <c r="AD228" s="50" t="b">
        <f t="shared" si="233"/>
        <v>0</v>
      </c>
      <c r="AE228" s="50" t="b">
        <f t="shared" si="233"/>
        <v>0</v>
      </c>
      <c r="AF228" s="50" t="b">
        <f t="shared" ref="AF228" si="234">AND(AF111=1, AF185=1)</f>
        <v>0</v>
      </c>
      <c r="AG228" s="50" t="b">
        <f t="shared" si="233"/>
        <v>0</v>
      </c>
      <c r="AH228" s="50" t="b">
        <f t="shared" si="233"/>
        <v>0</v>
      </c>
      <c r="AI228" s="50" t="b">
        <f t="shared" si="233"/>
        <v>1</v>
      </c>
      <c r="AJ228" s="50" t="b">
        <f t="shared" si="233"/>
        <v>0</v>
      </c>
      <c r="AK228" s="50" t="b">
        <f t="shared" si="233"/>
        <v>0</v>
      </c>
      <c r="AL228" s="50" t="b">
        <f t="shared" si="233"/>
        <v>1</v>
      </c>
      <c r="AM228" s="50" t="b">
        <f t="shared" si="233"/>
        <v>1</v>
      </c>
      <c r="AN228" s="50" t="b">
        <f t="shared" si="233"/>
        <v>1</v>
      </c>
      <c r="AO228" s="50" t="b">
        <f t="shared" si="233"/>
        <v>0</v>
      </c>
      <c r="AP228" s="50" t="b">
        <f t="shared" si="233"/>
        <v>1</v>
      </c>
      <c r="AQ228" s="50" t="b">
        <f t="shared" si="233"/>
        <v>0</v>
      </c>
      <c r="AR228" s="50" t="b">
        <f t="shared" si="233"/>
        <v>0</v>
      </c>
      <c r="AS228" s="50" t="b">
        <f t="shared" si="233"/>
        <v>0</v>
      </c>
      <c r="AT228" s="50" t="b">
        <f t="shared" ref="AT228:AU228" si="235">AND(AT111=1, AT185=1)</f>
        <v>0</v>
      </c>
      <c r="AU228" s="50" t="b">
        <f t="shared" si="235"/>
        <v>0</v>
      </c>
    </row>
    <row r="229" spans="1:47" ht="15">
      <c r="A229" s="31"/>
      <c r="B229" s="182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51"/>
      <c r="N229" s="51"/>
      <c r="O229" s="51"/>
      <c r="P229" s="50"/>
      <c r="Q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</row>
    <row r="230" spans="1:47" ht="14" thickBot="1">
      <c r="A230" s="30" t="s">
        <v>127</v>
      </c>
      <c r="B230" s="182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51"/>
      <c r="N230" s="51"/>
      <c r="O230" s="51"/>
      <c r="P230" s="50"/>
      <c r="Q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</row>
    <row r="231" spans="1:47" ht="16" thickBot="1">
      <c r="A231" s="26" t="s">
        <v>87</v>
      </c>
      <c r="B231" s="182" t="b">
        <v>0</v>
      </c>
      <c r="C231" s="76" t="b">
        <v>1</v>
      </c>
      <c r="D231" s="76" t="b">
        <v>1</v>
      </c>
      <c r="E231" s="76" t="b">
        <v>1</v>
      </c>
      <c r="F231" s="76" t="b">
        <v>1</v>
      </c>
      <c r="G231" s="76" t="b">
        <v>0</v>
      </c>
      <c r="H231" s="76" t="b">
        <v>1</v>
      </c>
      <c r="I231" s="76" t="b">
        <v>0</v>
      </c>
      <c r="J231" s="76" t="b">
        <v>1</v>
      </c>
      <c r="K231" s="76" t="b">
        <v>1</v>
      </c>
      <c r="L231" s="76" t="b">
        <v>0</v>
      </c>
      <c r="M231" s="51"/>
      <c r="N231" s="52" t="b">
        <v>0</v>
      </c>
      <c r="O231" s="76" t="b">
        <v>1</v>
      </c>
      <c r="P231" s="50" t="b">
        <f t="shared" ref="P231:Q231" si="236">AND(P116=1, P42=1)</f>
        <v>1</v>
      </c>
      <c r="Q231" s="50" t="b">
        <f t="shared" si="236"/>
        <v>1</v>
      </c>
      <c r="S231" s="50" t="b">
        <f>AND(S116=1, S42=1)</f>
        <v>1</v>
      </c>
      <c r="T231" s="50" t="b">
        <f t="shared" ref="T231:AS231" si="237">AND(T116=1, T42=1)</f>
        <v>1</v>
      </c>
      <c r="U231" s="50" t="b">
        <f t="shared" si="237"/>
        <v>1</v>
      </c>
      <c r="V231" s="50" t="b">
        <f t="shared" si="237"/>
        <v>1</v>
      </c>
      <c r="W231" s="50" t="b">
        <f t="shared" si="237"/>
        <v>1</v>
      </c>
      <c r="X231" s="50" t="b">
        <f t="shared" si="237"/>
        <v>1</v>
      </c>
      <c r="Y231" s="50" t="b">
        <f t="shared" si="237"/>
        <v>1</v>
      </c>
      <c r="Z231" s="50" t="b">
        <f t="shared" si="237"/>
        <v>1</v>
      </c>
      <c r="AA231" s="50" t="b">
        <f t="shared" si="237"/>
        <v>1</v>
      </c>
      <c r="AB231" s="50" t="b">
        <f t="shared" si="237"/>
        <v>0</v>
      </c>
      <c r="AC231" s="50" t="b">
        <f t="shared" si="237"/>
        <v>0</v>
      </c>
      <c r="AD231" s="50" t="b">
        <f>AND(AD116=1, AD37=1)</f>
        <v>0</v>
      </c>
      <c r="AE231" s="50" t="b">
        <f>AND(AE116=1, AE37=1)</f>
        <v>0</v>
      </c>
      <c r="AF231" s="50" t="b">
        <f>AND(AF116=1, AF37=1)</f>
        <v>0</v>
      </c>
      <c r="AG231" s="50" t="b">
        <f t="shared" si="237"/>
        <v>0</v>
      </c>
      <c r="AH231" s="50" t="b">
        <f t="shared" si="237"/>
        <v>1</v>
      </c>
      <c r="AI231" s="50" t="b">
        <f t="shared" si="237"/>
        <v>0</v>
      </c>
      <c r="AJ231" s="50" t="b">
        <f t="shared" si="237"/>
        <v>1</v>
      </c>
      <c r="AK231" s="50" t="b">
        <f t="shared" si="237"/>
        <v>1</v>
      </c>
      <c r="AL231" s="50" t="b">
        <f t="shared" si="237"/>
        <v>1</v>
      </c>
      <c r="AM231" s="50" t="b">
        <f t="shared" si="237"/>
        <v>1</v>
      </c>
      <c r="AN231" s="50" t="b">
        <f t="shared" si="237"/>
        <v>1</v>
      </c>
      <c r="AO231" s="50" t="b">
        <f t="shared" si="237"/>
        <v>1</v>
      </c>
      <c r="AP231" s="50" t="b">
        <f t="shared" si="237"/>
        <v>1</v>
      </c>
      <c r="AQ231" s="50" t="b">
        <f t="shared" si="237"/>
        <v>0</v>
      </c>
      <c r="AR231" s="50" t="b">
        <f t="shared" si="237"/>
        <v>1</v>
      </c>
      <c r="AS231" s="50" t="b">
        <f t="shared" si="237"/>
        <v>0</v>
      </c>
      <c r="AT231" s="50" t="b">
        <f t="shared" ref="AT231:AU231" si="238">AND(AT116=1, AT42=1)</f>
        <v>0</v>
      </c>
      <c r="AU231" s="50" t="b">
        <f t="shared" si="238"/>
        <v>1</v>
      </c>
    </row>
    <row r="232" spans="1:47" ht="16" thickBot="1">
      <c r="A232" s="26" t="s">
        <v>88</v>
      </c>
      <c r="B232" s="182" t="b">
        <v>0</v>
      </c>
      <c r="C232" s="76" t="b">
        <v>1</v>
      </c>
      <c r="D232" s="76" t="b">
        <v>1</v>
      </c>
      <c r="E232" s="76" t="b">
        <v>1</v>
      </c>
      <c r="F232" s="76" t="b">
        <v>1</v>
      </c>
      <c r="G232" s="76" t="b">
        <v>1</v>
      </c>
      <c r="H232" s="76" t="b">
        <v>1</v>
      </c>
      <c r="I232" s="76" t="b">
        <v>1</v>
      </c>
      <c r="J232" s="76" t="b">
        <v>1</v>
      </c>
      <c r="K232" s="76" t="b">
        <v>1</v>
      </c>
      <c r="L232" s="76" t="b">
        <v>1</v>
      </c>
      <c r="M232" s="51"/>
      <c r="N232" s="52" t="b">
        <v>0</v>
      </c>
      <c r="O232" s="76" t="b">
        <v>1</v>
      </c>
      <c r="P232" s="50" t="b">
        <f t="shared" ref="P232:Q232" si="239">AND(P117=1, P43=1)</f>
        <v>1</v>
      </c>
      <c r="Q232" s="50" t="b">
        <f t="shared" si="239"/>
        <v>1</v>
      </c>
      <c r="S232" s="50" t="b">
        <f t="shared" ref="S232:S263" si="240">AND(S117=1, S43=1)</f>
        <v>1</v>
      </c>
      <c r="T232" s="50" t="b">
        <f t="shared" ref="T232:AS232" si="241">AND(T117=1, T43=1)</f>
        <v>1</v>
      </c>
      <c r="U232" s="50" t="b">
        <f t="shared" si="241"/>
        <v>1</v>
      </c>
      <c r="V232" s="50" t="b">
        <f t="shared" si="241"/>
        <v>1</v>
      </c>
      <c r="W232" s="50" t="b">
        <f t="shared" si="241"/>
        <v>1</v>
      </c>
      <c r="X232" s="50" t="b">
        <f t="shared" si="241"/>
        <v>1</v>
      </c>
      <c r="Y232" s="50" t="b">
        <f t="shared" si="241"/>
        <v>1</v>
      </c>
      <c r="Z232" s="50" t="b">
        <f t="shared" si="241"/>
        <v>1</v>
      </c>
      <c r="AA232" s="50" t="b">
        <f t="shared" si="241"/>
        <v>1</v>
      </c>
      <c r="AB232" s="50" t="b">
        <f t="shared" si="241"/>
        <v>1</v>
      </c>
      <c r="AC232" s="50" t="b">
        <f t="shared" si="241"/>
        <v>0</v>
      </c>
      <c r="AD232" s="50" t="b">
        <f t="shared" si="241"/>
        <v>0</v>
      </c>
      <c r="AE232" s="50" t="b">
        <f t="shared" si="241"/>
        <v>0</v>
      </c>
      <c r="AF232" s="50" t="b">
        <f t="shared" ref="AF232" si="242">AND(AF117=1, AF43=1)</f>
        <v>1</v>
      </c>
      <c r="AG232" s="50" t="b">
        <f t="shared" si="241"/>
        <v>0</v>
      </c>
      <c r="AH232" s="50" t="b">
        <f t="shared" si="241"/>
        <v>0</v>
      </c>
      <c r="AI232" s="50" t="b">
        <f t="shared" si="241"/>
        <v>1</v>
      </c>
      <c r="AJ232" s="50" t="b">
        <f t="shared" si="241"/>
        <v>1</v>
      </c>
      <c r="AK232" s="50" t="b">
        <f t="shared" si="241"/>
        <v>1</v>
      </c>
      <c r="AL232" s="50" t="b">
        <f t="shared" si="241"/>
        <v>1</v>
      </c>
      <c r="AM232" s="50" t="b">
        <f t="shared" si="241"/>
        <v>1</v>
      </c>
      <c r="AN232" s="50" t="b">
        <f t="shared" si="241"/>
        <v>1</v>
      </c>
      <c r="AO232" s="50" t="b">
        <f t="shared" si="241"/>
        <v>1</v>
      </c>
      <c r="AP232" s="50" t="b">
        <f t="shared" si="241"/>
        <v>1</v>
      </c>
      <c r="AQ232" s="50" t="b">
        <f t="shared" si="241"/>
        <v>0</v>
      </c>
      <c r="AR232" s="50" t="b">
        <f t="shared" si="241"/>
        <v>1</v>
      </c>
      <c r="AS232" s="50" t="b">
        <f t="shared" si="241"/>
        <v>0</v>
      </c>
      <c r="AT232" s="50" t="b">
        <f t="shared" ref="AT232:AU232" si="243">AND(AT117=1, AT43=1)</f>
        <v>0</v>
      </c>
      <c r="AU232" s="50" t="b">
        <f t="shared" si="243"/>
        <v>1</v>
      </c>
    </row>
    <row r="233" spans="1:47" ht="16" thickBot="1">
      <c r="A233" s="26" t="s">
        <v>89</v>
      </c>
      <c r="B233" s="182" t="b">
        <v>0</v>
      </c>
      <c r="C233" s="76" t="b">
        <v>1</v>
      </c>
      <c r="D233" s="76" t="b">
        <v>1</v>
      </c>
      <c r="E233" s="76" t="b">
        <v>1</v>
      </c>
      <c r="F233" s="76" t="b">
        <v>1</v>
      </c>
      <c r="G233" s="76" t="b">
        <v>1</v>
      </c>
      <c r="H233" s="76" t="b">
        <v>1</v>
      </c>
      <c r="I233" s="76" t="b">
        <v>0</v>
      </c>
      <c r="J233" s="76" t="b">
        <v>0</v>
      </c>
      <c r="K233" s="76" t="b">
        <v>0</v>
      </c>
      <c r="L233" s="76" t="b">
        <v>0</v>
      </c>
      <c r="M233" s="51"/>
      <c r="N233" s="52" t="b">
        <v>0</v>
      </c>
      <c r="O233" s="76" t="b">
        <v>0</v>
      </c>
      <c r="P233" s="50" t="b">
        <f t="shared" ref="P233:Q233" si="244">AND(P118=1, P44=1)</f>
        <v>1</v>
      </c>
      <c r="Q233" s="50" t="b">
        <f t="shared" si="244"/>
        <v>1</v>
      </c>
      <c r="S233" s="50" t="b">
        <f t="shared" si="240"/>
        <v>1</v>
      </c>
      <c r="T233" s="50" t="b">
        <f t="shared" ref="T233:AS233" si="245">AND(T118=1, T44=1)</f>
        <v>1</v>
      </c>
      <c r="U233" s="50" t="b">
        <f t="shared" si="245"/>
        <v>1</v>
      </c>
      <c r="V233" s="50" t="b">
        <f t="shared" si="245"/>
        <v>1</v>
      </c>
      <c r="W233" s="50" t="b">
        <f t="shared" si="245"/>
        <v>1</v>
      </c>
      <c r="X233" s="50" t="b">
        <f t="shared" si="245"/>
        <v>1</v>
      </c>
      <c r="Y233" s="50" t="b">
        <f t="shared" si="245"/>
        <v>0</v>
      </c>
      <c r="Z233" s="50" t="b">
        <f t="shared" si="245"/>
        <v>1</v>
      </c>
      <c r="AA233" s="50" t="b">
        <f t="shared" si="245"/>
        <v>0</v>
      </c>
      <c r="AB233" s="50" t="b">
        <f t="shared" si="245"/>
        <v>1</v>
      </c>
      <c r="AC233" s="50" t="b">
        <f t="shared" si="245"/>
        <v>0</v>
      </c>
      <c r="AD233" s="50" t="b">
        <f t="shared" si="245"/>
        <v>0</v>
      </c>
      <c r="AE233" s="50" t="b">
        <f t="shared" si="245"/>
        <v>0</v>
      </c>
      <c r="AF233" s="50" t="b">
        <f t="shared" ref="AF233" si="246">AND(AF118=1, AF44=1)</f>
        <v>0</v>
      </c>
      <c r="AG233" s="50" t="b">
        <f t="shared" si="245"/>
        <v>0</v>
      </c>
      <c r="AH233" s="50" t="b">
        <f t="shared" si="245"/>
        <v>0</v>
      </c>
      <c r="AI233" s="50" t="b">
        <f t="shared" si="245"/>
        <v>0</v>
      </c>
      <c r="AJ233" s="50" t="b">
        <f t="shared" si="245"/>
        <v>1</v>
      </c>
      <c r="AK233" s="50" t="b">
        <f t="shared" si="245"/>
        <v>1</v>
      </c>
      <c r="AL233" s="50" t="b">
        <f t="shared" si="245"/>
        <v>1</v>
      </c>
      <c r="AM233" s="50" t="b">
        <f t="shared" si="245"/>
        <v>1</v>
      </c>
      <c r="AN233" s="50" t="b">
        <f t="shared" si="245"/>
        <v>1</v>
      </c>
      <c r="AO233" s="50" t="b">
        <f t="shared" si="245"/>
        <v>0</v>
      </c>
      <c r="AP233" s="50" t="b">
        <f t="shared" si="245"/>
        <v>1</v>
      </c>
      <c r="AQ233" s="50" t="b">
        <f t="shared" si="245"/>
        <v>0</v>
      </c>
      <c r="AR233" s="50" t="b">
        <f t="shared" si="245"/>
        <v>1</v>
      </c>
      <c r="AS233" s="50" t="b">
        <f t="shared" si="245"/>
        <v>0</v>
      </c>
      <c r="AT233" s="50" t="b">
        <f t="shared" ref="AT233:AU233" si="247">AND(AT118=1, AT44=1)</f>
        <v>0</v>
      </c>
      <c r="AU233" s="50" t="b">
        <f t="shared" si="247"/>
        <v>1</v>
      </c>
    </row>
    <row r="234" spans="1:47" ht="16" thickBot="1">
      <c r="A234" s="26" t="s">
        <v>90</v>
      </c>
      <c r="B234" s="182" t="b">
        <v>0</v>
      </c>
      <c r="C234" s="76" t="b">
        <v>1</v>
      </c>
      <c r="D234" s="76" t="b">
        <v>1</v>
      </c>
      <c r="E234" s="76" t="b">
        <v>1</v>
      </c>
      <c r="F234" s="76" t="b">
        <v>1</v>
      </c>
      <c r="G234" s="76" t="b">
        <v>1</v>
      </c>
      <c r="H234" s="76" t="b">
        <v>1</v>
      </c>
      <c r="I234" s="76" t="b">
        <v>0</v>
      </c>
      <c r="J234" s="76" t="b">
        <v>1</v>
      </c>
      <c r="K234" s="76" t="b">
        <v>1</v>
      </c>
      <c r="L234" s="76" t="b">
        <v>1</v>
      </c>
      <c r="M234" s="51"/>
      <c r="N234" s="52" t="b">
        <v>0</v>
      </c>
      <c r="O234" s="76" t="b">
        <v>1</v>
      </c>
      <c r="P234" s="50" t="b">
        <f t="shared" ref="P234:Q234" si="248">AND(P119=1, P45=1)</f>
        <v>1</v>
      </c>
      <c r="Q234" s="50" t="b">
        <f t="shared" si="248"/>
        <v>1</v>
      </c>
      <c r="S234" s="50" t="b">
        <f t="shared" si="240"/>
        <v>1</v>
      </c>
      <c r="T234" s="50" t="b">
        <f t="shared" ref="T234:AS234" si="249">AND(T119=1, T45=1)</f>
        <v>1</v>
      </c>
      <c r="U234" s="50" t="b">
        <f t="shared" si="249"/>
        <v>1</v>
      </c>
      <c r="V234" s="50" t="b">
        <f t="shared" si="249"/>
        <v>1</v>
      </c>
      <c r="W234" s="50" t="b">
        <f t="shared" si="249"/>
        <v>1</v>
      </c>
      <c r="X234" s="50" t="b">
        <f t="shared" si="249"/>
        <v>1</v>
      </c>
      <c r="Y234" s="50" t="b">
        <f t="shared" si="249"/>
        <v>1</v>
      </c>
      <c r="Z234" s="50" t="b">
        <f t="shared" si="249"/>
        <v>1</v>
      </c>
      <c r="AA234" s="50" t="b">
        <f t="shared" si="249"/>
        <v>1</v>
      </c>
      <c r="AB234" s="50" t="b">
        <f t="shared" si="249"/>
        <v>1</v>
      </c>
      <c r="AC234" s="50" t="b">
        <f t="shared" si="249"/>
        <v>0</v>
      </c>
      <c r="AD234" s="50" t="b">
        <f t="shared" si="249"/>
        <v>0</v>
      </c>
      <c r="AE234" s="50" t="b">
        <f t="shared" si="249"/>
        <v>0</v>
      </c>
      <c r="AF234" s="50" t="b">
        <f t="shared" ref="AF234" si="250">AND(AF119=1, AF45=1)</f>
        <v>0</v>
      </c>
      <c r="AG234" s="50" t="b">
        <f t="shared" si="249"/>
        <v>0</v>
      </c>
      <c r="AH234" s="50" t="b">
        <f t="shared" si="249"/>
        <v>0</v>
      </c>
      <c r="AI234" s="50" t="b">
        <f t="shared" si="249"/>
        <v>0</v>
      </c>
      <c r="AJ234" s="50" t="b">
        <f t="shared" si="249"/>
        <v>1</v>
      </c>
      <c r="AK234" s="50" t="b">
        <f t="shared" si="249"/>
        <v>1</v>
      </c>
      <c r="AL234" s="50" t="b">
        <f t="shared" si="249"/>
        <v>1</v>
      </c>
      <c r="AM234" s="50" t="b">
        <f t="shared" si="249"/>
        <v>1</v>
      </c>
      <c r="AN234" s="50" t="b">
        <f t="shared" si="249"/>
        <v>1</v>
      </c>
      <c r="AO234" s="50" t="b">
        <f t="shared" si="249"/>
        <v>1</v>
      </c>
      <c r="AP234" s="50" t="b">
        <f t="shared" si="249"/>
        <v>1</v>
      </c>
      <c r="AQ234" s="50" t="b">
        <f t="shared" si="249"/>
        <v>0</v>
      </c>
      <c r="AR234" s="50" t="b">
        <f t="shared" si="249"/>
        <v>1</v>
      </c>
      <c r="AS234" s="50" t="b">
        <f t="shared" si="249"/>
        <v>0</v>
      </c>
      <c r="AT234" s="50" t="b">
        <f t="shared" ref="AT234:AU234" si="251">AND(AT119=1, AT45=1)</f>
        <v>0</v>
      </c>
      <c r="AU234" s="50" t="b">
        <f t="shared" si="251"/>
        <v>1</v>
      </c>
    </row>
    <row r="235" spans="1:47" ht="16" thickBot="1">
      <c r="A235" s="26" t="s">
        <v>91</v>
      </c>
      <c r="B235" s="182" t="b">
        <v>0</v>
      </c>
      <c r="C235" s="76" t="b">
        <v>1</v>
      </c>
      <c r="D235" s="76" t="b">
        <v>0</v>
      </c>
      <c r="E235" s="76" t="b">
        <v>0</v>
      </c>
      <c r="F235" s="76" t="b">
        <v>0</v>
      </c>
      <c r="G235" s="76" t="b">
        <v>0</v>
      </c>
      <c r="H235" s="76" t="b">
        <v>0</v>
      </c>
      <c r="I235" s="76" t="b">
        <v>0</v>
      </c>
      <c r="J235" s="76" t="b">
        <v>0</v>
      </c>
      <c r="K235" s="76" t="b">
        <v>0</v>
      </c>
      <c r="L235" s="76" t="b">
        <v>0</v>
      </c>
      <c r="M235" s="51"/>
      <c r="N235" s="52" t="b">
        <v>1</v>
      </c>
      <c r="O235" s="76" t="b">
        <v>0</v>
      </c>
      <c r="P235" s="50" t="b">
        <f t="shared" ref="P235:Q235" si="252">AND(P120=1, P46=1)</f>
        <v>0</v>
      </c>
      <c r="Q235" s="50" t="b">
        <f t="shared" si="252"/>
        <v>0</v>
      </c>
      <c r="S235" s="50" t="b">
        <f t="shared" si="240"/>
        <v>0</v>
      </c>
      <c r="T235" s="50" t="b">
        <f t="shared" ref="T235:AS235" si="253">AND(T120=1, T46=1)</f>
        <v>0</v>
      </c>
      <c r="U235" s="50" t="b">
        <f t="shared" si="253"/>
        <v>1</v>
      </c>
      <c r="V235" s="50" t="b">
        <f t="shared" si="253"/>
        <v>0</v>
      </c>
      <c r="W235" s="50" t="b">
        <f t="shared" si="253"/>
        <v>1</v>
      </c>
      <c r="X235" s="50" t="b">
        <f t="shared" si="253"/>
        <v>1</v>
      </c>
      <c r="Y235" s="50" t="b">
        <f t="shared" si="253"/>
        <v>0</v>
      </c>
      <c r="Z235" s="50" t="b">
        <f t="shared" si="253"/>
        <v>1</v>
      </c>
      <c r="AA235" s="50" t="b">
        <f t="shared" si="253"/>
        <v>1</v>
      </c>
      <c r="AB235" s="50" t="b">
        <f t="shared" si="253"/>
        <v>0</v>
      </c>
      <c r="AC235" s="50" t="b">
        <f t="shared" si="253"/>
        <v>0</v>
      </c>
      <c r="AD235" s="50" t="b">
        <f t="shared" si="253"/>
        <v>0</v>
      </c>
      <c r="AE235" s="50" t="b">
        <f t="shared" si="253"/>
        <v>0</v>
      </c>
      <c r="AF235" s="50" t="b">
        <f t="shared" ref="AF235" si="254">AND(AF120=1, AF46=1)</f>
        <v>0</v>
      </c>
      <c r="AG235" s="50" t="b">
        <f t="shared" si="253"/>
        <v>0</v>
      </c>
      <c r="AH235" s="50" t="b">
        <f t="shared" si="253"/>
        <v>1</v>
      </c>
      <c r="AI235" s="50" t="b">
        <f t="shared" si="253"/>
        <v>0</v>
      </c>
      <c r="AJ235" s="50" t="b">
        <f t="shared" si="253"/>
        <v>0</v>
      </c>
      <c r="AK235" s="50" t="b">
        <f t="shared" si="253"/>
        <v>0</v>
      </c>
      <c r="AL235" s="50" t="b">
        <f t="shared" si="253"/>
        <v>1</v>
      </c>
      <c r="AM235" s="50" t="b">
        <f t="shared" si="253"/>
        <v>1</v>
      </c>
      <c r="AN235" s="50" t="b">
        <f t="shared" si="253"/>
        <v>1</v>
      </c>
      <c r="AO235" s="50" t="b">
        <f t="shared" si="253"/>
        <v>0</v>
      </c>
      <c r="AP235" s="50" t="b">
        <f t="shared" si="253"/>
        <v>0</v>
      </c>
      <c r="AQ235" s="50" t="b">
        <f t="shared" si="253"/>
        <v>0</v>
      </c>
      <c r="AR235" s="50" t="b">
        <f t="shared" si="253"/>
        <v>1</v>
      </c>
      <c r="AS235" s="50" t="b">
        <f t="shared" si="253"/>
        <v>0</v>
      </c>
      <c r="AT235" s="50" t="b">
        <f t="shared" ref="AT235:AU235" si="255">AND(AT120=1, AT46=1)</f>
        <v>0</v>
      </c>
      <c r="AU235" s="50" t="b">
        <f t="shared" si="255"/>
        <v>0</v>
      </c>
    </row>
    <row r="236" spans="1:47" ht="16" thickBot="1">
      <c r="A236" s="26" t="s">
        <v>92</v>
      </c>
      <c r="B236" s="182" t="b">
        <v>0</v>
      </c>
      <c r="C236" s="76" t="b">
        <v>1</v>
      </c>
      <c r="D236" s="76" t="b">
        <v>0</v>
      </c>
      <c r="E236" s="76" t="b">
        <v>1</v>
      </c>
      <c r="F236" s="76" t="b">
        <v>0</v>
      </c>
      <c r="G236" s="76" t="b">
        <v>0</v>
      </c>
      <c r="H236" s="76" t="b">
        <v>0</v>
      </c>
      <c r="I236" s="76" t="b">
        <v>0</v>
      </c>
      <c r="J236" s="76" t="b">
        <v>0</v>
      </c>
      <c r="K236" s="76" t="b">
        <v>0</v>
      </c>
      <c r="L236" s="76" t="b">
        <v>0</v>
      </c>
      <c r="M236" s="51"/>
      <c r="N236" s="52" t="b">
        <v>1</v>
      </c>
      <c r="O236" s="76" t="b">
        <v>0</v>
      </c>
      <c r="P236" s="50" t="b">
        <f t="shared" ref="P236:Q236" si="256">AND(P121=1, P47=1)</f>
        <v>0</v>
      </c>
      <c r="Q236" s="50" t="b">
        <f t="shared" si="256"/>
        <v>1</v>
      </c>
      <c r="S236" s="50" t="b">
        <f t="shared" si="240"/>
        <v>0</v>
      </c>
      <c r="T236" s="50" t="b">
        <f t="shared" ref="T236:AS236" si="257">AND(T121=1, T47=1)</f>
        <v>1</v>
      </c>
      <c r="U236" s="50" t="b">
        <f t="shared" si="257"/>
        <v>1</v>
      </c>
      <c r="V236" s="50" t="b">
        <f t="shared" si="257"/>
        <v>1</v>
      </c>
      <c r="W236" s="50" t="b">
        <f t="shared" si="257"/>
        <v>0</v>
      </c>
      <c r="X236" s="50" t="b">
        <f t="shared" si="257"/>
        <v>1</v>
      </c>
      <c r="Y236" s="50" t="b">
        <f t="shared" si="257"/>
        <v>0</v>
      </c>
      <c r="Z236" s="50" t="b">
        <f t="shared" si="257"/>
        <v>1</v>
      </c>
      <c r="AA236" s="50" t="b">
        <f t="shared" si="257"/>
        <v>1</v>
      </c>
      <c r="AB236" s="50" t="b">
        <f t="shared" si="257"/>
        <v>1</v>
      </c>
      <c r="AC236" s="50" t="b">
        <f t="shared" si="257"/>
        <v>0</v>
      </c>
      <c r="AD236" s="50" t="b">
        <f t="shared" si="257"/>
        <v>0</v>
      </c>
      <c r="AE236" s="50" t="b">
        <f t="shared" si="257"/>
        <v>0</v>
      </c>
      <c r="AF236" s="50" t="b">
        <f t="shared" ref="AF236" si="258">AND(AF121=1, AF47=1)</f>
        <v>0</v>
      </c>
      <c r="AG236" s="50" t="b">
        <f t="shared" si="257"/>
        <v>0</v>
      </c>
      <c r="AH236" s="50" t="b">
        <f t="shared" si="257"/>
        <v>1</v>
      </c>
      <c r="AI236" s="50" t="b">
        <f t="shared" si="257"/>
        <v>1</v>
      </c>
      <c r="AJ236" s="50" t="b">
        <f t="shared" si="257"/>
        <v>1</v>
      </c>
      <c r="AK236" s="50" t="b">
        <f t="shared" si="257"/>
        <v>0</v>
      </c>
      <c r="AL236" s="50" t="b">
        <f t="shared" si="257"/>
        <v>0</v>
      </c>
      <c r="AM236" s="50" t="b">
        <f t="shared" si="257"/>
        <v>1</v>
      </c>
      <c r="AN236" s="50" t="b">
        <f t="shared" si="257"/>
        <v>1</v>
      </c>
      <c r="AO236" s="50" t="b">
        <f t="shared" si="257"/>
        <v>0</v>
      </c>
      <c r="AP236" s="50" t="b">
        <f t="shared" si="257"/>
        <v>1</v>
      </c>
      <c r="AQ236" s="50" t="b">
        <f t="shared" si="257"/>
        <v>0</v>
      </c>
      <c r="AR236" s="50" t="b">
        <f t="shared" si="257"/>
        <v>1</v>
      </c>
      <c r="AS236" s="50" t="b">
        <f t="shared" si="257"/>
        <v>0</v>
      </c>
      <c r="AT236" s="50" t="b">
        <f t="shared" ref="AT236:AU236" si="259">AND(AT121=1, AT47=1)</f>
        <v>0</v>
      </c>
      <c r="AU236" s="50" t="b">
        <f t="shared" si="259"/>
        <v>0</v>
      </c>
    </row>
    <row r="237" spans="1:47" ht="16" thickBot="1">
      <c r="A237" s="26" t="s">
        <v>93</v>
      </c>
      <c r="B237" s="182" t="b">
        <v>0</v>
      </c>
      <c r="C237" s="76" t="b">
        <v>1</v>
      </c>
      <c r="D237" s="76" t="b">
        <v>1</v>
      </c>
      <c r="E237" s="76" t="b">
        <v>1</v>
      </c>
      <c r="F237" s="76" t="b">
        <v>1</v>
      </c>
      <c r="G237" s="76" t="b">
        <v>0</v>
      </c>
      <c r="H237" s="76" t="b">
        <v>1</v>
      </c>
      <c r="I237" s="76" t="b">
        <v>1</v>
      </c>
      <c r="J237" s="76" t="b">
        <v>1</v>
      </c>
      <c r="K237" s="76" t="b">
        <v>1</v>
      </c>
      <c r="L237" s="76" t="b">
        <v>1</v>
      </c>
      <c r="M237" s="51"/>
      <c r="N237" s="52" t="b">
        <v>0</v>
      </c>
      <c r="O237" s="76" t="b">
        <v>1</v>
      </c>
      <c r="P237" s="50" t="b">
        <f t="shared" ref="P237:Q237" si="260">AND(P122=1, P48=1)</f>
        <v>0</v>
      </c>
      <c r="Q237" s="50" t="b">
        <f t="shared" si="260"/>
        <v>1</v>
      </c>
      <c r="S237" s="50" t="b">
        <f t="shared" si="240"/>
        <v>1</v>
      </c>
      <c r="T237" s="50" t="b">
        <f t="shared" ref="T237:AS237" si="261">AND(T122=1, T48=1)</f>
        <v>1</v>
      </c>
      <c r="U237" s="50" t="b">
        <f t="shared" si="261"/>
        <v>1</v>
      </c>
      <c r="V237" s="50" t="b">
        <f t="shared" si="261"/>
        <v>1</v>
      </c>
      <c r="W237" s="50" t="b">
        <f t="shared" si="261"/>
        <v>0</v>
      </c>
      <c r="X237" s="50" t="b">
        <f t="shared" si="261"/>
        <v>1</v>
      </c>
      <c r="Y237" s="50" t="b">
        <f t="shared" si="261"/>
        <v>1</v>
      </c>
      <c r="Z237" s="50" t="b">
        <f t="shared" si="261"/>
        <v>1</v>
      </c>
      <c r="AA237" s="50" t="b">
        <f t="shared" si="261"/>
        <v>0</v>
      </c>
      <c r="AB237" s="50" t="b">
        <f t="shared" si="261"/>
        <v>1</v>
      </c>
      <c r="AC237" s="50" t="b">
        <f t="shared" si="261"/>
        <v>0</v>
      </c>
      <c r="AD237" s="50" t="b">
        <f t="shared" si="261"/>
        <v>0</v>
      </c>
      <c r="AE237" s="50" t="b">
        <f t="shared" si="261"/>
        <v>0</v>
      </c>
      <c r="AF237" s="50" t="b">
        <f t="shared" ref="AF237" si="262">AND(AF122=1, AF48=1)</f>
        <v>0</v>
      </c>
      <c r="AG237" s="50" t="b">
        <f t="shared" si="261"/>
        <v>0</v>
      </c>
      <c r="AH237" s="50" t="b">
        <f t="shared" si="261"/>
        <v>1</v>
      </c>
      <c r="AI237" s="50" t="b">
        <f t="shared" si="261"/>
        <v>1</v>
      </c>
      <c r="AJ237" s="50" t="b">
        <f t="shared" si="261"/>
        <v>1</v>
      </c>
      <c r="AK237" s="50" t="b">
        <f t="shared" si="261"/>
        <v>1</v>
      </c>
      <c r="AL237" s="50" t="b">
        <f t="shared" si="261"/>
        <v>1</v>
      </c>
      <c r="AM237" s="50" t="b">
        <f t="shared" si="261"/>
        <v>1</v>
      </c>
      <c r="AN237" s="50" t="b">
        <f t="shared" si="261"/>
        <v>1</v>
      </c>
      <c r="AO237" s="50" t="b">
        <f t="shared" si="261"/>
        <v>1</v>
      </c>
      <c r="AP237" s="50" t="b">
        <f t="shared" si="261"/>
        <v>1</v>
      </c>
      <c r="AQ237" s="50" t="b">
        <f t="shared" si="261"/>
        <v>0</v>
      </c>
      <c r="AR237" s="50" t="b">
        <f t="shared" si="261"/>
        <v>1</v>
      </c>
      <c r="AS237" s="50" t="b">
        <f t="shared" si="261"/>
        <v>0</v>
      </c>
      <c r="AT237" s="50" t="b">
        <f t="shared" ref="AT237:AU237" si="263">AND(AT122=1, AT48=1)</f>
        <v>0</v>
      </c>
      <c r="AU237" s="50" t="b">
        <f t="shared" si="263"/>
        <v>1</v>
      </c>
    </row>
    <row r="238" spans="1:47" ht="16" thickBot="1">
      <c r="A238" s="26" t="s">
        <v>94</v>
      </c>
      <c r="B238" s="182" t="b">
        <v>0</v>
      </c>
      <c r="C238" s="76" t="b">
        <v>1</v>
      </c>
      <c r="D238" s="76" t="b">
        <v>1</v>
      </c>
      <c r="E238" s="76" t="b">
        <v>1</v>
      </c>
      <c r="F238" s="76" t="b">
        <v>1</v>
      </c>
      <c r="G238" s="76" t="b">
        <v>0</v>
      </c>
      <c r="H238" s="76" t="b">
        <v>1</v>
      </c>
      <c r="I238" s="76" t="b">
        <v>1</v>
      </c>
      <c r="J238" s="76" t="b">
        <v>1</v>
      </c>
      <c r="K238" s="76" t="b">
        <v>1</v>
      </c>
      <c r="L238" s="76" t="b">
        <v>1</v>
      </c>
      <c r="M238" s="51"/>
      <c r="N238" s="52" t="b">
        <v>0</v>
      </c>
      <c r="O238" s="76" t="b">
        <v>1</v>
      </c>
      <c r="P238" s="50" t="b">
        <f t="shared" ref="P238:Q238" si="264">AND(P123=1, P49=1)</f>
        <v>1</v>
      </c>
      <c r="Q238" s="50" t="b">
        <f t="shared" si="264"/>
        <v>1</v>
      </c>
      <c r="S238" s="50" t="b">
        <f t="shared" si="240"/>
        <v>1</v>
      </c>
      <c r="T238" s="50" t="b">
        <f t="shared" ref="T238:AS238" si="265">AND(T123=1, T49=1)</f>
        <v>1</v>
      </c>
      <c r="U238" s="50" t="b">
        <f t="shared" si="265"/>
        <v>1</v>
      </c>
      <c r="V238" s="50" t="b">
        <f t="shared" si="265"/>
        <v>0</v>
      </c>
      <c r="W238" s="50" t="b">
        <f t="shared" si="265"/>
        <v>1</v>
      </c>
      <c r="X238" s="50" t="b">
        <f t="shared" si="265"/>
        <v>1</v>
      </c>
      <c r="Y238" s="50" t="b">
        <f t="shared" si="265"/>
        <v>0</v>
      </c>
      <c r="Z238" s="50" t="b">
        <f t="shared" si="265"/>
        <v>1</v>
      </c>
      <c r="AA238" s="50" t="b">
        <f t="shared" si="265"/>
        <v>1</v>
      </c>
      <c r="AB238" s="50" t="b">
        <f t="shared" si="265"/>
        <v>1</v>
      </c>
      <c r="AC238" s="50" t="b">
        <f t="shared" si="265"/>
        <v>0</v>
      </c>
      <c r="AD238" s="50" t="b">
        <f t="shared" si="265"/>
        <v>0</v>
      </c>
      <c r="AE238" s="50" t="b">
        <f t="shared" si="265"/>
        <v>0</v>
      </c>
      <c r="AF238" s="50" t="b">
        <f t="shared" ref="AF238" si="266">AND(AF123=1, AF49=1)</f>
        <v>0</v>
      </c>
      <c r="AG238" s="50" t="b">
        <f t="shared" si="265"/>
        <v>0</v>
      </c>
      <c r="AH238" s="50" t="b">
        <f t="shared" si="265"/>
        <v>1</v>
      </c>
      <c r="AI238" s="50" t="b">
        <f t="shared" si="265"/>
        <v>1</v>
      </c>
      <c r="AJ238" s="50" t="b">
        <f t="shared" si="265"/>
        <v>1</v>
      </c>
      <c r="AK238" s="50" t="b">
        <f t="shared" si="265"/>
        <v>1</v>
      </c>
      <c r="AL238" s="50" t="b">
        <f t="shared" si="265"/>
        <v>1</v>
      </c>
      <c r="AM238" s="50" t="b">
        <f t="shared" si="265"/>
        <v>1</v>
      </c>
      <c r="AN238" s="50" t="b">
        <f t="shared" si="265"/>
        <v>1</v>
      </c>
      <c r="AO238" s="50" t="b">
        <f t="shared" si="265"/>
        <v>0</v>
      </c>
      <c r="AP238" s="50" t="b">
        <f t="shared" si="265"/>
        <v>1</v>
      </c>
      <c r="AQ238" s="50" t="b">
        <f t="shared" si="265"/>
        <v>0</v>
      </c>
      <c r="AR238" s="50" t="b">
        <f t="shared" si="265"/>
        <v>1</v>
      </c>
      <c r="AS238" s="50" t="b">
        <f t="shared" si="265"/>
        <v>0</v>
      </c>
      <c r="AT238" s="50" t="b">
        <f t="shared" ref="AT238:AU238" si="267">AND(AT123=1, AT49=1)</f>
        <v>0</v>
      </c>
      <c r="AU238" s="50" t="b">
        <f t="shared" si="267"/>
        <v>1</v>
      </c>
    </row>
    <row r="239" spans="1:47" ht="16" thickBot="1">
      <c r="A239" s="26" t="s">
        <v>95</v>
      </c>
      <c r="B239" s="182" t="b">
        <v>0</v>
      </c>
      <c r="C239" s="76" t="b">
        <v>1</v>
      </c>
      <c r="D239" s="76" t="b">
        <v>1</v>
      </c>
      <c r="E239" s="76" t="b">
        <v>1</v>
      </c>
      <c r="F239" s="76" t="b">
        <v>1</v>
      </c>
      <c r="G239" s="76" t="b">
        <v>0</v>
      </c>
      <c r="H239" s="76" t="b">
        <v>1</v>
      </c>
      <c r="I239" s="76" t="b">
        <v>1</v>
      </c>
      <c r="J239" s="76" t="b">
        <v>1</v>
      </c>
      <c r="K239" s="76" t="b">
        <v>1</v>
      </c>
      <c r="L239" s="76" t="b">
        <v>1</v>
      </c>
      <c r="M239" s="51"/>
      <c r="N239" s="52" t="b">
        <v>1</v>
      </c>
      <c r="O239" s="76" t="b">
        <v>1</v>
      </c>
      <c r="P239" s="50" t="b">
        <f t="shared" ref="P239:Q239" si="268">AND(P124=1, P50=1)</f>
        <v>1</v>
      </c>
      <c r="Q239" s="50" t="b">
        <f t="shared" si="268"/>
        <v>1</v>
      </c>
      <c r="S239" s="50" t="b">
        <f t="shared" si="240"/>
        <v>1</v>
      </c>
      <c r="T239" s="50" t="b">
        <f t="shared" ref="T239:AS239" si="269">AND(T124=1, T50=1)</f>
        <v>1</v>
      </c>
      <c r="U239" s="50" t="b">
        <f t="shared" si="269"/>
        <v>1</v>
      </c>
      <c r="V239" s="50" t="b">
        <f t="shared" si="269"/>
        <v>1</v>
      </c>
      <c r="W239" s="50" t="b">
        <f t="shared" si="269"/>
        <v>1</v>
      </c>
      <c r="X239" s="50" t="b">
        <f t="shared" si="269"/>
        <v>1</v>
      </c>
      <c r="Y239" s="50" t="b">
        <f t="shared" si="269"/>
        <v>0</v>
      </c>
      <c r="Z239" s="50" t="b">
        <f t="shared" si="269"/>
        <v>1</v>
      </c>
      <c r="AA239" s="50" t="b">
        <f t="shared" si="269"/>
        <v>1</v>
      </c>
      <c r="AB239" s="50" t="b">
        <f t="shared" si="269"/>
        <v>1</v>
      </c>
      <c r="AC239" s="50" t="b">
        <f t="shared" si="269"/>
        <v>0</v>
      </c>
      <c r="AD239" s="50" t="b">
        <f t="shared" si="269"/>
        <v>0</v>
      </c>
      <c r="AE239" s="50" t="b">
        <f t="shared" si="269"/>
        <v>0</v>
      </c>
      <c r="AF239" s="50" t="b">
        <f t="shared" ref="AF239" si="270">AND(AF124=1, AF50=1)</f>
        <v>1</v>
      </c>
      <c r="AG239" s="50" t="b">
        <f t="shared" si="269"/>
        <v>0</v>
      </c>
      <c r="AH239" s="50" t="b">
        <f t="shared" si="269"/>
        <v>1</v>
      </c>
      <c r="AI239" s="50" t="b">
        <f t="shared" si="269"/>
        <v>1</v>
      </c>
      <c r="AJ239" s="50" t="b">
        <f t="shared" si="269"/>
        <v>1</v>
      </c>
      <c r="AK239" s="50" t="b">
        <f t="shared" si="269"/>
        <v>1</v>
      </c>
      <c r="AL239" s="50" t="b">
        <f t="shared" si="269"/>
        <v>1</v>
      </c>
      <c r="AM239" s="50" t="b">
        <f t="shared" si="269"/>
        <v>1</v>
      </c>
      <c r="AN239" s="50" t="b">
        <f t="shared" si="269"/>
        <v>1</v>
      </c>
      <c r="AO239" s="50" t="b">
        <f t="shared" si="269"/>
        <v>1</v>
      </c>
      <c r="AP239" s="50" t="b">
        <f t="shared" si="269"/>
        <v>1</v>
      </c>
      <c r="AQ239" s="50" t="b">
        <f t="shared" si="269"/>
        <v>0</v>
      </c>
      <c r="AR239" s="50" t="b">
        <f t="shared" si="269"/>
        <v>1</v>
      </c>
      <c r="AS239" s="50" t="b">
        <f t="shared" si="269"/>
        <v>0</v>
      </c>
      <c r="AT239" s="50" t="b">
        <f t="shared" ref="AT239:AU239" si="271">AND(AT124=1, AT50=1)</f>
        <v>0</v>
      </c>
      <c r="AU239" s="50" t="b">
        <f t="shared" si="271"/>
        <v>1</v>
      </c>
    </row>
    <row r="240" spans="1:47" ht="16" thickBot="1">
      <c r="A240" s="26" t="s">
        <v>96</v>
      </c>
      <c r="B240" s="182" t="b">
        <v>0</v>
      </c>
      <c r="C240" s="76" t="b">
        <v>1</v>
      </c>
      <c r="D240" s="76" t="b">
        <v>0</v>
      </c>
      <c r="E240" s="76" t="b">
        <v>1</v>
      </c>
      <c r="F240" s="76" t="b">
        <v>1</v>
      </c>
      <c r="G240" s="76" t="b">
        <v>0</v>
      </c>
      <c r="H240" s="76" t="b">
        <v>1</v>
      </c>
      <c r="I240" s="76" t="b">
        <v>1</v>
      </c>
      <c r="J240" s="76" t="b">
        <v>1</v>
      </c>
      <c r="K240" s="76" t="b">
        <v>1</v>
      </c>
      <c r="L240" s="76" t="b">
        <v>0</v>
      </c>
      <c r="M240" s="51"/>
      <c r="N240" s="52" t="b">
        <v>0</v>
      </c>
      <c r="O240" s="76" t="b">
        <v>0</v>
      </c>
      <c r="P240" s="50" t="b">
        <f t="shared" ref="P240:Q240" si="272">AND(P125=1, P51=1)</f>
        <v>0</v>
      </c>
      <c r="Q240" s="50" t="b">
        <f t="shared" si="272"/>
        <v>1</v>
      </c>
      <c r="S240" s="50" t="b">
        <f t="shared" si="240"/>
        <v>1</v>
      </c>
      <c r="T240" s="50" t="b">
        <f t="shared" ref="T240:AS240" si="273">AND(T125=1, T51=1)</f>
        <v>1</v>
      </c>
      <c r="U240" s="50" t="b">
        <f t="shared" si="273"/>
        <v>1</v>
      </c>
      <c r="V240" s="50" t="b">
        <f t="shared" si="273"/>
        <v>1</v>
      </c>
      <c r="W240" s="50" t="b">
        <f t="shared" si="273"/>
        <v>1</v>
      </c>
      <c r="X240" s="50" t="b">
        <f t="shared" si="273"/>
        <v>1</v>
      </c>
      <c r="Y240" s="50" t="b">
        <f t="shared" si="273"/>
        <v>1</v>
      </c>
      <c r="Z240" s="50" t="b">
        <f t="shared" si="273"/>
        <v>1</v>
      </c>
      <c r="AA240" s="50" t="b">
        <f t="shared" si="273"/>
        <v>1</v>
      </c>
      <c r="AB240" s="50" t="b">
        <f t="shared" si="273"/>
        <v>1</v>
      </c>
      <c r="AC240" s="50" t="b">
        <f t="shared" si="273"/>
        <v>0</v>
      </c>
      <c r="AD240" s="50" t="b">
        <f t="shared" si="273"/>
        <v>0</v>
      </c>
      <c r="AE240" s="50" t="b">
        <f t="shared" si="273"/>
        <v>0</v>
      </c>
      <c r="AF240" s="50" t="b">
        <f t="shared" ref="AF240" si="274">AND(AF125=1, AF51=1)</f>
        <v>1</v>
      </c>
      <c r="AG240" s="50" t="b">
        <f t="shared" si="273"/>
        <v>0</v>
      </c>
      <c r="AH240" s="50" t="b">
        <f t="shared" si="273"/>
        <v>0</v>
      </c>
      <c r="AI240" s="50" t="b">
        <f t="shared" si="273"/>
        <v>0</v>
      </c>
      <c r="AJ240" s="50" t="b">
        <f t="shared" si="273"/>
        <v>1</v>
      </c>
      <c r="AK240" s="50" t="b">
        <f t="shared" si="273"/>
        <v>1</v>
      </c>
      <c r="AL240" s="50" t="b">
        <f t="shared" si="273"/>
        <v>1</v>
      </c>
      <c r="AM240" s="50" t="b">
        <f t="shared" si="273"/>
        <v>1</v>
      </c>
      <c r="AN240" s="50" t="b">
        <f t="shared" si="273"/>
        <v>1</v>
      </c>
      <c r="AO240" s="50" t="b">
        <f t="shared" si="273"/>
        <v>1</v>
      </c>
      <c r="AP240" s="50" t="b">
        <f t="shared" si="273"/>
        <v>1</v>
      </c>
      <c r="AQ240" s="50" t="b">
        <f t="shared" si="273"/>
        <v>0</v>
      </c>
      <c r="AR240" s="50" t="b">
        <f t="shared" si="273"/>
        <v>1</v>
      </c>
      <c r="AS240" s="50" t="b">
        <f t="shared" si="273"/>
        <v>0</v>
      </c>
      <c r="AT240" s="50" t="b">
        <f t="shared" ref="AT240:AU240" si="275">AND(AT125=1, AT51=1)</f>
        <v>0</v>
      </c>
      <c r="AU240" s="50" t="b">
        <f t="shared" si="275"/>
        <v>1</v>
      </c>
    </row>
    <row r="241" spans="1:47" ht="16" thickBot="1">
      <c r="A241" s="26" t="s">
        <v>97</v>
      </c>
      <c r="B241" s="182" t="b">
        <v>0</v>
      </c>
      <c r="C241" s="76" t="b">
        <v>1</v>
      </c>
      <c r="D241" s="76" t="b">
        <v>0</v>
      </c>
      <c r="E241" s="76" t="b">
        <v>1</v>
      </c>
      <c r="F241" s="76" t="b">
        <v>0</v>
      </c>
      <c r="G241" s="76" t="b">
        <v>0</v>
      </c>
      <c r="H241" s="76" t="b">
        <v>1</v>
      </c>
      <c r="I241" s="76" t="b">
        <v>0</v>
      </c>
      <c r="J241" s="76" t="b">
        <v>0</v>
      </c>
      <c r="K241" s="76" t="b">
        <v>0</v>
      </c>
      <c r="L241" s="76" t="b">
        <v>0</v>
      </c>
      <c r="M241" s="51"/>
      <c r="N241" s="52" t="b">
        <v>0</v>
      </c>
      <c r="O241" s="76" t="b">
        <v>0</v>
      </c>
      <c r="P241" s="50" t="b">
        <f t="shared" ref="P241:Q241" si="276">AND(P126=1, P52=1)</f>
        <v>0</v>
      </c>
      <c r="Q241" s="50" t="b">
        <f t="shared" si="276"/>
        <v>1</v>
      </c>
      <c r="S241" s="50" t="b">
        <f t="shared" si="240"/>
        <v>0</v>
      </c>
      <c r="T241" s="50" t="b">
        <f t="shared" ref="T241:AS241" si="277">AND(T126=1, T52=1)</f>
        <v>1</v>
      </c>
      <c r="U241" s="50" t="b">
        <f t="shared" si="277"/>
        <v>1</v>
      </c>
      <c r="V241" s="50" t="b">
        <f t="shared" si="277"/>
        <v>0</v>
      </c>
      <c r="W241" s="50" t="b">
        <f t="shared" si="277"/>
        <v>0</v>
      </c>
      <c r="X241" s="50" t="b">
        <f t="shared" si="277"/>
        <v>1</v>
      </c>
      <c r="Y241" s="50" t="b">
        <f t="shared" si="277"/>
        <v>1</v>
      </c>
      <c r="Z241" s="50" t="b">
        <f t="shared" si="277"/>
        <v>0</v>
      </c>
      <c r="AA241" s="50" t="b">
        <f t="shared" si="277"/>
        <v>0</v>
      </c>
      <c r="AB241" s="50" t="b">
        <f t="shared" si="277"/>
        <v>0</v>
      </c>
      <c r="AC241" s="50" t="b">
        <f t="shared" si="277"/>
        <v>0</v>
      </c>
      <c r="AD241" s="50" t="b">
        <f t="shared" si="277"/>
        <v>0</v>
      </c>
      <c r="AE241" s="50" t="b">
        <f t="shared" si="277"/>
        <v>0</v>
      </c>
      <c r="AF241" s="50" t="b">
        <f t="shared" ref="AF241" si="278">AND(AF126=1, AF52=1)</f>
        <v>0</v>
      </c>
      <c r="AG241" s="50" t="b">
        <f t="shared" si="277"/>
        <v>0</v>
      </c>
      <c r="AH241" s="50" t="b">
        <f t="shared" si="277"/>
        <v>0</v>
      </c>
      <c r="AI241" s="50" t="b">
        <f t="shared" si="277"/>
        <v>0</v>
      </c>
      <c r="AJ241" s="50" t="b">
        <f t="shared" si="277"/>
        <v>0</v>
      </c>
      <c r="AK241" s="50" t="b">
        <f t="shared" si="277"/>
        <v>1</v>
      </c>
      <c r="AL241" s="50" t="b">
        <f t="shared" si="277"/>
        <v>1</v>
      </c>
      <c r="AM241" s="50" t="b">
        <f t="shared" si="277"/>
        <v>1</v>
      </c>
      <c r="AN241" s="50" t="b">
        <f t="shared" si="277"/>
        <v>1</v>
      </c>
      <c r="AO241" s="50" t="b">
        <f t="shared" si="277"/>
        <v>1</v>
      </c>
      <c r="AP241" s="50" t="b">
        <f t="shared" si="277"/>
        <v>1</v>
      </c>
      <c r="AQ241" s="50" t="b">
        <f t="shared" si="277"/>
        <v>0</v>
      </c>
      <c r="AR241" s="50" t="b">
        <f t="shared" si="277"/>
        <v>1</v>
      </c>
      <c r="AS241" s="50" t="b">
        <f t="shared" si="277"/>
        <v>0</v>
      </c>
      <c r="AT241" s="50" t="b">
        <f t="shared" ref="AT241:AU241" si="279">AND(AT126=1, AT52=1)</f>
        <v>0</v>
      </c>
      <c r="AU241" s="50" t="b">
        <f t="shared" si="279"/>
        <v>0</v>
      </c>
    </row>
    <row r="242" spans="1:47" ht="16" thickBot="1">
      <c r="A242" s="26" t="s">
        <v>98</v>
      </c>
      <c r="B242" s="182" t="b">
        <v>0</v>
      </c>
      <c r="C242" s="76" t="b">
        <v>1</v>
      </c>
      <c r="D242" s="76" t="b">
        <v>1</v>
      </c>
      <c r="E242" s="76" t="b">
        <v>1</v>
      </c>
      <c r="F242" s="76" t="b">
        <v>1</v>
      </c>
      <c r="G242" s="76" t="b">
        <v>1</v>
      </c>
      <c r="H242" s="76" t="b">
        <v>1</v>
      </c>
      <c r="I242" s="76" t="b">
        <v>1</v>
      </c>
      <c r="J242" s="76" t="b">
        <v>1</v>
      </c>
      <c r="K242" s="76" t="b">
        <v>1</v>
      </c>
      <c r="L242" s="76" t="b">
        <v>1</v>
      </c>
      <c r="M242" s="51"/>
      <c r="N242" s="52" t="b">
        <v>0</v>
      </c>
      <c r="O242" s="76" t="b">
        <v>1</v>
      </c>
      <c r="P242" s="50" t="b">
        <f t="shared" ref="P242:Q242" si="280">AND(P127=1, P53=1)</f>
        <v>1</v>
      </c>
      <c r="Q242" s="50" t="b">
        <f t="shared" si="280"/>
        <v>1</v>
      </c>
      <c r="S242" s="50" t="b">
        <f t="shared" si="240"/>
        <v>1</v>
      </c>
      <c r="T242" s="50" t="b">
        <f t="shared" ref="T242:AS242" si="281">AND(T127=1, T53=1)</f>
        <v>1</v>
      </c>
      <c r="U242" s="50" t="b">
        <f t="shared" si="281"/>
        <v>1</v>
      </c>
      <c r="V242" s="50" t="b">
        <f t="shared" si="281"/>
        <v>1</v>
      </c>
      <c r="W242" s="50" t="b">
        <f t="shared" si="281"/>
        <v>1</v>
      </c>
      <c r="X242" s="50" t="b">
        <f t="shared" si="281"/>
        <v>1</v>
      </c>
      <c r="Y242" s="50" t="b">
        <f t="shared" si="281"/>
        <v>1</v>
      </c>
      <c r="Z242" s="50" t="b">
        <f t="shared" si="281"/>
        <v>1</v>
      </c>
      <c r="AA242" s="50" t="b">
        <f t="shared" si="281"/>
        <v>1</v>
      </c>
      <c r="AB242" s="50" t="b">
        <f t="shared" si="281"/>
        <v>1</v>
      </c>
      <c r="AC242" s="50" t="b">
        <f t="shared" si="281"/>
        <v>0</v>
      </c>
      <c r="AD242" s="50" t="b">
        <f t="shared" si="281"/>
        <v>0</v>
      </c>
      <c r="AE242" s="50" t="b">
        <f t="shared" si="281"/>
        <v>0</v>
      </c>
      <c r="AF242" s="50" t="b">
        <f t="shared" ref="AF242" si="282">AND(AF127=1, AF53=1)</f>
        <v>1</v>
      </c>
      <c r="AG242" s="50" t="b">
        <f t="shared" si="281"/>
        <v>0</v>
      </c>
      <c r="AH242" s="50" t="b">
        <f t="shared" si="281"/>
        <v>1</v>
      </c>
      <c r="AI242" s="50" t="b">
        <f t="shared" si="281"/>
        <v>1</v>
      </c>
      <c r="AJ242" s="50" t="b">
        <f t="shared" si="281"/>
        <v>1</v>
      </c>
      <c r="AK242" s="50" t="b">
        <f t="shared" si="281"/>
        <v>1</v>
      </c>
      <c r="AL242" s="50" t="b">
        <f t="shared" si="281"/>
        <v>1</v>
      </c>
      <c r="AM242" s="50" t="b">
        <f t="shared" si="281"/>
        <v>1</v>
      </c>
      <c r="AN242" s="50" t="b">
        <f t="shared" si="281"/>
        <v>1</v>
      </c>
      <c r="AO242" s="50" t="b">
        <f t="shared" si="281"/>
        <v>1</v>
      </c>
      <c r="AP242" s="50" t="b">
        <f t="shared" si="281"/>
        <v>1</v>
      </c>
      <c r="AQ242" s="50" t="b">
        <f t="shared" si="281"/>
        <v>0</v>
      </c>
      <c r="AR242" s="50" t="b">
        <f t="shared" si="281"/>
        <v>1</v>
      </c>
      <c r="AS242" s="50" t="b">
        <f t="shared" si="281"/>
        <v>0</v>
      </c>
      <c r="AT242" s="50" t="b">
        <f t="shared" ref="AT242:AU242" si="283">AND(AT127=1, AT53=1)</f>
        <v>0</v>
      </c>
      <c r="AU242" s="50" t="b">
        <f t="shared" si="283"/>
        <v>1</v>
      </c>
    </row>
    <row r="243" spans="1:47" ht="16" thickBot="1">
      <c r="A243" s="26" t="s">
        <v>99</v>
      </c>
      <c r="B243" s="182" t="b">
        <v>0</v>
      </c>
      <c r="C243" s="76" t="b">
        <v>1</v>
      </c>
      <c r="D243" s="76" t="b">
        <v>0</v>
      </c>
      <c r="E243" s="76" t="b">
        <v>1</v>
      </c>
      <c r="F243" s="76" t="b">
        <v>1</v>
      </c>
      <c r="G243" s="76" t="b">
        <v>0</v>
      </c>
      <c r="H243" s="76" t="b">
        <v>1</v>
      </c>
      <c r="I243" s="76" t="b">
        <v>1</v>
      </c>
      <c r="J243" s="76" t="b">
        <v>0</v>
      </c>
      <c r="K243" s="76" t="b">
        <v>1</v>
      </c>
      <c r="L243" s="76" t="b">
        <v>1</v>
      </c>
      <c r="M243" s="51"/>
      <c r="N243" s="52" t="b">
        <v>0</v>
      </c>
      <c r="O243" s="76" t="b">
        <v>1</v>
      </c>
      <c r="P243" s="50" t="b">
        <f t="shared" ref="P243:Q243" si="284">AND(P128=1, P54=1)</f>
        <v>1</v>
      </c>
      <c r="Q243" s="50" t="b">
        <f t="shared" si="284"/>
        <v>0</v>
      </c>
      <c r="S243" s="50" t="b">
        <f t="shared" si="240"/>
        <v>1</v>
      </c>
      <c r="T243" s="50" t="b">
        <f t="shared" ref="T243:AS243" si="285">AND(T128=1, T54=1)</f>
        <v>1</v>
      </c>
      <c r="U243" s="50" t="b">
        <f t="shared" si="285"/>
        <v>1</v>
      </c>
      <c r="V243" s="50" t="b">
        <f t="shared" si="285"/>
        <v>0</v>
      </c>
      <c r="W243" s="50" t="b">
        <f t="shared" si="285"/>
        <v>1</v>
      </c>
      <c r="X243" s="50" t="b">
        <f t="shared" si="285"/>
        <v>1</v>
      </c>
      <c r="Y243" s="50" t="b">
        <f t="shared" si="285"/>
        <v>0</v>
      </c>
      <c r="Z243" s="50" t="b">
        <f t="shared" si="285"/>
        <v>0</v>
      </c>
      <c r="AA243" s="50" t="b">
        <f t="shared" si="285"/>
        <v>1</v>
      </c>
      <c r="AB243" s="50" t="b">
        <f t="shared" si="285"/>
        <v>1</v>
      </c>
      <c r="AC243" s="50" t="b">
        <f t="shared" si="285"/>
        <v>0</v>
      </c>
      <c r="AD243" s="50" t="b">
        <f t="shared" si="285"/>
        <v>0</v>
      </c>
      <c r="AE243" s="50" t="b">
        <f t="shared" si="285"/>
        <v>0</v>
      </c>
      <c r="AF243" s="50" t="b">
        <f t="shared" ref="AF243" si="286">AND(AF128=1, AF54=1)</f>
        <v>0</v>
      </c>
      <c r="AG243" s="50" t="b">
        <f t="shared" si="285"/>
        <v>0</v>
      </c>
      <c r="AH243" s="50" t="b">
        <f t="shared" si="285"/>
        <v>1</v>
      </c>
      <c r="AI243" s="50" t="b">
        <f t="shared" si="285"/>
        <v>0</v>
      </c>
      <c r="AJ243" s="50" t="b">
        <f t="shared" si="285"/>
        <v>1</v>
      </c>
      <c r="AK243" s="50" t="b">
        <f t="shared" si="285"/>
        <v>1</v>
      </c>
      <c r="AL243" s="50" t="b">
        <f t="shared" si="285"/>
        <v>1</v>
      </c>
      <c r="AM243" s="50" t="b">
        <f t="shared" si="285"/>
        <v>1</v>
      </c>
      <c r="AN243" s="50" t="b">
        <f t="shared" si="285"/>
        <v>1</v>
      </c>
      <c r="AO243" s="50" t="b">
        <f t="shared" si="285"/>
        <v>1</v>
      </c>
      <c r="AP243" s="50" t="b">
        <f t="shared" si="285"/>
        <v>1</v>
      </c>
      <c r="AQ243" s="50" t="b">
        <f t="shared" si="285"/>
        <v>0</v>
      </c>
      <c r="AR243" s="50" t="b">
        <f t="shared" si="285"/>
        <v>1</v>
      </c>
      <c r="AS243" s="50" t="b">
        <f t="shared" si="285"/>
        <v>0</v>
      </c>
      <c r="AT243" s="50" t="b">
        <f t="shared" ref="AT243:AU243" si="287">AND(AT128=1, AT54=1)</f>
        <v>0</v>
      </c>
      <c r="AU243" s="50" t="b">
        <f t="shared" si="287"/>
        <v>1</v>
      </c>
    </row>
    <row r="244" spans="1:47" ht="16" thickBot="1">
      <c r="A244" s="26" t="s">
        <v>100</v>
      </c>
      <c r="B244" s="182" t="b">
        <v>0</v>
      </c>
      <c r="C244" s="76" t="b">
        <v>1</v>
      </c>
      <c r="D244" s="76" t="b">
        <v>0</v>
      </c>
      <c r="E244" s="76" t="b">
        <v>1</v>
      </c>
      <c r="F244" s="76" t="b">
        <v>1</v>
      </c>
      <c r="G244" s="76" t="b">
        <v>0</v>
      </c>
      <c r="H244" s="76" t="b">
        <v>0</v>
      </c>
      <c r="I244" s="76" t="b">
        <v>1</v>
      </c>
      <c r="J244" s="76" t="b">
        <v>0</v>
      </c>
      <c r="K244" s="76" t="b">
        <v>0</v>
      </c>
      <c r="L244" s="76" t="b">
        <v>0</v>
      </c>
      <c r="M244" s="51"/>
      <c r="N244" s="52" t="b">
        <v>1</v>
      </c>
      <c r="O244" s="76" t="b">
        <v>1</v>
      </c>
      <c r="P244" s="50" t="b">
        <f t="shared" ref="P244:Q244" si="288">AND(P129=1, P55=1)</f>
        <v>1</v>
      </c>
      <c r="Q244" s="50" t="b">
        <f t="shared" si="288"/>
        <v>1</v>
      </c>
      <c r="S244" s="50" t="b">
        <f t="shared" si="240"/>
        <v>0</v>
      </c>
      <c r="T244" s="50" t="b">
        <f t="shared" ref="T244:AS244" si="289">AND(T129=1, T55=1)</f>
        <v>1</v>
      </c>
      <c r="U244" s="50" t="b">
        <f t="shared" si="289"/>
        <v>1</v>
      </c>
      <c r="V244" s="50" t="b">
        <f t="shared" si="289"/>
        <v>1</v>
      </c>
      <c r="W244" s="50" t="b">
        <f t="shared" si="289"/>
        <v>0</v>
      </c>
      <c r="X244" s="50" t="b">
        <f t="shared" si="289"/>
        <v>1</v>
      </c>
      <c r="Y244" s="50" t="b">
        <f t="shared" si="289"/>
        <v>0</v>
      </c>
      <c r="Z244" s="50" t="b">
        <f t="shared" si="289"/>
        <v>1</v>
      </c>
      <c r="AA244" s="50" t="b">
        <f t="shared" si="289"/>
        <v>0</v>
      </c>
      <c r="AB244" s="50" t="b">
        <f t="shared" si="289"/>
        <v>0</v>
      </c>
      <c r="AC244" s="50" t="b">
        <f t="shared" si="289"/>
        <v>0</v>
      </c>
      <c r="AD244" s="50" t="b">
        <f t="shared" si="289"/>
        <v>0</v>
      </c>
      <c r="AE244" s="50" t="b">
        <f t="shared" si="289"/>
        <v>0</v>
      </c>
      <c r="AF244" s="50" t="b">
        <f t="shared" ref="AF244" si="290">AND(AF129=1, AF55=1)</f>
        <v>0</v>
      </c>
      <c r="AG244" s="50" t="b">
        <f t="shared" si="289"/>
        <v>0</v>
      </c>
      <c r="AH244" s="50" t="b">
        <f t="shared" si="289"/>
        <v>1</v>
      </c>
      <c r="AI244" s="50" t="b">
        <f t="shared" si="289"/>
        <v>0</v>
      </c>
      <c r="AJ244" s="50" t="b">
        <f t="shared" si="289"/>
        <v>1</v>
      </c>
      <c r="AK244" s="50" t="b">
        <f t="shared" si="289"/>
        <v>1</v>
      </c>
      <c r="AL244" s="50" t="b">
        <f t="shared" si="289"/>
        <v>1</v>
      </c>
      <c r="AM244" s="50" t="b">
        <f t="shared" si="289"/>
        <v>1</v>
      </c>
      <c r="AN244" s="50" t="b">
        <f t="shared" si="289"/>
        <v>1</v>
      </c>
      <c r="AO244" s="50" t="b">
        <f t="shared" si="289"/>
        <v>1</v>
      </c>
      <c r="AP244" s="50" t="b">
        <f t="shared" si="289"/>
        <v>1</v>
      </c>
      <c r="AQ244" s="50" t="b">
        <f t="shared" si="289"/>
        <v>0</v>
      </c>
      <c r="AR244" s="50" t="b">
        <f t="shared" si="289"/>
        <v>1</v>
      </c>
      <c r="AS244" s="50" t="b">
        <f t="shared" si="289"/>
        <v>0</v>
      </c>
      <c r="AT244" s="50" t="b">
        <f t="shared" ref="AT244:AU244" si="291">AND(AT129=1, AT55=1)</f>
        <v>0</v>
      </c>
      <c r="AU244" s="50" t="b">
        <f t="shared" si="291"/>
        <v>1</v>
      </c>
    </row>
    <row r="245" spans="1:47" ht="16" thickBot="1">
      <c r="A245" s="26" t="s">
        <v>101</v>
      </c>
      <c r="B245" s="182" t="b">
        <v>0</v>
      </c>
      <c r="C245" s="76" t="b">
        <v>1</v>
      </c>
      <c r="D245" s="76" t="b">
        <v>0</v>
      </c>
      <c r="E245" s="76" t="b">
        <v>1</v>
      </c>
      <c r="F245" s="76" t="b">
        <v>1</v>
      </c>
      <c r="G245" s="76" t="b">
        <v>0</v>
      </c>
      <c r="H245" s="76" t="b">
        <v>1</v>
      </c>
      <c r="I245" s="76" t="b">
        <v>1</v>
      </c>
      <c r="J245" s="76" t="b">
        <v>1</v>
      </c>
      <c r="K245" s="76" t="b">
        <v>1</v>
      </c>
      <c r="L245" s="76" t="b">
        <v>0</v>
      </c>
      <c r="M245" s="51"/>
      <c r="N245" s="52" t="b">
        <v>0</v>
      </c>
      <c r="O245" s="76" t="b">
        <v>0</v>
      </c>
      <c r="P245" s="50" t="b">
        <f t="shared" ref="P245:Q245" si="292">AND(P130=1, P56=1)</f>
        <v>0</v>
      </c>
      <c r="Q245" s="50" t="b">
        <f t="shared" si="292"/>
        <v>1</v>
      </c>
      <c r="S245" s="50" t="b">
        <f t="shared" si="240"/>
        <v>1</v>
      </c>
      <c r="T245" s="50" t="b">
        <f t="shared" ref="T245:AS245" si="293">AND(T130=1, T56=1)</f>
        <v>1</v>
      </c>
      <c r="U245" s="50" t="b">
        <f t="shared" si="293"/>
        <v>1</v>
      </c>
      <c r="V245" s="50" t="b">
        <f t="shared" si="293"/>
        <v>1</v>
      </c>
      <c r="W245" s="50" t="b">
        <f t="shared" si="293"/>
        <v>1</v>
      </c>
      <c r="X245" s="50" t="b">
        <f t="shared" si="293"/>
        <v>1</v>
      </c>
      <c r="Y245" s="50" t="b">
        <f t="shared" si="293"/>
        <v>0</v>
      </c>
      <c r="Z245" s="50" t="b">
        <f t="shared" si="293"/>
        <v>1</v>
      </c>
      <c r="AA245" s="50" t="b">
        <f t="shared" si="293"/>
        <v>1</v>
      </c>
      <c r="AB245" s="50" t="b">
        <f t="shared" si="293"/>
        <v>1</v>
      </c>
      <c r="AC245" s="50" t="b">
        <f t="shared" si="293"/>
        <v>0</v>
      </c>
      <c r="AD245" s="50" t="b">
        <f t="shared" si="293"/>
        <v>0</v>
      </c>
      <c r="AE245" s="50" t="b">
        <f t="shared" si="293"/>
        <v>0</v>
      </c>
      <c r="AF245" s="50" t="b">
        <f t="shared" ref="AF245" si="294">AND(AF130=1, AF56=1)</f>
        <v>0</v>
      </c>
      <c r="AG245" s="50" t="b">
        <f t="shared" si="293"/>
        <v>0</v>
      </c>
      <c r="AH245" s="50" t="b">
        <f t="shared" si="293"/>
        <v>1</v>
      </c>
      <c r="AI245" s="50" t="b">
        <f t="shared" si="293"/>
        <v>0</v>
      </c>
      <c r="AJ245" s="50" t="b">
        <f t="shared" si="293"/>
        <v>1</v>
      </c>
      <c r="AK245" s="50" t="b">
        <f t="shared" si="293"/>
        <v>1</v>
      </c>
      <c r="AL245" s="50" t="b">
        <f t="shared" si="293"/>
        <v>1</v>
      </c>
      <c r="AM245" s="50" t="b">
        <f t="shared" si="293"/>
        <v>1</v>
      </c>
      <c r="AN245" s="50" t="b">
        <f t="shared" si="293"/>
        <v>1</v>
      </c>
      <c r="AO245" s="50" t="b">
        <f t="shared" si="293"/>
        <v>1</v>
      </c>
      <c r="AP245" s="50" t="b">
        <f t="shared" si="293"/>
        <v>1</v>
      </c>
      <c r="AQ245" s="50" t="b">
        <f t="shared" si="293"/>
        <v>0</v>
      </c>
      <c r="AR245" s="50" t="b">
        <f t="shared" si="293"/>
        <v>1</v>
      </c>
      <c r="AS245" s="50" t="b">
        <f t="shared" si="293"/>
        <v>0</v>
      </c>
      <c r="AT245" s="50" t="b">
        <f t="shared" ref="AT245:AU245" si="295">AND(AT130=1, AT56=1)</f>
        <v>0</v>
      </c>
      <c r="AU245" s="50" t="b">
        <f t="shared" si="295"/>
        <v>0</v>
      </c>
    </row>
    <row r="246" spans="1:47" ht="16" thickBot="1">
      <c r="A246" s="26" t="s">
        <v>102</v>
      </c>
      <c r="B246" s="182" t="b">
        <v>0</v>
      </c>
      <c r="C246" s="76" t="b">
        <v>1</v>
      </c>
      <c r="D246" s="76" t="b">
        <v>1</v>
      </c>
      <c r="E246" s="76" t="b">
        <v>1</v>
      </c>
      <c r="F246" s="76" t="b">
        <v>1</v>
      </c>
      <c r="G246" s="76" t="b">
        <v>0</v>
      </c>
      <c r="H246" s="76" t="b">
        <v>1</v>
      </c>
      <c r="I246" s="76" t="b">
        <v>0</v>
      </c>
      <c r="J246" s="76" t="b">
        <v>0</v>
      </c>
      <c r="K246" s="76" t="b">
        <v>0</v>
      </c>
      <c r="L246" s="76" t="b">
        <v>1</v>
      </c>
      <c r="M246" s="51"/>
      <c r="N246" s="52" t="b">
        <v>1</v>
      </c>
      <c r="O246" s="76" t="b">
        <v>0</v>
      </c>
      <c r="P246" s="50" t="b">
        <f t="shared" ref="P246:Q246" si="296">AND(P131=1, P57=1)</f>
        <v>0</v>
      </c>
      <c r="Q246" s="50" t="b">
        <f t="shared" si="296"/>
        <v>1</v>
      </c>
      <c r="S246" s="50" t="b">
        <f t="shared" si="240"/>
        <v>0</v>
      </c>
      <c r="T246" s="50" t="b">
        <f t="shared" ref="T246:AS246" si="297">AND(T131=1, T57=1)</f>
        <v>1</v>
      </c>
      <c r="U246" s="50" t="b">
        <f t="shared" si="297"/>
        <v>1</v>
      </c>
      <c r="V246" s="50" t="b">
        <f t="shared" si="297"/>
        <v>1</v>
      </c>
      <c r="W246" s="50" t="b">
        <f t="shared" si="297"/>
        <v>1</v>
      </c>
      <c r="X246" s="50" t="b">
        <f t="shared" si="297"/>
        <v>1</v>
      </c>
      <c r="Y246" s="50" t="b">
        <f t="shared" si="297"/>
        <v>1</v>
      </c>
      <c r="Z246" s="50" t="b">
        <f t="shared" si="297"/>
        <v>1</v>
      </c>
      <c r="AA246" s="50" t="b">
        <f t="shared" si="297"/>
        <v>1</v>
      </c>
      <c r="AB246" s="50" t="b">
        <f t="shared" si="297"/>
        <v>1</v>
      </c>
      <c r="AC246" s="50" t="b">
        <f t="shared" si="297"/>
        <v>0</v>
      </c>
      <c r="AD246" s="50" t="b">
        <f t="shared" si="297"/>
        <v>0</v>
      </c>
      <c r="AE246" s="50" t="b">
        <f t="shared" si="297"/>
        <v>0</v>
      </c>
      <c r="AF246" s="50" t="b">
        <f t="shared" ref="AF246" si="298">AND(AF131=1, AF57=1)</f>
        <v>0</v>
      </c>
      <c r="AG246" s="50" t="b">
        <f t="shared" si="297"/>
        <v>0</v>
      </c>
      <c r="AH246" s="50" t="b">
        <f t="shared" si="297"/>
        <v>1</v>
      </c>
      <c r="AI246" s="50" t="b">
        <f t="shared" si="297"/>
        <v>1</v>
      </c>
      <c r="AJ246" s="50" t="b">
        <f t="shared" si="297"/>
        <v>1</v>
      </c>
      <c r="AK246" s="50" t="b">
        <f t="shared" si="297"/>
        <v>1</v>
      </c>
      <c r="AL246" s="50" t="b">
        <f t="shared" si="297"/>
        <v>1</v>
      </c>
      <c r="AM246" s="50" t="b">
        <f t="shared" si="297"/>
        <v>1</v>
      </c>
      <c r="AN246" s="50" t="b">
        <f t="shared" si="297"/>
        <v>1</v>
      </c>
      <c r="AO246" s="50" t="b">
        <f t="shared" si="297"/>
        <v>0</v>
      </c>
      <c r="AP246" s="50" t="b">
        <f t="shared" si="297"/>
        <v>0</v>
      </c>
      <c r="AQ246" s="50" t="b">
        <f t="shared" si="297"/>
        <v>0</v>
      </c>
      <c r="AR246" s="50" t="b">
        <f t="shared" si="297"/>
        <v>1</v>
      </c>
      <c r="AS246" s="50" t="b">
        <f t="shared" si="297"/>
        <v>0</v>
      </c>
      <c r="AT246" s="50" t="b">
        <f t="shared" ref="AT246:AU246" si="299">AND(AT131=1, AT57=1)</f>
        <v>0</v>
      </c>
      <c r="AU246" s="50" t="b">
        <f t="shared" si="299"/>
        <v>0</v>
      </c>
    </row>
    <row r="247" spans="1:47" ht="16" thickBot="1">
      <c r="A247" s="26" t="s">
        <v>103</v>
      </c>
      <c r="B247" s="182" t="b">
        <v>0</v>
      </c>
      <c r="C247" s="76" t="b">
        <v>1</v>
      </c>
      <c r="D247" s="76" t="b">
        <v>1</v>
      </c>
      <c r="E247" s="76" t="b">
        <v>0</v>
      </c>
      <c r="F247" s="76" t="b">
        <v>0</v>
      </c>
      <c r="G247" s="76" t="b">
        <v>0</v>
      </c>
      <c r="H247" s="76" t="b">
        <v>1</v>
      </c>
      <c r="I247" s="76" t="b">
        <v>0</v>
      </c>
      <c r="J247" s="76" t="b">
        <v>0</v>
      </c>
      <c r="K247" s="76" t="b">
        <v>0</v>
      </c>
      <c r="L247" s="76" t="b">
        <v>0</v>
      </c>
      <c r="M247" s="51"/>
      <c r="N247" s="52" t="b">
        <v>0</v>
      </c>
      <c r="O247" s="76" t="b">
        <v>0</v>
      </c>
      <c r="P247" s="50" t="b">
        <f t="shared" ref="P247:Q247" si="300">AND(P132=1, P58=1)</f>
        <v>0</v>
      </c>
      <c r="Q247" s="50" t="b">
        <f t="shared" si="300"/>
        <v>0</v>
      </c>
      <c r="S247" s="50" t="b">
        <f t="shared" si="240"/>
        <v>1</v>
      </c>
      <c r="T247" s="50" t="b">
        <f t="shared" ref="T247:AS247" si="301">AND(T132=1, T58=1)</f>
        <v>1</v>
      </c>
      <c r="U247" s="50" t="b">
        <f t="shared" si="301"/>
        <v>1</v>
      </c>
      <c r="V247" s="50" t="b">
        <f t="shared" si="301"/>
        <v>0</v>
      </c>
      <c r="W247" s="50" t="b">
        <f t="shared" si="301"/>
        <v>1</v>
      </c>
      <c r="X247" s="50" t="b">
        <f t="shared" si="301"/>
        <v>1</v>
      </c>
      <c r="Y247" s="50" t="b">
        <f t="shared" si="301"/>
        <v>0</v>
      </c>
      <c r="Z247" s="50" t="b">
        <f t="shared" si="301"/>
        <v>1</v>
      </c>
      <c r="AA247" s="50" t="b">
        <f t="shared" si="301"/>
        <v>1</v>
      </c>
      <c r="AB247" s="50" t="b">
        <f t="shared" si="301"/>
        <v>1</v>
      </c>
      <c r="AC247" s="50" t="b">
        <f t="shared" si="301"/>
        <v>0</v>
      </c>
      <c r="AD247" s="50" t="b">
        <f t="shared" si="301"/>
        <v>0</v>
      </c>
      <c r="AE247" s="50" t="b">
        <f t="shared" si="301"/>
        <v>0</v>
      </c>
      <c r="AF247" s="50" t="b">
        <f t="shared" ref="AF247" si="302">AND(AF132=1, AF58=1)</f>
        <v>0</v>
      </c>
      <c r="AG247" s="50" t="b">
        <f t="shared" si="301"/>
        <v>0</v>
      </c>
      <c r="AH247" s="50" t="b">
        <f t="shared" si="301"/>
        <v>0</v>
      </c>
      <c r="AI247" s="50" t="b">
        <f t="shared" si="301"/>
        <v>1</v>
      </c>
      <c r="AJ247" s="50" t="b">
        <f t="shared" si="301"/>
        <v>1</v>
      </c>
      <c r="AK247" s="50" t="b">
        <f t="shared" si="301"/>
        <v>0</v>
      </c>
      <c r="AL247" s="50" t="b">
        <f t="shared" si="301"/>
        <v>1</v>
      </c>
      <c r="AM247" s="50" t="b">
        <f t="shared" si="301"/>
        <v>1</v>
      </c>
      <c r="AN247" s="50" t="b">
        <f t="shared" si="301"/>
        <v>1</v>
      </c>
      <c r="AO247" s="50" t="b">
        <f t="shared" si="301"/>
        <v>1</v>
      </c>
      <c r="AP247" s="50" t="b">
        <f t="shared" si="301"/>
        <v>0</v>
      </c>
      <c r="AQ247" s="50" t="b">
        <f t="shared" si="301"/>
        <v>0</v>
      </c>
      <c r="AR247" s="50" t="b">
        <f t="shared" si="301"/>
        <v>1</v>
      </c>
      <c r="AS247" s="50" t="b">
        <f t="shared" si="301"/>
        <v>0</v>
      </c>
      <c r="AT247" s="50" t="b">
        <f t="shared" ref="AT247:AU247" si="303">AND(AT132=1, AT58=1)</f>
        <v>0</v>
      </c>
      <c r="AU247" s="50" t="b">
        <f t="shared" si="303"/>
        <v>0</v>
      </c>
    </row>
    <row r="248" spans="1:47" ht="16" thickBot="1">
      <c r="A248" s="26" t="s">
        <v>104</v>
      </c>
      <c r="B248" s="182" t="b">
        <v>0</v>
      </c>
      <c r="C248" s="76" t="b">
        <v>1</v>
      </c>
      <c r="D248" s="76" t="b">
        <v>1</v>
      </c>
      <c r="E248" s="76" t="b">
        <v>0</v>
      </c>
      <c r="F248" s="76" t="b">
        <v>1</v>
      </c>
      <c r="G248" s="76" t="b">
        <v>0</v>
      </c>
      <c r="H248" s="76" t="b">
        <v>0</v>
      </c>
      <c r="I248" s="76" t="b">
        <v>1</v>
      </c>
      <c r="J248" s="76" t="b">
        <v>0</v>
      </c>
      <c r="K248" s="76" t="b">
        <v>0</v>
      </c>
      <c r="L248" s="76" t="b">
        <v>0</v>
      </c>
      <c r="M248" s="51"/>
      <c r="N248" s="52" t="b">
        <v>0</v>
      </c>
      <c r="O248" s="76" t="b">
        <v>1</v>
      </c>
      <c r="P248" s="50" t="b">
        <f t="shared" ref="P248:Q248" si="304">AND(P133=1, P59=1)</f>
        <v>0</v>
      </c>
      <c r="Q248" s="50" t="b">
        <f t="shared" si="304"/>
        <v>1</v>
      </c>
      <c r="S248" s="50" t="b">
        <f t="shared" si="240"/>
        <v>1</v>
      </c>
      <c r="T248" s="50" t="b">
        <f t="shared" ref="T248:AS248" si="305">AND(T133=1, T59=1)</f>
        <v>1</v>
      </c>
      <c r="U248" s="50" t="b">
        <f t="shared" si="305"/>
        <v>1</v>
      </c>
      <c r="V248" s="50" t="b">
        <f t="shared" si="305"/>
        <v>1</v>
      </c>
      <c r="W248" s="50" t="b">
        <f t="shared" si="305"/>
        <v>1</v>
      </c>
      <c r="X248" s="50" t="b">
        <f t="shared" si="305"/>
        <v>1</v>
      </c>
      <c r="Y248" s="50" t="b">
        <f t="shared" si="305"/>
        <v>1</v>
      </c>
      <c r="Z248" s="50" t="b">
        <f t="shared" si="305"/>
        <v>1</v>
      </c>
      <c r="AA248" s="50" t="b">
        <f t="shared" si="305"/>
        <v>1</v>
      </c>
      <c r="AB248" s="50" t="b">
        <f t="shared" si="305"/>
        <v>1</v>
      </c>
      <c r="AC248" s="50" t="b">
        <f t="shared" si="305"/>
        <v>0</v>
      </c>
      <c r="AD248" s="50" t="b">
        <f t="shared" si="305"/>
        <v>0</v>
      </c>
      <c r="AE248" s="50" t="b">
        <f t="shared" si="305"/>
        <v>0</v>
      </c>
      <c r="AF248" s="50" t="b">
        <f t="shared" ref="AF248" si="306">AND(AF133=1, AF59=1)</f>
        <v>0</v>
      </c>
      <c r="AG248" s="50" t="b">
        <f t="shared" si="305"/>
        <v>0</v>
      </c>
      <c r="AH248" s="50" t="b">
        <f t="shared" si="305"/>
        <v>1</v>
      </c>
      <c r="AI248" s="50" t="b">
        <f t="shared" si="305"/>
        <v>0</v>
      </c>
      <c r="AJ248" s="50" t="b">
        <f t="shared" si="305"/>
        <v>1</v>
      </c>
      <c r="AK248" s="50" t="b">
        <f t="shared" si="305"/>
        <v>0</v>
      </c>
      <c r="AL248" s="50" t="b">
        <f t="shared" si="305"/>
        <v>1</v>
      </c>
      <c r="AM248" s="50" t="b">
        <f t="shared" si="305"/>
        <v>1</v>
      </c>
      <c r="AN248" s="50" t="b">
        <f t="shared" si="305"/>
        <v>1</v>
      </c>
      <c r="AO248" s="50" t="b">
        <f t="shared" si="305"/>
        <v>1</v>
      </c>
      <c r="AP248" s="50" t="b">
        <f t="shared" si="305"/>
        <v>1</v>
      </c>
      <c r="AQ248" s="50" t="b">
        <f t="shared" si="305"/>
        <v>0</v>
      </c>
      <c r="AR248" s="50" t="b">
        <f t="shared" si="305"/>
        <v>1</v>
      </c>
      <c r="AS248" s="50" t="b">
        <f t="shared" si="305"/>
        <v>0</v>
      </c>
      <c r="AT248" s="50" t="b">
        <f t="shared" ref="AT248:AU248" si="307">AND(AT133=1, AT59=1)</f>
        <v>0</v>
      </c>
      <c r="AU248" s="50" t="b">
        <f t="shared" si="307"/>
        <v>1</v>
      </c>
    </row>
    <row r="249" spans="1:47" ht="16" thickBot="1">
      <c r="A249" s="26" t="s">
        <v>105</v>
      </c>
      <c r="B249" s="182" t="b">
        <v>0</v>
      </c>
      <c r="C249" s="76" t="b">
        <v>1</v>
      </c>
      <c r="D249" s="76" t="b">
        <v>0</v>
      </c>
      <c r="E249" s="76" t="b">
        <v>0</v>
      </c>
      <c r="F249" s="76" t="b">
        <v>1</v>
      </c>
      <c r="G249" s="76" t="b">
        <v>0</v>
      </c>
      <c r="H249" s="76" t="b">
        <v>1</v>
      </c>
      <c r="I249" s="76" t="b">
        <v>0</v>
      </c>
      <c r="J249" s="76" t="b">
        <v>0</v>
      </c>
      <c r="K249" s="76" t="b">
        <v>1</v>
      </c>
      <c r="L249" s="76" t="b">
        <v>0</v>
      </c>
      <c r="M249" s="51"/>
      <c r="N249" s="52" t="b">
        <v>0</v>
      </c>
      <c r="O249" s="76" t="b">
        <v>0</v>
      </c>
      <c r="P249" s="50" t="b">
        <f t="shared" ref="P249:Q249" si="308">AND(P134=1, P60=1)</f>
        <v>0</v>
      </c>
      <c r="Q249" s="50" t="b">
        <f t="shared" si="308"/>
        <v>1</v>
      </c>
      <c r="S249" s="50" t="b">
        <f t="shared" si="240"/>
        <v>1</v>
      </c>
      <c r="T249" s="50" t="b">
        <f t="shared" ref="T249:AS249" si="309">AND(T134=1, T60=1)</f>
        <v>1</v>
      </c>
      <c r="U249" s="50" t="b">
        <f t="shared" si="309"/>
        <v>1</v>
      </c>
      <c r="V249" s="50" t="b">
        <f t="shared" si="309"/>
        <v>1</v>
      </c>
      <c r="W249" s="50" t="b">
        <f t="shared" si="309"/>
        <v>1</v>
      </c>
      <c r="X249" s="50" t="b">
        <f t="shared" si="309"/>
        <v>1</v>
      </c>
      <c r="Y249" s="50" t="b">
        <f t="shared" si="309"/>
        <v>0</v>
      </c>
      <c r="Z249" s="50" t="b">
        <f t="shared" si="309"/>
        <v>1</v>
      </c>
      <c r="AA249" s="50" t="b">
        <f t="shared" si="309"/>
        <v>0</v>
      </c>
      <c r="AB249" s="50" t="b">
        <f t="shared" si="309"/>
        <v>0</v>
      </c>
      <c r="AC249" s="50" t="b">
        <f t="shared" si="309"/>
        <v>0</v>
      </c>
      <c r="AD249" s="50" t="b">
        <f t="shared" si="309"/>
        <v>0</v>
      </c>
      <c r="AE249" s="50" t="b">
        <f t="shared" si="309"/>
        <v>0</v>
      </c>
      <c r="AF249" s="50" t="b">
        <f t="shared" ref="AF249" si="310">AND(AF134=1, AF60=1)</f>
        <v>0</v>
      </c>
      <c r="AG249" s="50" t="b">
        <f t="shared" si="309"/>
        <v>0</v>
      </c>
      <c r="AH249" s="50" t="b">
        <f t="shared" si="309"/>
        <v>1</v>
      </c>
      <c r="AI249" s="50" t="b">
        <f t="shared" si="309"/>
        <v>0</v>
      </c>
      <c r="AJ249" s="50" t="b">
        <f t="shared" si="309"/>
        <v>1</v>
      </c>
      <c r="AK249" s="50" t="b">
        <f t="shared" si="309"/>
        <v>1</v>
      </c>
      <c r="AL249" s="50" t="b">
        <f t="shared" si="309"/>
        <v>1</v>
      </c>
      <c r="AM249" s="50" t="b">
        <f t="shared" si="309"/>
        <v>1</v>
      </c>
      <c r="AN249" s="50" t="b">
        <f t="shared" si="309"/>
        <v>1</v>
      </c>
      <c r="AO249" s="50" t="b">
        <f t="shared" si="309"/>
        <v>1</v>
      </c>
      <c r="AP249" s="50" t="b">
        <f t="shared" si="309"/>
        <v>1</v>
      </c>
      <c r="AQ249" s="50" t="b">
        <f t="shared" si="309"/>
        <v>0</v>
      </c>
      <c r="AR249" s="50" t="b">
        <f t="shared" si="309"/>
        <v>1</v>
      </c>
      <c r="AS249" s="50" t="b">
        <f t="shared" si="309"/>
        <v>0</v>
      </c>
      <c r="AT249" s="50" t="b">
        <f t="shared" ref="AT249:AU249" si="311">AND(AT134=1, AT60=1)</f>
        <v>0</v>
      </c>
      <c r="AU249" s="50" t="b">
        <f t="shared" si="311"/>
        <v>1</v>
      </c>
    </row>
    <row r="250" spans="1:47" ht="16" thickBot="1">
      <c r="A250" s="26" t="s">
        <v>106</v>
      </c>
      <c r="B250" s="182" t="b">
        <v>0</v>
      </c>
      <c r="C250" s="76" t="b">
        <v>1</v>
      </c>
      <c r="D250" s="76" t="b">
        <v>1</v>
      </c>
      <c r="E250" s="76" t="b">
        <v>0</v>
      </c>
      <c r="F250" s="76" t="b">
        <v>0</v>
      </c>
      <c r="G250" s="76" t="b">
        <v>0</v>
      </c>
      <c r="H250" s="76" t="b">
        <v>1</v>
      </c>
      <c r="I250" s="76" t="b">
        <v>0</v>
      </c>
      <c r="J250" s="76" t="b">
        <v>0</v>
      </c>
      <c r="K250" s="76" t="b">
        <v>0</v>
      </c>
      <c r="L250" s="76" t="b">
        <v>0</v>
      </c>
      <c r="M250" s="51"/>
      <c r="N250" s="52" t="b">
        <v>0</v>
      </c>
      <c r="O250" s="76" t="b">
        <v>0</v>
      </c>
      <c r="P250" s="50" t="b">
        <f t="shared" ref="P250:Q250" si="312">AND(P135=1, P61=1)</f>
        <v>0</v>
      </c>
      <c r="Q250" s="50" t="b">
        <f t="shared" si="312"/>
        <v>0</v>
      </c>
      <c r="S250" s="50" t="b">
        <f t="shared" si="240"/>
        <v>0</v>
      </c>
      <c r="T250" s="50" t="b">
        <f t="shared" ref="T250:AS250" si="313">AND(T135=1, T61=1)</f>
        <v>0</v>
      </c>
      <c r="U250" s="50" t="b">
        <f t="shared" si="313"/>
        <v>1</v>
      </c>
      <c r="V250" s="50" t="b">
        <f t="shared" si="313"/>
        <v>1</v>
      </c>
      <c r="W250" s="50" t="b">
        <f t="shared" si="313"/>
        <v>1</v>
      </c>
      <c r="X250" s="50" t="b">
        <f t="shared" si="313"/>
        <v>1</v>
      </c>
      <c r="Y250" s="50" t="b">
        <f t="shared" si="313"/>
        <v>0</v>
      </c>
      <c r="Z250" s="50" t="b">
        <f t="shared" si="313"/>
        <v>1</v>
      </c>
      <c r="AA250" s="50" t="b">
        <f t="shared" si="313"/>
        <v>1</v>
      </c>
      <c r="AB250" s="50" t="b">
        <f t="shared" si="313"/>
        <v>1</v>
      </c>
      <c r="AC250" s="50" t="b">
        <f t="shared" si="313"/>
        <v>0</v>
      </c>
      <c r="AD250" s="50" t="b">
        <f t="shared" si="313"/>
        <v>0</v>
      </c>
      <c r="AE250" s="50" t="b">
        <f t="shared" si="313"/>
        <v>0</v>
      </c>
      <c r="AF250" s="50" t="b">
        <f t="shared" ref="AF250" si="314">AND(AF135=1, AF61=1)</f>
        <v>0</v>
      </c>
      <c r="AG250" s="50" t="b">
        <f t="shared" si="313"/>
        <v>0</v>
      </c>
      <c r="AH250" s="50" t="b">
        <f t="shared" si="313"/>
        <v>0</v>
      </c>
      <c r="AI250" s="50" t="b">
        <f t="shared" si="313"/>
        <v>0</v>
      </c>
      <c r="AJ250" s="50" t="b">
        <f t="shared" si="313"/>
        <v>0</v>
      </c>
      <c r="AK250" s="50" t="b">
        <f t="shared" si="313"/>
        <v>0</v>
      </c>
      <c r="AL250" s="50" t="b">
        <f t="shared" si="313"/>
        <v>1</v>
      </c>
      <c r="AM250" s="50" t="b">
        <f t="shared" si="313"/>
        <v>1</v>
      </c>
      <c r="AN250" s="50" t="b">
        <f t="shared" si="313"/>
        <v>1</v>
      </c>
      <c r="AO250" s="50" t="b">
        <f t="shared" si="313"/>
        <v>0</v>
      </c>
      <c r="AP250" s="50" t="b">
        <f t="shared" si="313"/>
        <v>0</v>
      </c>
      <c r="AQ250" s="50" t="b">
        <f t="shared" si="313"/>
        <v>0</v>
      </c>
      <c r="AR250" s="50" t="b">
        <f t="shared" si="313"/>
        <v>1</v>
      </c>
      <c r="AS250" s="50" t="b">
        <f t="shared" si="313"/>
        <v>0</v>
      </c>
      <c r="AT250" s="50" t="b">
        <f t="shared" ref="AT250:AU250" si="315">AND(AT135=1, AT61=1)</f>
        <v>0</v>
      </c>
      <c r="AU250" s="50" t="b">
        <f t="shared" si="315"/>
        <v>0</v>
      </c>
    </row>
    <row r="251" spans="1:47" ht="16" thickBot="1">
      <c r="A251" s="26" t="s">
        <v>107</v>
      </c>
      <c r="B251" s="182" t="b">
        <v>0</v>
      </c>
      <c r="C251" s="76" t="b">
        <v>1</v>
      </c>
      <c r="D251" s="76" t="b">
        <v>1</v>
      </c>
      <c r="E251" s="76" t="b">
        <v>1</v>
      </c>
      <c r="F251" s="76" t="b">
        <v>0</v>
      </c>
      <c r="G251" s="76" t="b">
        <v>0</v>
      </c>
      <c r="H251" s="76" t="b">
        <v>1</v>
      </c>
      <c r="I251" s="76" t="b">
        <v>1</v>
      </c>
      <c r="J251" s="76" t="b">
        <v>1</v>
      </c>
      <c r="K251" s="76" t="b">
        <v>0</v>
      </c>
      <c r="L251" s="76" t="b">
        <v>1</v>
      </c>
      <c r="M251" s="51"/>
      <c r="N251" s="52" t="b">
        <v>0</v>
      </c>
      <c r="O251" s="76" t="b">
        <v>1</v>
      </c>
      <c r="P251" s="50" t="b">
        <f t="shared" ref="P251:Q251" si="316">AND(P136=1, P62=1)</f>
        <v>0</v>
      </c>
      <c r="Q251" s="50" t="b">
        <f t="shared" si="316"/>
        <v>1</v>
      </c>
      <c r="S251" s="50" t="b">
        <f t="shared" si="240"/>
        <v>0</v>
      </c>
      <c r="T251" s="50" t="b">
        <f t="shared" ref="T251:AS251" si="317">AND(T136=1, T62=1)</f>
        <v>1</v>
      </c>
      <c r="U251" s="50" t="b">
        <f t="shared" si="317"/>
        <v>1</v>
      </c>
      <c r="V251" s="50" t="b">
        <f t="shared" si="317"/>
        <v>1</v>
      </c>
      <c r="W251" s="50" t="b">
        <f t="shared" si="317"/>
        <v>1</v>
      </c>
      <c r="X251" s="50" t="b">
        <f t="shared" si="317"/>
        <v>1</v>
      </c>
      <c r="Y251" s="50" t="b">
        <f t="shared" si="317"/>
        <v>1</v>
      </c>
      <c r="Z251" s="50" t="b">
        <f t="shared" si="317"/>
        <v>1</v>
      </c>
      <c r="AA251" s="50" t="b">
        <f t="shared" si="317"/>
        <v>0</v>
      </c>
      <c r="AB251" s="50" t="b">
        <f t="shared" si="317"/>
        <v>1</v>
      </c>
      <c r="AC251" s="50" t="b">
        <f t="shared" si="317"/>
        <v>0</v>
      </c>
      <c r="AD251" s="50" t="b">
        <f t="shared" si="317"/>
        <v>0</v>
      </c>
      <c r="AE251" s="50" t="b">
        <f t="shared" si="317"/>
        <v>0</v>
      </c>
      <c r="AF251" s="50" t="b">
        <f t="shared" ref="AF251" si="318">AND(AF136=1, AF62=1)</f>
        <v>1</v>
      </c>
      <c r="AG251" s="50" t="b">
        <f t="shared" si="317"/>
        <v>0</v>
      </c>
      <c r="AH251" s="50" t="b">
        <f t="shared" si="317"/>
        <v>1</v>
      </c>
      <c r="AI251" s="50" t="b">
        <f t="shared" si="317"/>
        <v>0</v>
      </c>
      <c r="AJ251" s="50" t="b">
        <f t="shared" si="317"/>
        <v>1</v>
      </c>
      <c r="AK251" s="50" t="b">
        <f t="shared" si="317"/>
        <v>1</v>
      </c>
      <c r="AL251" s="50" t="b">
        <f t="shared" si="317"/>
        <v>1</v>
      </c>
      <c r="AM251" s="50" t="b">
        <f t="shared" si="317"/>
        <v>1</v>
      </c>
      <c r="AN251" s="50" t="b">
        <f t="shared" si="317"/>
        <v>1</v>
      </c>
      <c r="AO251" s="50" t="b">
        <f t="shared" si="317"/>
        <v>0</v>
      </c>
      <c r="AP251" s="50" t="b">
        <f t="shared" si="317"/>
        <v>1</v>
      </c>
      <c r="AQ251" s="50" t="b">
        <f t="shared" si="317"/>
        <v>0</v>
      </c>
      <c r="AR251" s="50" t="b">
        <f t="shared" si="317"/>
        <v>1</v>
      </c>
      <c r="AS251" s="50" t="b">
        <f t="shared" si="317"/>
        <v>0</v>
      </c>
      <c r="AT251" s="50" t="b">
        <f t="shared" ref="AT251:AU251" si="319">AND(AT136=1, AT62=1)</f>
        <v>0</v>
      </c>
      <c r="AU251" s="50" t="b">
        <f t="shared" si="319"/>
        <v>1</v>
      </c>
    </row>
    <row r="252" spans="1:47" ht="16" thickBot="1">
      <c r="A252" s="26" t="s">
        <v>108</v>
      </c>
      <c r="B252" s="182" t="b">
        <v>0</v>
      </c>
      <c r="C252" s="76" t="b">
        <v>1</v>
      </c>
      <c r="D252" s="76" t="b">
        <v>0</v>
      </c>
      <c r="E252" s="76" t="b">
        <v>1</v>
      </c>
      <c r="F252" s="76" t="b">
        <v>1</v>
      </c>
      <c r="G252" s="76" t="b">
        <v>0</v>
      </c>
      <c r="H252" s="76" t="b">
        <v>0</v>
      </c>
      <c r="I252" s="76" t="b">
        <v>1</v>
      </c>
      <c r="J252" s="76" t="b">
        <v>1</v>
      </c>
      <c r="K252" s="76" t="b">
        <v>1</v>
      </c>
      <c r="L252" s="76" t="b">
        <v>1</v>
      </c>
      <c r="M252" s="51"/>
      <c r="N252" s="52" t="b">
        <v>0</v>
      </c>
      <c r="O252" s="76" t="b">
        <v>0</v>
      </c>
      <c r="P252" s="50" t="b">
        <f t="shared" ref="P252:Q252" si="320">AND(P137=1, P63=1)</f>
        <v>1</v>
      </c>
      <c r="Q252" s="50" t="b">
        <f t="shared" si="320"/>
        <v>1</v>
      </c>
      <c r="S252" s="50" t="b">
        <f t="shared" si="240"/>
        <v>0</v>
      </c>
      <c r="T252" s="50" t="b">
        <f t="shared" ref="T252:AS252" si="321">AND(T137=1, T63=1)</f>
        <v>1</v>
      </c>
      <c r="U252" s="50" t="b">
        <f t="shared" si="321"/>
        <v>1</v>
      </c>
      <c r="V252" s="50" t="b">
        <f t="shared" si="321"/>
        <v>1</v>
      </c>
      <c r="W252" s="50" t="b">
        <f t="shared" si="321"/>
        <v>1</v>
      </c>
      <c r="X252" s="50" t="b">
        <f t="shared" si="321"/>
        <v>1</v>
      </c>
      <c r="Y252" s="50" t="b">
        <f t="shared" si="321"/>
        <v>1</v>
      </c>
      <c r="Z252" s="50" t="b">
        <f t="shared" si="321"/>
        <v>1</v>
      </c>
      <c r="AA252" s="50" t="b">
        <f t="shared" si="321"/>
        <v>1</v>
      </c>
      <c r="AB252" s="50" t="b">
        <f t="shared" si="321"/>
        <v>1</v>
      </c>
      <c r="AC252" s="50" t="b">
        <f t="shared" si="321"/>
        <v>0</v>
      </c>
      <c r="AD252" s="50" t="b">
        <f t="shared" si="321"/>
        <v>0</v>
      </c>
      <c r="AE252" s="50" t="b">
        <f t="shared" si="321"/>
        <v>0</v>
      </c>
      <c r="AF252" s="50" t="b">
        <f t="shared" ref="AF252" si="322">AND(AF137=1, AF63=1)</f>
        <v>1</v>
      </c>
      <c r="AG252" s="50" t="b">
        <f t="shared" si="321"/>
        <v>0</v>
      </c>
      <c r="AH252" s="50" t="b">
        <f t="shared" si="321"/>
        <v>0</v>
      </c>
      <c r="AI252" s="50" t="b">
        <f t="shared" si="321"/>
        <v>0</v>
      </c>
      <c r="AJ252" s="50" t="b">
        <f t="shared" si="321"/>
        <v>1</v>
      </c>
      <c r="AK252" s="50" t="b">
        <f t="shared" si="321"/>
        <v>1</v>
      </c>
      <c r="AL252" s="50" t="b">
        <f t="shared" si="321"/>
        <v>1</v>
      </c>
      <c r="AM252" s="50" t="b">
        <f t="shared" si="321"/>
        <v>1</v>
      </c>
      <c r="AN252" s="50" t="b">
        <f t="shared" si="321"/>
        <v>1</v>
      </c>
      <c r="AO252" s="50" t="b">
        <f t="shared" si="321"/>
        <v>1</v>
      </c>
      <c r="AP252" s="50" t="b">
        <f t="shared" si="321"/>
        <v>1</v>
      </c>
      <c r="AQ252" s="50" t="b">
        <f t="shared" si="321"/>
        <v>0</v>
      </c>
      <c r="AR252" s="50" t="b">
        <f t="shared" si="321"/>
        <v>1</v>
      </c>
      <c r="AS252" s="50" t="b">
        <f t="shared" si="321"/>
        <v>0</v>
      </c>
      <c r="AT252" s="50" t="b">
        <f t="shared" ref="AT252:AU252" si="323">AND(AT137=1, AT63=1)</f>
        <v>0</v>
      </c>
      <c r="AU252" s="50" t="b">
        <f t="shared" si="323"/>
        <v>1</v>
      </c>
    </row>
    <row r="253" spans="1:47" ht="16" thickBot="1">
      <c r="A253" s="26" t="s">
        <v>109</v>
      </c>
      <c r="B253" s="182" t="b">
        <v>0</v>
      </c>
      <c r="C253" s="76" t="b">
        <v>1</v>
      </c>
      <c r="D253" s="76" t="b">
        <v>0</v>
      </c>
      <c r="E253" s="76" t="b">
        <v>0</v>
      </c>
      <c r="F253" s="76" t="b">
        <v>1</v>
      </c>
      <c r="G253" s="76" t="b">
        <v>0</v>
      </c>
      <c r="H253" s="76" t="b">
        <v>1</v>
      </c>
      <c r="I253" s="76" t="b">
        <v>1</v>
      </c>
      <c r="J253" s="76" t="b">
        <v>1</v>
      </c>
      <c r="K253" s="76" t="b">
        <v>1</v>
      </c>
      <c r="L253" s="76" t="b">
        <v>1</v>
      </c>
      <c r="M253" s="51"/>
      <c r="N253" s="52" t="b">
        <v>1</v>
      </c>
      <c r="O253" s="76" t="b">
        <v>0</v>
      </c>
      <c r="P253" s="50" t="b">
        <f t="shared" ref="P253:Q253" si="324">AND(P138=1, P64=1)</f>
        <v>0</v>
      </c>
      <c r="Q253" s="50" t="b">
        <f t="shared" si="324"/>
        <v>1</v>
      </c>
      <c r="S253" s="50" t="b">
        <f t="shared" si="240"/>
        <v>0</v>
      </c>
      <c r="T253" s="50" t="b">
        <f t="shared" ref="T253:AS253" si="325">AND(T138=1, T64=1)</f>
        <v>1</v>
      </c>
      <c r="U253" s="50" t="b">
        <f t="shared" si="325"/>
        <v>1</v>
      </c>
      <c r="V253" s="50" t="b">
        <f t="shared" si="325"/>
        <v>1</v>
      </c>
      <c r="W253" s="50" t="b">
        <f t="shared" si="325"/>
        <v>1</v>
      </c>
      <c r="X253" s="50" t="b">
        <f t="shared" si="325"/>
        <v>1</v>
      </c>
      <c r="Y253" s="50" t="b">
        <f t="shared" si="325"/>
        <v>1</v>
      </c>
      <c r="Z253" s="50" t="b">
        <f t="shared" si="325"/>
        <v>1</v>
      </c>
      <c r="AA253" s="50" t="b">
        <f t="shared" si="325"/>
        <v>1</v>
      </c>
      <c r="AB253" s="50" t="b">
        <f t="shared" si="325"/>
        <v>1</v>
      </c>
      <c r="AC253" s="50" t="b">
        <f t="shared" si="325"/>
        <v>0</v>
      </c>
      <c r="AD253" s="50" t="b">
        <f t="shared" si="325"/>
        <v>0</v>
      </c>
      <c r="AE253" s="50" t="b">
        <f t="shared" si="325"/>
        <v>0</v>
      </c>
      <c r="AF253" s="50" t="b">
        <f t="shared" ref="AF253" si="326">AND(AF138=1, AF64=1)</f>
        <v>0</v>
      </c>
      <c r="AG253" s="50" t="b">
        <f t="shared" si="325"/>
        <v>0</v>
      </c>
      <c r="AH253" s="50" t="b">
        <f t="shared" si="325"/>
        <v>0</v>
      </c>
      <c r="AI253" s="50" t="b">
        <f t="shared" si="325"/>
        <v>0</v>
      </c>
      <c r="AJ253" s="50" t="b">
        <f t="shared" si="325"/>
        <v>1</v>
      </c>
      <c r="AK253" s="50" t="b">
        <f t="shared" si="325"/>
        <v>1</v>
      </c>
      <c r="AL253" s="50" t="b">
        <f t="shared" si="325"/>
        <v>1</v>
      </c>
      <c r="AM253" s="50" t="b">
        <f t="shared" si="325"/>
        <v>1</v>
      </c>
      <c r="AN253" s="50" t="b">
        <f t="shared" si="325"/>
        <v>1</v>
      </c>
      <c r="AO253" s="50" t="b">
        <f t="shared" si="325"/>
        <v>1</v>
      </c>
      <c r="AP253" s="50" t="b">
        <f t="shared" si="325"/>
        <v>1</v>
      </c>
      <c r="AQ253" s="50" t="b">
        <f t="shared" si="325"/>
        <v>0</v>
      </c>
      <c r="AR253" s="50" t="b">
        <f t="shared" si="325"/>
        <v>1</v>
      </c>
      <c r="AS253" s="50" t="b">
        <f t="shared" si="325"/>
        <v>0</v>
      </c>
      <c r="AT253" s="50" t="b">
        <f t="shared" ref="AT253:AU253" si="327">AND(AT138=1, AT64=1)</f>
        <v>0</v>
      </c>
      <c r="AU253" s="50" t="b">
        <f t="shared" si="327"/>
        <v>1</v>
      </c>
    </row>
    <row r="254" spans="1:47" ht="16" thickBot="1">
      <c r="A254" s="26" t="s">
        <v>110</v>
      </c>
      <c r="B254" s="182" t="b">
        <v>0</v>
      </c>
      <c r="C254" s="76" t="b">
        <v>1</v>
      </c>
      <c r="D254" s="76" t="b">
        <v>0</v>
      </c>
      <c r="E254" s="76" t="b">
        <v>1</v>
      </c>
      <c r="F254" s="76" t="b">
        <v>1</v>
      </c>
      <c r="G254" s="76" t="b">
        <v>1</v>
      </c>
      <c r="H254" s="76" t="b">
        <v>1</v>
      </c>
      <c r="I254" s="76" t="b">
        <v>1</v>
      </c>
      <c r="J254" s="76" t="b">
        <v>1</v>
      </c>
      <c r="K254" s="76" t="b">
        <v>1</v>
      </c>
      <c r="L254" s="76" t="b">
        <v>1</v>
      </c>
      <c r="M254" s="51"/>
      <c r="N254" s="52" t="b">
        <v>1</v>
      </c>
      <c r="O254" s="76" t="b">
        <v>0</v>
      </c>
      <c r="P254" s="50" t="b">
        <f t="shared" ref="P254:Q254" si="328">AND(P139=1, P65=1)</f>
        <v>1</v>
      </c>
      <c r="Q254" s="50" t="b">
        <f t="shared" si="328"/>
        <v>1</v>
      </c>
      <c r="S254" s="50" t="b">
        <f t="shared" si="240"/>
        <v>1</v>
      </c>
      <c r="T254" s="50" t="b">
        <f t="shared" ref="T254:AS254" si="329">AND(T139=1, T65=1)</f>
        <v>1</v>
      </c>
      <c r="U254" s="50" t="b">
        <f t="shared" si="329"/>
        <v>1</v>
      </c>
      <c r="V254" s="50" t="b">
        <f t="shared" si="329"/>
        <v>0</v>
      </c>
      <c r="W254" s="50" t="b">
        <f t="shared" si="329"/>
        <v>1</v>
      </c>
      <c r="X254" s="50" t="b">
        <f t="shared" si="329"/>
        <v>1</v>
      </c>
      <c r="Y254" s="50" t="b">
        <f t="shared" si="329"/>
        <v>1</v>
      </c>
      <c r="Z254" s="50" t="b">
        <f t="shared" si="329"/>
        <v>1</v>
      </c>
      <c r="AA254" s="50" t="b">
        <f t="shared" si="329"/>
        <v>1</v>
      </c>
      <c r="AB254" s="50" t="b">
        <f t="shared" si="329"/>
        <v>1</v>
      </c>
      <c r="AC254" s="50" t="b">
        <f t="shared" si="329"/>
        <v>0</v>
      </c>
      <c r="AD254" s="50" t="b">
        <f t="shared" si="329"/>
        <v>0</v>
      </c>
      <c r="AE254" s="50" t="b">
        <f t="shared" si="329"/>
        <v>0</v>
      </c>
      <c r="AF254" s="50" t="b">
        <f t="shared" ref="AF254" si="330">AND(AF139=1, AF65=1)</f>
        <v>0</v>
      </c>
      <c r="AG254" s="50" t="b">
        <f t="shared" si="329"/>
        <v>0</v>
      </c>
      <c r="AH254" s="50" t="b">
        <f t="shared" si="329"/>
        <v>0</v>
      </c>
      <c r="AI254" s="50" t="b">
        <f t="shared" si="329"/>
        <v>1</v>
      </c>
      <c r="AJ254" s="50" t="b">
        <f t="shared" si="329"/>
        <v>1</v>
      </c>
      <c r="AK254" s="50" t="b">
        <f t="shared" si="329"/>
        <v>1</v>
      </c>
      <c r="AL254" s="50" t="b">
        <f t="shared" si="329"/>
        <v>1</v>
      </c>
      <c r="AM254" s="50" t="b">
        <f t="shared" si="329"/>
        <v>1</v>
      </c>
      <c r="AN254" s="50" t="b">
        <f t="shared" si="329"/>
        <v>1</v>
      </c>
      <c r="AO254" s="50" t="b">
        <f t="shared" si="329"/>
        <v>1</v>
      </c>
      <c r="AP254" s="50" t="b">
        <f t="shared" si="329"/>
        <v>1</v>
      </c>
      <c r="AQ254" s="50" t="b">
        <f t="shared" si="329"/>
        <v>0</v>
      </c>
      <c r="AR254" s="50" t="b">
        <f t="shared" si="329"/>
        <v>1</v>
      </c>
      <c r="AS254" s="50" t="b">
        <f t="shared" si="329"/>
        <v>0</v>
      </c>
      <c r="AT254" s="50" t="b">
        <f t="shared" ref="AT254:AU254" si="331">AND(AT139=1, AT65=1)</f>
        <v>0</v>
      </c>
      <c r="AU254" s="50" t="b">
        <f t="shared" si="331"/>
        <v>1</v>
      </c>
    </row>
    <row r="255" spans="1:47" ht="16" thickBot="1">
      <c r="A255" s="26" t="s">
        <v>111</v>
      </c>
      <c r="B255" s="182" t="b">
        <v>0</v>
      </c>
      <c r="C255" s="76" t="b">
        <v>1</v>
      </c>
      <c r="D255" s="76" t="b">
        <v>1</v>
      </c>
      <c r="E255" s="76" t="b">
        <v>1</v>
      </c>
      <c r="F255" s="76" t="b">
        <v>1</v>
      </c>
      <c r="G255" s="76" t="b">
        <v>1</v>
      </c>
      <c r="H255" s="76" t="b">
        <v>1</v>
      </c>
      <c r="I255" s="76" t="b">
        <v>1</v>
      </c>
      <c r="J255" s="76" t="b">
        <v>0</v>
      </c>
      <c r="K255" s="76" t="b">
        <v>1</v>
      </c>
      <c r="L255" s="76" t="b">
        <v>0</v>
      </c>
      <c r="M255" s="51"/>
      <c r="N255" s="52" t="b">
        <v>1</v>
      </c>
      <c r="O255" s="76" t="b">
        <v>1</v>
      </c>
      <c r="P255" s="50" t="b">
        <f t="shared" ref="P255:Q255" si="332">AND(P140=1, P66=1)</f>
        <v>1</v>
      </c>
      <c r="Q255" s="50" t="b">
        <f t="shared" si="332"/>
        <v>1</v>
      </c>
      <c r="S255" s="50" t="b">
        <f t="shared" si="240"/>
        <v>0</v>
      </c>
      <c r="T255" s="50" t="b">
        <f t="shared" ref="T255:AS255" si="333">AND(T140=1, T66=1)</f>
        <v>1</v>
      </c>
      <c r="U255" s="50" t="b">
        <f t="shared" si="333"/>
        <v>1</v>
      </c>
      <c r="V255" s="50" t="b">
        <f t="shared" si="333"/>
        <v>1</v>
      </c>
      <c r="W255" s="50" t="b">
        <f t="shared" si="333"/>
        <v>1</v>
      </c>
      <c r="X255" s="50" t="b">
        <f t="shared" si="333"/>
        <v>1</v>
      </c>
      <c r="Y255" s="50" t="b">
        <f t="shared" si="333"/>
        <v>1</v>
      </c>
      <c r="Z255" s="50" t="b">
        <f t="shared" si="333"/>
        <v>1</v>
      </c>
      <c r="AA255" s="50" t="b">
        <f t="shared" si="333"/>
        <v>1</v>
      </c>
      <c r="AB255" s="50" t="b">
        <f t="shared" si="333"/>
        <v>1</v>
      </c>
      <c r="AC255" s="50" t="b">
        <f t="shared" si="333"/>
        <v>0</v>
      </c>
      <c r="AD255" s="50" t="b">
        <f t="shared" si="333"/>
        <v>0</v>
      </c>
      <c r="AE255" s="50" t="b">
        <f t="shared" si="333"/>
        <v>0</v>
      </c>
      <c r="AF255" s="50" t="b">
        <f t="shared" ref="AF255" si="334">AND(AF140=1, AF66=1)</f>
        <v>0</v>
      </c>
      <c r="AG255" s="50" t="b">
        <f t="shared" si="333"/>
        <v>0</v>
      </c>
      <c r="AH255" s="50" t="b">
        <f t="shared" si="333"/>
        <v>1</v>
      </c>
      <c r="AI255" s="50" t="b">
        <f t="shared" si="333"/>
        <v>0</v>
      </c>
      <c r="AJ255" s="50" t="b">
        <f t="shared" si="333"/>
        <v>1</v>
      </c>
      <c r="AK255" s="50" t="b">
        <f t="shared" si="333"/>
        <v>1</v>
      </c>
      <c r="AL255" s="50" t="b">
        <f t="shared" si="333"/>
        <v>1</v>
      </c>
      <c r="AM255" s="50" t="b">
        <f t="shared" si="333"/>
        <v>1</v>
      </c>
      <c r="AN255" s="50" t="b">
        <f t="shared" si="333"/>
        <v>1</v>
      </c>
      <c r="AO255" s="50" t="b">
        <f t="shared" si="333"/>
        <v>1</v>
      </c>
      <c r="AP255" s="50" t="b">
        <f t="shared" si="333"/>
        <v>1</v>
      </c>
      <c r="AQ255" s="50" t="b">
        <f t="shared" si="333"/>
        <v>0</v>
      </c>
      <c r="AR255" s="50" t="b">
        <f t="shared" si="333"/>
        <v>1</v>
      </c>
      <c r="AS255" s="50" t="b">
        <f t="shared" si="333"/>
        <v>0</v>
      </c>
      <c r="AT255" s="50" t="b">
        <f t="shared" ref="AT255:AU255" si="335">AND(AT140=1, AT66=1)</f>
        <v>0</v>
      </c>
      <c r="AU255" s="50" t="b">
        <f t="shared" si="335"/>
        <v>1</v>
      </c>
    </row>
    <row r="256" spans="1:47" ht="16" thickBot="1">
      <c r="A256" s="26" t="s">
        <v>112</v>
      </c>
      <c r="B256" s="182" t="b">
        <v>0</v>
      </c>
      <c r="C256" s="76" t="b">
        <v>1</v>
      </c>
      <c r="D256" s="76" t="b">
        <v>0</v>
      </c>
      <c r="E256" s="76" t="b">
        <v>1</v>
      </c>
      <c r="F256" s="76" t="b">
        <v>1</v>
      </c>
      <c r="G256" s="76" t="b">
        <v>1</v>
      </c>
      <c r="H256" s="76" t="b">
        <v>1</v>
      </c>
      <c r="I256" s="76" t="b">
        <v>0</v>
      </c>
      <c r="J256" s="76" t="b">
        <v>0</v>
      </c>
      <c r="K256" s="76" t="b">
        <v>1</v>
      </c>
      <c r="L256" s="76" t="b">
        <v>0</v>
      </c>
      <c r="M256" s="51"/>
      <c r="N256" s="52" t="b">
        <v>0</v>
      </c>
      <c r="O256" s="76" t="b">
        <v>1</v>
      </c>
      <c r="P256" s="50" t="b">
        <f t="shared" ref="P256:Q256" si="336">AND(P141=1, P67=1)</f>
        <v>1</v>
      </c>
      <c r="Q256" s="50" t="b">
        <f t="shared" si="336"/>
        <v>1</v>
      </c>
      <c r="S256" s="50" t="b">
        <f t="shared" si="240"/>
        <v>1</v>
      </c>
      <c r="T256" s="50" t="b">
        <f t="shared" ref="T256:AS256" si="337">AND(T141=1, T67=1)</f>
        <v>1</v>
      </c>
      <c r="U256" s="50" t="b">
        <f t="shared" si="337"/>
        <v>1</v>
      </c>
      <c r="V256" s="50" t="b">
        <f t="shared" si="337"/>
        <v>1</v>
      </c>
      <c r="W256" s="50" t="b">
        <f t="shared" si="337"/>
        <v>1</v>
      </c>
      <c r="X256" s="50" t="b">
        <f t="shared" si="337"/>
        <v>1</v>
      </c>
      <c r="Y256" s="50" t="b">
        <f t="shared" si="337"/>
        <v>1</v>
      </c>
      <c r="Z256" s="50" t="b">
        <f t="shared" si="337"/>
        <v>0</v>
      </c>
      <c r="AA256" s="50" t="b">
        <f t="shared" si="337"/>
        <v>1</v>
      </c>
      <c r="AB256" s="50" t="b">
        <f t="shared" si="337"/>
        <v>1</v>
      </c>
      <c r="AC256" s="50" t="b">
        <f t="shared" si="337"/>
        <v>0</v>
      </c>
      <c r="AD256" s="50" t="b">
        <f t="shared" si="337"/>
        <v>0</v>
      </c>
      <c r="AE256" s="50" t="b">
        <f t="shared" si="337"/>
        <v>0</v>
      </c>
      <c r="AF256" s="50" t="b">
        <f t="shared" ref="AF256" si="338">AND(AF141=1, AF67=1)</f>
        <v>1</v>
      </c>
      <c r="AG256" s="50" t="b">
        <f t="shared" si="337"/>
        <v>0</v>
      </c>
      <c r="AH256" s="50" t="b">
        <f t="shared" si="337"/>
        <v>1</v>
      </c>
      <c r="AI256" s="50" t="b">
        <f t="shared" si="337"/>
        <v>0</v>
      </c>
      <c r="AJ256" s="50" t="b">
        <f t="shared" si="337"/>
        <v>1</v>
      </c>
      <c r="AK256" s="50" t="b">
        <f t="shared" si="337"/>
        <v>1</v>
      </c>
      <c r="AL256" s="50" t="b">
        <f t="shared" si="337"/>
        <v>1</v>
      </c>
      <c r="AM256" s="50" t="b">
        <f t="shared" si="337"/>
        <v>1</v>
      </c>
      <c r="AN256" s="50" t="b">
        <f t="shared" si="337"/>
        <v>1</v>
      </c>
      <c r="AO256" s="50" t="b">
        <f t="shared" si="337"/>
        <v>0</v>
      </c>
      <c r="AP256" s="50" t="b">
        <f t="shared" si="337"/>
        <v>1</v>
      </c>
      <c r="AQ256" s="50" t="b">
        <f t="shared" si="337"/>
        <v>0</v>
      </c>
      <c r="AR256" s="50" t="b">
        <f t="shared" si="337"/>
        <v>1</v>
      </c>
      <c r="AS256" s="50" t="b">
        <f t="shared" si="337"/>
        <v>0</v>
      </c>
      <c r="AT256" s="50" t="b">
        <f t="shared" ref="AT256:AU256" si="339">AND(AT141=1, AT67=1)</f>
        <v>0</v>
      </c>
      <c r="AU256" s="50" t="b">
        <f t="shared" si="339"/>
        <v>1</v>
      </c>
    </row>
    <row r="257" spans="1:47" ht="16" thickBot="1">
      <c r="A257" s="26" t="s">
        <v>113</v>
      </c>
      <c r="B257" s="182" t="b">
        <v>0</v>
      </c>
      <c r="C257" s="76" t="b">
        <v>1</v>
      </c>
      <c r="D257" s="76" t="b">
        <v>0</v>
      </c>
      <c r="E257" s="76" t="b">
        <v>1</v>
      </c>
      <c r="F257" s="76" t="b">
        <v>0</v>
      </c>
      <c r="G257" s="76" t="b">
        <v>0</v>
      </c>
      <c r="H257" s="76" t="b">
        <v>0</v>
      </c>
      <c r="I257" s="76" t="b">
        <v>1</v>
      </c>
      <c r="J257" s="76" t="b">
        <v>1</v>
      </c>
      <c r="K257" s="76" t="b">
        <v>0</v>
      </c>
      <c r="L257" s="76" t="b">
        <v>0</v>
      </c>
      <c r="M257" s="51"/>
      <c r="N257" s="52" t="b">
        <v>1</v>
      </c>
      <c r="O257" s="76" t="b">
        <v>1</v>
      </c>
      <c r="P257" s="50" t="b">
        <f t="shared" ref="P257:Q257" si="340">AND(P142=1, P68=1)</f>
        <v>0</v>
      </c>
      <c r="Q257" s="50" t="b">
        <f t="shared" si="340"/>
        <v>1</v>
      </c>
      <c r="S257" s="50" t="b">
        <f t="shared" si="240"/>
        <v>1</v>
      </c>
      <c r="T257" s="50" t="b">
        <f t="shared" ref="T257:AS257" si="341">AND(T142=1, T68=1)</f>
        <v>0</v>
      </c>
      <c r="U257" s="50" t="b">
        <f t="shared" si="341"/>
        <v>1</v>
      </c>
      <c r="V257" s="50" t="b">
        <f t="shared" si="341"/>
        <v>0</v>
      </c>
      <c r="W257" s="50" t="b">
        <f t="shared" si="341"/>
        <v>1</v>
      </c>
      <c r="X257" s="50" t="b">
        <f t="shared" si="341"/>
        <v>1</v>
      </c>
      <c r="Y257" s="50" t="b">
        <f t="shared" si="341"/>
        <v>0</v>
      </c>
      <c r="Z257" s="50" t="b">
        <f t="shared" si="341"/>
        <v>1</v>
      </c>
      <c r="AA257" s="50" t="b">
        <f t="shared" si="341"/>
        <v>1</v>
      </c>
      <c r="AB257" s="50" t="b">
        <f t="shared" si="341"/>
        <v>0</v>
      </c>
      <c r="AC257" s="50" t="b">
        <f t="shared" si="341"/>
        <v>0</v>
      </c>
      <c r="AD257" s="50" t="b">
        <f t="shared" si="341"/>
        <v>0</v>
      </c>
      <c r="AE257" s="50" t="b">
        <f t="shared" si="341"/>
        <v>0</v>
      </c>
      <c r="AF257" s="50" t="b">
        <f t="shared" ref="AF257" si="342">AND(AF142=1, AF68=1)</f>
        <v>0</v>
      </c>
      <c r="AG257" s="50" t="b">
        <f t="shared" si="341"/>
        <v>0</v>
      </c>
      <c r="AH257" s="50" t="b">
        <f t="shared" si="341"/>
        <v>1</v>
      </c>
      <c r="AI257" s="50" t="b">
        <f t="shared" si="341"/>
        <v>0</v>
      </c>
      <c r="AJ257" s="50" t="b">
        <f t="shared" si="341"/>
        <v>1</v>
      </c>
      <c r="AK257" s="50" t="b">
        <f t="shared" si="341"/>
        <v>1</v>
      </c>
      <c r="AL257" s="50" t="b">
        <f t="shared" si="341"/>
        <v>1</v>
      </c>
      <c r="AM257" s="50" t="b">
        <f t="shared" si="341"/>
        <v>1</v>
      </c>
      <c r="AN257" s="50" t="b">
        <f t="shared" si="341"/>
        <v>1</v>
      </c>
      <c r="AO257" s="50" t="b">
        <f t="shared" si="341"/>
        <v>1</v>
      </c>
      <c r="AP257" s="50" t="b">
        <f t="shared" si="341"/>
        <v>1</v>
      </c>
      <c r="AQ257" s="50" t="b">
        <f t="shared" si="341"/>
        <v>0</v>
      </c>
      <c r="AR257" s="50" t="b">
        <f t="shared" si="341"/>
        <v>1</v>
      </c>
      <c r="AS257" s="50" t="b">
        <f t="shared" si="341"/>
        <v>0</v>
      </c>
      <c r="AT257" s="50" t="b">
        <f t="shared" ref="AT257:AU257" si="343">AND(AT142=1, AT68=1)</f>
        <v>0</v>
      </c>
      <c r="AU257" s="50" t="b">
        <f t="shared" si="343"/>
        <v>0</v>
      </c>
    </row>
    <row r="258" spans="1:47" ht="16" thickBot="1">
      <c r="A258" s="26" t="s">
        <v>114</v>
      </c>
      <c r="B258" s="182" t="b">
        <v>0</v>
      </c>
      <c r="C258" s="76" t="b">
        <v>1</v>
      </c>
      <c r="D258" s="76" t="b">
        <v>0</v>
      </c>
      <c r="E258" s="76" t="b">
        <v>0</v>
      </c>
      <c r="F258" s="76" t="b">
        <v>0</v>
      </c>
      <c r="G258" s="76" t="b">
        <v>0</v>
      </c>
      <c r="H258" s="76" t="b">
        <v>0</v>
      </c>
      <c r="I258" s="76" t="b">
        <v>0</v>
      </c>
      <c r="J258" s="76" t="b">
        <v>0</v>
      </c>
      <c r="K258" s="76" t="b">
        <v>0</v>
      </c>
      <c r="L258" s="76" t="b">
        <v>0</v>
      </c>
      <c r="M258" s="51"/>
      <c r="N258" s="52" t="b">
        <v>0</v>
      </c>
      <c r="O258" s="76" t="b">
        <v>0</v>
      </c>
      <c r="P258" s="50" t="b">
        <f t="shared" ref="P258:Q258" si="344">AND(P143=1, P69=1)</f>
        <v>0</v>
      </c>
      <c r="Q258" s="50" t="b">
        <f t="shared" si="344"/>
        <v>0</v>
      </c>
      <c r="S258" s="50" t="b">
        <f t="shared" si="240"/>
        <v>0</v>
      </c>
      <c r="T258" s="50" t="b">
        <f t="shared" ref="T258:AS258" si="345">AND(T143=1, T69=1)</f>
        <v>0</v>
      </c>
      <c r="U258" s="50" t="b">
        <f t="shared" si="345"/>
        <v>0</v>
      </c>
      <c r="V258" s="50" t="b">
        <f t="shared" si="345"/>
        <v>0</v>
      </c>
      <c r="W258" s="50" t="b">
        <f t="shared" si="345"/>
        <v>0</v>
      </c>
      <c r="X258" s="50" t="b">
        <f t="shared" si="345"/>
        <v>0</v>
      </c>
      <c r="Y258" s="50" t="b">
        <f t="shared" si="345"/>
        <v>0</v>
      </c>
      <c r="Z258" s="50" t="b">
        <f t="shared" si="345"/>
        <v>0</v>
      </c>
      <c r="AA258" s="50" t="b">
        <f t="shared" si="345"/>
        <v>0</v>
      </c>
      <c r="AB258" s="50" t="b">
        <f t="shared" si="345"/>
        <v>1</v>
      </c>
      <c r="AC258" s="50" t="b">
        <f t="shared" si="345"/>
        <v>0</v>
      </c>
      <c r="AD258" s="50" t="b">
        <f t="shared" si="345"/>
        <v>0</v>
      </c>
      <c r="AE258" s="50" t="b">
        <f t="shared" si="345"/>
        <v>0</v>
      </c>
      <c r="AF258" s="50" t="b">
        <f t="shared" ref="AF258" si="346">AND(AF143=1, AF69=1)</f>
        <v>0</v>
      </c>
      <c r="AG258" s="50" t="b">
        <f t="shared" si="345"/>
        <v>0</v>
      </c>
      <c r="AH258" s="50" t="b">
        <f t="shared" si="345"/>
        <v>0</v>
      </c>
      <c r="AI258" s="50" t="b">
        <f t="shared" si="345"/>
        <v>0</v>
      </c>
      <c r="AJ258" s="50" t="b">
        <f t="shared" si="345"/>
        <v>0</v>
      </c>
      <c r="AK258" s="50" t="b">
        <f t="shared" si="345"/>
        <v>1</v>
      </c>
      <c r="AL258" s="50" t="b">
        <f t="shared" si="345"/>
        <v>0</v>
      </c>
      <c r="AM258" s="50" t="b">
        <f t="shared" si="345"/>
        <v>1</v>
      </c>
      <c r="AN258" s="50" t="b">
        <f t="shared" si="345"/>
        <v>1</v>
      </c>
      <c r="AO258" s="50" t="b">
        <f t="shared" si="345"/>
        <v>1</v>
      </c>
      <c r="AP258" s="50" t="b">
        <f t="shared" si="345"/>
        <v>0</v>
      </c>
      <c r="AQ258" s="50" t="b">
        <f t="shared" si="345"/>
        <v>0</v>
      </c>
      <c r="AR258" s="50" t="b">
        <f t="shared" si="345"/>
        <v>0</v>
      </c>
      <c r="AS258" s="50" t="b">
        <f t="shared" si="345"/>
        <v>0</v>
      </c>
      <c r="AT258" s="50" t="b">
        <f t="shared" ref="AT258:AU258" si="347">AND(AT143=1, AT69=1)</f>
        <v>0</v>
      </c>
      <c r="AU258" s="50" t="b">
        <f t="shared" si="347"/>
        <v>0</v>
      </c>
    </row>
    <row r="259" spans="1:47" ht="16" thickBot="1">
      <c r="A259" s="26" t="s">
        <v>115</v>
      </c>
      <c r="B259" s="182" t="b">
        <v>0</v>
      </c>
      <c r="C259" s="76" t="b">
        <v>1</v>
      </c>
      <c r="D259" s="76" t="b">
        <v>0</v>
      </c>
      <c r="E259" s="76" t="b">
        <v>0</v>
      </c>
      <c r="F259" s="76" t="b">
        <v>1</v>
      </c>
      <c r="G259" s="76" t="b">
        <v>0</v>
      </c>
      <c r="H259" s="76" t="b">
        <v>0</v>
      </c>
      <c r="I259" s="76" t="b">
        <v>0</v>
      </c>
      <c r="J259" s="76" t="b">
        <v>0</v>
      </c>
      <c r="K259" s="76" t="b">
        <v>0</v>
      </c>
      <c r="L259" s="76" t="b">
        <v>1</v>
      </c>
      <c r="M259" s="51"/>
      <c r="N259" s="52" t="b">
        <v>0</v>
      </c>
      <c r="O259" s="76" t="b">
        <v>1</v>
      </c>
      <c r="P259" s="50" t="b">
        <f t="shared" ref="P259:Q259" si="348">AND(P144=1, P70=1)</f>
        <v>0</v>
      </c>
      <c r="Q259" s="50" t="b">
        <f t="shared" si="348"/>
        <v>1</v>
      </c>
      <c r="S259" s="50" t="b">
        <f t="shared" si="240"/>
        <v>1</v>
      </c>
      <c r="T259" s="50" t="b">
        <f t="shared" ref="T259:AS259" si="349">AND(T144=1, T70=1)</f>
        <v>1</v>
      </c>
      <c r="U259" s="50" t="b">
        <f t="shared" si="349"/>
        <v>1</v>
      </c>
      <c r="V259" s="50" t="b">
        <f t="shared" si="349"/>
        <v>1</v>
      </c>
      <c r="W259" s="50" t="b">
        <f t="shared" si="349"/>
        <v>0</v>
      </c>
      <c r="X259" s="50" t="b">
        <f t="shared" si="349"/>
        <v>1</v>
      </c>
      <c r="Y259" s="50" t="b">
        <f t="shared" si="349"/>
        <v>0</v>
      </c>
      <c r="Z259" s="50" t="b">
        <f t="shared" si="349"/>
        <v>1</v>
      </c>
      <c r="AA259" s="50" t="b">
        <f t="shared" si="349"/>
        <v>1</v>
      </c>
      <c r="AB259" s="50" t="b">
        <f t="shared" si="349"/>
        <v>0</v>
      </c>
      <c r="AC259" s="50" t="b">
        <f t="shared" si="349"/>
        <v>0</v>
      </c>
      <c r="AD259" s="50" t="b">
        <f t="shared" si="349"/>
        <v>0</v>
      </c>
      <c r="AE259" s="50" t="b">
        <f t="shared" si="349"/>
        <v>0</v>
      </c>
      <c r="AF259" s="50" t="b">
        <f t="shared" ref="AF259" si="350">AND(AF144=1, AF70=1)</f>
        <v>0</v>
      </c>
      <c r="AG259" s="50" t="b">
        <f t="shared" si="349"/>
        <v>0</v>
      </c>
      <c r="AH259" s="50" t="b">
        <f t="shared" si="349"/>
        <v>1</v>
      </c>
      <c r="AI259" s="50" t="b">
        <f t="shared" si="349"/>
        <v>0</v>
      </c>
      <c r="AJ259" s="50" t="b">
        <f t="shared" si="349"/>
        <v>1</v>
      </c>
      <c r="AK259" s="50" t="b">
        <f t="shared" si="349"/>
        <v>1</v>
      </c>
      <c r="AL259" s="50" t="b">
        <f t="shared" si="349"/>
        <v>1</v>
      </c>
      <c r="AM259" s="50" t="b">
        <f t="shared" si="349"/>
        <v>1</v>
      </c>
      <c r="AN259" s="50" t="b">
        <f t="shared" si="349"/>
        <v>1</v>
      </c>
      <c r="AO259" s="50" t="b">
        <f t="shared" si="349"/>
        <v>0</v>
      </c>
      <c r="AP259" s="50" t="b">
        <f t="shared" si="349"/>
        <v>1</v>
      </c>
      <c r="AQ259" s="50" t="b">
        <f t="shared" si="349"/>
        <v>0</v>
      </c>
      <c r="AR259" s="50" t="b">
        <f t="shared" si="349"/>
        <v>1</v>
      </c>
      <c r="AS259" s="50" t="b">
        <f t="shared" si="349"/>
        <v>0</v>
      </c>
      <c r="AT259" s="50" t="b">
        <f t="shared" ref="AT259:AU259" si="351">AND(AT144=1, AT70=1)</f>
        <v>0</v>
      </c>
      <c r="AU259" s="50" t="b">
        <f t="shared" si="351"/>
        <v>1</v>
      </c>
    </row>
    <row r="260" spans="1:47" ht="16" thickBot="1">
      <c r="A260" s="26" t="s">
        <v>116</v>
      </c>
      <c r="B260" s="182" t="b">
        <v>0</v>
      </c>
      <c r="C260" s="76" t="b">
        <v>1</v>
      </c>
      <c r="D260" s="76" t="b">
        <v>1</v>
      </c>
      <c r="E260" s="76" t="b">
        <v>1</v>
      </c>
      <c r="F260" s="76" t="b">
        <v>1</v>
      </c>
      <c r="G260" s="76" t="b">
        <v>1</v>
      </c>
      <c r="H260" s="76" t="b">
        <v>1</v>
      </c>
      <c r="I260" s="76" t="b">
        <v>1</v>
      </c>
      <c r="J260" s="76" t="b">
        <v>1</v>
      </c>
      <c r="K260" s="76" t="b">
        <v>1</v>
      </c>
      <c r="L260" s="76" t="b">
        <v>1</v>
      </c>
      <c r="M260" s="51"/>
      <c r="N260" s="52" t="b">
        <v>1</v>
      </c>
      <c r="O260" s="76" t="b">
        <v>1</v>
      </c>
      <c r="P260" s="50" t="b">
        <f t="shared" ref="P260:Q260" si="352">AND(P145=1, P71=1)</f>
        <v>1</v>
      </c>
      <c r="Q260" s="50" t="b">
        <f t="shared" si="352"/>
        <v>1</v>
      </c>
      <c r="S260" s="50" t="b">
        <f t="shared" si="240"/>
        <v>1</v>
      </c>
      <c r="T260" s="50" t="b">
        <f t="shared" ref="T260:AS260" si="353">AND(T145=1, T71=1)</f>
        <v>1</v>
      </c>
      <c r="U260" s="50" t="b">
        <f t="shared" si="353"/>
        <v>1</v>
      </c>
      <c r="V260" s="50" t="b">
        <f t="shared" si="353"/>
        <v>1</v>
      </c>
      <c r="W260" s="50" t="b">
        <f t="shared" si="353"/>
        <v>1</v>
      </c>
      <c r="X260" s="50" t="b">
        <f t="shared" si="353"/>
        <v>1</v>
      </c>
      <c r="Y260" s="50" t="b">
        <f t="shared" si="353"/>
        <v>0</v>
      </c>
      <c r="Z260" s="50" t="b">
        <f t="shared" si="353"/>
        <v>1</v>
      </c>
      <c r="AA260" s="50" t="b">
        <f t="shared" si="353"/>
        <v>1</v>
      </c>
      <c r="AB260" s="50" t="b">
        <f t="shared" si="353"/>
        <v>1</v>
      </c>
      <c r="AC260" s="50" t="b">
        <f t="shared" si="353"/>
        <v>0</v>
      </c>
      <c r="AD260" s="50" t="b">
        <f t="shared" si="353"/>
        <v>0</v>
      </c>
      <c r="AE260" s="50" t="b">
        <f t="shared" si="353"/>
        <v>0</v>
      </c>
      <c r="AF260" s="50" t="b">
        <f t="shared" ref="AF260" si="354">AND(AF145=1, AF71=1)</f>
        <v>1</v>
      </c>
      <c r="AG260" s="50" t="b">
        <f t="shared" si="353"/>
        <v>0</v>
      </c>
      <c r="AH260" s="50" t="b">
        <f t="shared" si="353"/>
        <v>1</v>
      </c>
      <c r="AI260" s="50" t="b">
        <f t="shared" si="353"/>
        <v>0</v>
      </c>
      <c r="AJ260" s="50" t="b">
        <f t="shared" si="353"/>
        <v>1</v>
      </c>
      <c r="AK260" s="50" t="b">
        <f t="shared" si="353"/>
        <v>1</v>
      </c>
      <c r="AL260" s="50" t="b">
        <f t="shared" si="353"/>
        <v>1</v>
      </c>
      <c r="AM260" s="50" t="b">
        <f t="shared" si="353"/>
        <v>1</v>
      </c>
      <c r="AN260" s="50" t="b">
        <f t="shared" si="353"/>
        <v>1</v>
      </c>
      <c r="AO260" s="50" t="b">
        <f t="shared" si="353"/>
        <v>0</v>
      </c>
      <c r="AP260" s="50" t="b">
        <f t="shared" si="353"/>
        <v>1</v>
      </c>
      <c r="AQ260" s="50" t="b">
        <f t="shared" si="353"/>
        <v>0</v>
      </c>
      <c r="AR260" s="50" t="b">
        <f t="shared" si="353"/>
        <v>1</v>
      </c>
      <c r="AS260" s="50" t="b">
        <f t="shared" si="353"/>
        <v>0</v>
      </c>
      <c r="AT260" s="50" t="b">
        <f t="shared" ref="AT260:AU260" si="355">AND(AT145=1, AT71=1)</f>
        <v>0</v>
      </c>
      <c r="AU260" s="50" t="b">
        <f t="shared" si="355"/>
        <v>1</v>
      </c>
    </row>
    <row r="261" spans="1:47" ht="16" thickBot="1">
      <c r="A261" s="26" t="s">
        <v>117</v>
      </c>
      <c r="B261" s="182" t="b">
        <v>0</v>
      </c>
      <c r="C261" s="76" t="b">
        <v>1</v>
      </c>
      <c r="D261" s="76" t="b">
        <v>1</v>
      </c>
      <c r="E261" s="76" t="b">
        <v>1</v>
      </c>
      <c r="F261" s="76" t="b">
        <v>1</v>
      </c>
      <c r="G261" s="76" t="b">
        <v>0</v>
      </c>
      <c r="H261" s="76" t="b">
        <v>1</v>
      </c>
      <c r="I261" s="76" t="b">
        <v>1</v>
      </c>
      <c r="J261" s="76" t="b">
        <v>0</v>
      </c>
      <c r="K261" s="76" t="b">
        <v>1</v>
      </c>
      <c r="L261" s="76" t="b">
        <v>1</v>
      </c>
      <c r="M261" s="51"/>
      <c r="N261" s="52" t="b">
        <v>1</v>
      </c>
      <c r="O261" s="76" t="b">
        <v>1</v>
      </c>
      <c r="P261" s="50" t="b">
        <f t="shared" ref="P261:Q261" si="356">AND(P146=1, P72=1)</f>
        <v>1</v>
      </c>
      <c r="Q261" s="50" t="b">
        <f t="shared" si="356"/>
        <v>1</v>
      </c>
      <c r="S261" s="50" t="b">
        <f t="shared" si="240"/>
        <v>1</v>
      </c>
      <c r="T261" s="50" t="b">
        <f t="shared" ref="T261:AS261" si="357">AND(T146=1, T72=1)</f>
        <v>1</v>
      </c>
      <c r="U261" s="50" t="b">
        <f t="shared" si="357"/>
        <v>1</v>
      </c>
      <c r="V261" s="50" t="b">
        <f t="shared" si="357"/>
        <v>0</v>
      </c>
      <c r="W261" s="50" t="b">
        <f t="shared" si="357"/>
        <v>1</v>
      </c>
      <c r="X261" s="50" t="b">
        <f t="shared" si="357"/>
        <v>1</v>
      </c>
      <c r="Y261" s="50" t="b">
        <f t="shared" si="357"/>
        <v>0</v>
      </c>
      <c r="Z261" s="50" t="b">
        <f t="shared" si="357"/>
        <v>1</v>
      </c>
      <c r="AA261" s="50" t="b">
        <f t="shared" si="357"/>
        <v>1</v>
      </c>
      <c r="AB261" s="50" t="b">
        <f t="shared" si="357"/>
        <v>1</v>
      </c>
      <c r="AC261" s="50" t="b">
        <f t="shared" si="357"/>
        <v>0</v>
      </c>
      <c r="AD261" s="50" t="b">
        <f t="shared" si="357"/>
        <v>0</v>
      </c>
      <c r="AE261" s="50" t="b">
        <f t="shared" si="357"/>
        <v>0</v>
      </c>
      <c r="AF261" s="50" t="b">
        <f t="shared" ref="AF261" si="358">AND(AF146=1, AF72=1)</f>
        <v>0</v>
      </c>
      <c r="AG261" s="50" t="b">
        <f t="shared" si="357"/>
        <v>0</v>
      </c>
      <c r="AH261" s="50" t="b">
        <f t="shared" si="357"/>
        <v>0</v>
      </c>
      <c r="AI261" s="50" t="b">
        <f t="shared" si="357"/>
        <v>1</v>
      </c>
      <c r="AJ261" s="50" t="b">
        <f t="shared" si="357"/>
        <v>1</v>
      </c>
      <c r="AK261" s="50" t="b">
        <f t="shared" si="357"/>
        <v>1</v>
      </c>
      <c r="AL261" s="50" t="b">
        <f t="shared" si="357"/>
        <v>1</v>
      </c>
      <c r="AM261" s="50" t="b">
        <f t="shared" si="357"/>
        <v>1</v>
      </c>
      <c r="AN261" s="50" t="b">
        <f t="shared" si="357"/>
        <v>1</v>
      </c>
      <c r="AO261" s="50" t="b">
        <f t="shared" si="357"/>
        <v>1</v>
      </c>
      <c r="AP261" s="50" t="b">
        <f t="shared" si="357"/>
        <v>1</v>
      </c>
      <c r="AQ261" s="50" t="b">
        <f t="shared" si="357"/>
        <v>0</v>
      </c>
      <c r="AR261" s="50" t="b">
        <f t="shared" si="357"/>
        <v>1</v>
      </c>
      <c r="AS261" s="50" t="b">
        <f t="shared" si="357"/>
        <v>0</v>
      </c>
      <c r="AT261" s="50" t="b">
        <f t="shared" ref="AT261:AU261" si="359">AND(AT146=1, AT72=1)</f>
        <v>0</v>
      </c>
      <c r="AU261" s="50" t="b">
        <f t="shared" si="359"/>
        <v>0</v>
      </c>
    </row>
    <row r="262" spans="1:47" ht="16" thickBot="1">
      <c r="A262" s="26" t="s">
        <v>118</v>
      </c>
      <c r="B262" s="182" t="b">
        <v>0</v>
      </c>
      <c r="C262" s="76" t="b">
        <v>1</v>
      </c>
      <c r="D262" s="76" t="b">
        <v>1</v>
      </c>
      <c r="E262" s="76" t="b">
        <v>1</v>
      </c>
      <c r="F262" s="76" t="b">
        <v>1</v>
      </c>
      <c r="G262" s="76" t="b">
        <v>1</v>
      </c>
      <c r="H262" s="76" t="b">
        <v>1</v>
      </c>
      <c r="I262" s="76" t="b">
        <v>1</v>
      </c>
      <c r="J262" s="76" t="b">
        <v>1</v>
      </c>
      <c r="K262" s="76" t="b">
        <v>1</v>
      </c>
      <c r="L262" s="76" t="b">
        <v>0</v>
      </c>
      <c r="M262" s="51"/>
      <c r="N262" s="52" t="b">
        <v>1</v>
      </c>
      <c r="O262" s="76" t="b">
        <v>1</v>
      </c>
      <c r="P262" s="50" t="b">
        <f t="shared" ref="P262:Q262" si="360">AND(P147=1, P73=1)</f>
        <v>0</v>
      </c>
      <c r="Q262" s="50" t="b">
        <f t="shared" si="360"/>
        <v>1</v>
      </c>
      <c r="S262" s="50" t="b">
        <f t="shared" si="240"/>
        <v>0</v>
      </c>
      <c r="T262" s="50" t="b">
        <f t="shared" ref="T262:AS262" si="361">AND(T147=1, T73=1)</f>
        <v>1</v>
      </c>
      <c r="U262" s="50" t="b">
        <f t="shared" si="361"/>
        <v>1</v>
      </c>
      <c r="V262" s="50" t="b">
        <f t="shared" si="361"/>
        <v>1</v>
      </c>
      <c r="W262" s="50" t="b">
        <f t="shared" si="361"/>
        <v>1</v>
      </c>
      <c r="X262" s="50" t="b">
        <f t="shared" si="361"/>
        <v>1</v>
      </c>
      <c r="Y262" s="50" t="b">
        <f t="shared" si="361"/>
        <v>0</v>
      </c>
      <c r="Z262" s="50" t="b">
        <f t="shared" si="361"/>
        <v>1</v>
      </c>
      <c r="AA262" s="50" t="b">
        <f t="shared" si="361"/>
        <v>1</v>
      </c>
      <c r="AB262" s="50" t="b">
        <f t="shared" si="361"/>
        <v>1</v>
      </c>
      <c r="AC262" s="50" t="b">
        <f t="shared" si="361"/>
        <v>0</v>
      </c>
      <c r="AD262" s="50" t="b">
        <f t="shared" si="361"/>
        <v>0</v>
      </c>
      <c r="AE262" s="50" t="b">
        <f t="shared" si="361"/>
        <v>0</v>
      </c>
      <c r="AF262" s="50" t="b">
        <f t="shared" ref="AF262" si="362">AND(AF147=1, AF73=1)</f>
        <v>0</v>
      </c>
      <c r="AG262" s="50" t="b">
        <f t="shared" si="361"/>
        <v>0</v>
      </c>
      <c r="AH262" s="50" t="b">
        <f t="shared" si="361"/>
        <v>0</v>
      </c>
      <c r="AI262" s="50" t="b">
        <f t="shared" si="361"/>
        <v>0</v>
      </c>
      <c r="AJ262" s="50" t="b">
        <f t="shared" si="361"/>
        <v>1</v>
      </c>
      <c r="AK262" s="50" t="b">
        <f t="shared" si="361"/>
        <v>1</v>
      </c>
      <c r="AL262" s="50" t="b">
        <f t="shared" si="361"/>
        <v>0</v>
      </c>
      <c r="AM262" s="50" t="b">
        <f t="shared" si="361"/>
        <v>1</v>
      </c>
      <c r="AN262" s="50" t="b">
        <f t="shared" si="361"/>
        <v>1</v>
      </c>
      <c r="AO262" s="50" t="b">
        <f t="shared" si="361"/>
        <v>1</v>
      </c>
      <c r="AP262" s="50" t="b">
        <f t="shared" si="361"/>
        <v>1</v>
      </c>
      <c r="AQ262" s="50" t="b">
        <f t="shared" si="361"/>
        <v>0</v>
      </c>
      <c r="AR262" s="50" t="b">
        <f t="shared" si="361"/>
        <v>1</v>
      </c>
      <c r="AS262" s="50" t="b">
        <f t="shared" si="361"/>
        <v>0</v>
      </c>
      <c r="AT262" s="50" t="b">
        <f t="shared" ref="AT262:AU262" si="363">AND(AT147=1, AT73=1)</f>
        <v>0</v>
      </c>
      <c r="AU262" s="50" t="b">
        <f t="shared" si="363"/>
        <v>0</v>
      </c>
    </row>
    <row r="263" spans="1:47" ht="16" thickBot="1">
      <c r="A263" s="26" t="s">
        <v>119</v>
      </c>
      <c r="B263" s="182" t="b">
        <v>0</v>
      </c>
      <c r="C263" s="76" t="b">
        <v>1</v>
      </c>
      <c r="D263" s="76" t="b">
        <v>0</v>
      </c>
      <c r="E263" s="76" t="b">
        <v>1</v>
      </c>
      <c r="F263" s="76" t="b">
        <v>0</v>
      </c>
      <c r="G263" s="76" t="b">
        <v>0</v>
      </c>
      <c r="H263" s="76" t="b">
        <v>0</v>
      </c>
      <c r="I263" s="76" t="b">
        <v>0</v>
      </c>
      <c r="J263" s="76" t="b">
        <v>0</v>
      </c>
      <c r="K263" s="76" t="b">
        <v>0</v>
      </c>
      <c r="L263" s="76" t="b">
        <v>0</v>
      </c>
      <c r="M263" s="51"/>
      <c r="N263" s="52" t="b">
        <v>1</v>
      </c>
      <c r="O263" s="76" t="b">
        <v>0</v>
      </c>
      <c r="P263" s="50" t="b">
        <f t="shared" ref="P263:Q263" si="364">AND(P148=1, P74=1)</f>
        <v>0</v>
      </c>
      <c r="Q263" s="50" t="b">
        <f t="shared" si="364"/>
        <v>0</v>
      </c>
      <c r="S263" s="50" t="b">
        <f t="shared" si="240"/>
        <v>0</v>
      </c>
      <c r="T263" s="50" t="b">
        <f t="shared" ref="T263:AS263" si="365">AND(T148=1, T74=1)</f>
        <v>0</v>
      </c>
      <c r="U263" s="50" t="b">
        <f t="shared" si="365"/>
        <v>0</v>
      </c>
      <c r="V263" s="50" t="b">
        <f t="shared" si="365"/>
        <v>0</v>
      </c>
      <c r="W263" s="50" t="b">
        <f t="shared" si="365"/>
        <v>0</v>
      </c>
      <c r="X263" s="50" t="b">
        <f t="shared" si="365"/>
        <v>0</v>
      </c>
      <c r="Y263" s="50" t="b">
        <f t="shared" si="365"/>
        <v>0</v>
      </c>
      <c r="Z263" s="50" t="b">
        <f t="shared" si="365"/>
        <v>1</v>
      </c>
      <c r="AA263" s="50" t="b">
        <f t="shared" si="365"/>
        <v>0</v>
      </c>
      <c r="AB263" s="50" t="b">
        <f t="shared" si="365"/>
        <v>0</v>
      </c>
      <c r="AC263" s="50" t="b">
        <f t="shared" si="365"/>
        <v>0</v>
      </c>
      <c r="AD263" s="50" t="b">
        <f t="shared" si="365"/>
        <v>0</v>
      </c>
      <c r="AE263" s="50" t="b">
        <f t="shared" si="365"/>
        <v>0</v>
      </c>
      <c r="AF263" s="50" t="b">
        <f t="shared" ref="AF263" si="366">AND(AF148=1, AF74=1)</f>
        <v>0</v>
      </c>
      <c r="AG263" s="50" t="b">
        <f t="shared" si="365"/>
        <v>0</v>
      </c>
      <c r="AH263" s="50" t="b">
        <f t="shared" si="365"/>
        <v>0</v>
      </c>
      <c r="AI263" s="50" t="b">
        <f t="shared" si="365"/>
        <v>0</v>
      </c>
      <c r="AJ263" s="50" t="b">
        <f t="shared" si="365"/>
        <v>0</v>
      </c>
      <c r="AK263" s="50" t="b">
        <f t="shared" si="365"/>
        <v>0</v>
      </c>
      <c r="AL263" s="50" t="b">
        <f t="shared" si="365"/>
        <v>1</v>
      </c>
      <c r="AM263" s="50" t="b">
        <f t="shared" si="365"/>
        <v>1</v>
      </c>
      <c r="AN263" s="50" t="b">
        <f t="shared" si="365"/>
        <v>1</v>
      </c>
      <c r="AO263" s="50" t="b">
        <f t="shared" si="365"/>
        <v>0</v>
      </c>
      <c r="AP263" s="50" t="b">
        <f t="shared" si="365"/>
        <v>1</v>
      </c>
      <c r="AQ263" s="50" t="b">
        <f t="shared" si="365"/>
        <v>0</v>
      </c>
      <c r="AR263" s="50" t="b">
        <f t="shared" si="365"/>
        <v>0</v>
      </c>
      <c r="AS263" s="50" t="b">
        <f t="shared" si="365"/>
        <v>0</v>
      </c>
      <c r="AT263" s="50" t="b">
        <f t="shared" ref="AT263:AU263" si="367">AND(AT148=1, AT74=1)</f>
        <v>0</v>
      </c>
      <c r="AU263" s="50" t="b">
        <f t="shared" si="367"/>
        <v>0</v>
      </c>
    </row>
  </sheetData>
  <sortState columnSort="1" ref="T1:Z44">
    <sortCondition ref="T3:Z3"/>
  </sortState>
  <phoneticPr fontId="4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3"/>
  <sheetViews>
    <sheetView zoomScale="85" zoomScaleNormal="85" zoomScalePageLayoutView="85" workbookViewId="0">
      <pane xSplit="1" topLeftCell="B1" activePane="topRight" state="frozen"/>
      <selection activeCell="A25" sqref="A25"/>
      <selection pane="topRight" activeCell="AN7" sqref="AN7"/>
    </sheetView>
  </sheetViews>
  <sheetFormatPr baseColWidth="10" defaultRowHeight="20" customHeight="1" x14ac:dyDescent="0"/>
  <cols>
    <col min="1" max="1" width="53" style="98" bestFit="1" customWidth="1"/>
    <col min="2" max="2" width="9.1640625" style="144" bestFit="1" customWidth="1"/>
    <col min="3" max="3" width="20.33203125" style="98" customWidth="1"/>
    <col min="4" max="4" width="19" style="98" customWidth="1"/>
    <col min="5" max="5" width="15.83203125" style="98" customWidth="1"/>
    <col min="6" max="6" width="12.6640625" style="98" customWidth="1"/>
    <col min="7" max="10" width="12.5" style="98" customWidth="1"/>
    <col min="11" max="11" width="15.83203125" style="98" customWidth="1"/>
    <col min="12" max="12" width="13.83203125" style="98" customWidth="1"/>
    <col min="13" max="13" width="15.5" style="98" customWidth="1"/>
    <col min="14" max="14" width="19" style="98" customWidth="1"/>
    <col min="15" max="16" width="14" style="98" customWidth="1"/>
    <col min="17" max="17" width="6.1640625" style="144" bestFit="1" customWidth="1"/>
    <col min="18" max="18" width="35.5" style="98" bestFit="1" customWidth="1"/>
    <col min="19" max="19" width="14.1640625" style="98" bestFit="1" customWidth="1"/>
    <col min="20" max="20" width="14" style="98" customWidth="1"/>
    <col min="21" max="21" width="12.5" style="98" bestFit="1" customWidth="1"/>
    <col min="22" max="22" width="14.1640625" style="98" bestFit="1" customWidth="1"/>
    <col min="23" max="23" width="16" style="98" bestFit="1" customWidth="1"/>
    <col min="24" max="27" width="14.1640625" style="98" bestFit="1" customWidth="1"/>
    <col min="28" max="31" width="14.1640625" style="98" customWidth="1"/>
    <col min="32" max="32" width="9.1640625" style="144" bestFit="1" customWidth="1"/>
    <col min="33" max="39" width="14.1640625" style="98" bestFit="1" customWidth="1"/>
    <col min="40" max="40" width="14" style="98" customWidth="1"/>
    <col min="41" max="42" width="14.1640625" style="98" bestFit="1" customWidth="1"/>
    <col min="43" max="45" width="14" style="98" customWidth="1"/>
    <col min="46" max="16384" width="10.83203125" style="98"/>
  </cols>
  <sheetData>
    <row r="1" spans="1:45" ht="20" customHeight="1">
      <c r="A1" s="95" t="s">
        <v>0</v>
      </c>
      <c r="B1" s="96" t="s">
        <v>142</v>
      </c>
      <c r="C1" s="99" t="s">
        <v>141</v>
      </c>
      <c r="D1" s="99" t="s">
        <v>138</v>
      </c>
      <c r="E1" s="99" t="s">
        <v>137</v>
      </c>
      <c r="F1" s="99" t="s">
        <v>150</v>
      </c>
      <c r="G1" s="99" t="s">
        <v>163</v>
      </c>
      <c r="H1" s="99" t="s">
        <v>164</v>
      </c>
      <c r="I1" s="99" t="s">
        <v>165</v>
      </c>
      <c r="J1" s="99" t="s">
        <v>166</v>
      </c>
      <c r="K1" s="172" t="s">
        <v>168</v>
      </c>
      <c r="L1" s="99" t="s">
        <v>154</v>
      </c>
      <c r="M1" s="99" t="s">
        <v>184</v>
      </c>
      <c r="N1" s="98" t="s">
        <v>185</v>
      </c>
      <c r="O1" s="98" t="s">
        <v>186</v>
      </c>
      <c r="P1" s="98" t="s">
        <v>203</v>
      </c>
      <c r="Q1" s="96" t="s">
        <v>129</v>
      </c>
      <c r="R1" s="97" t="s">
        <v>36</v>
      </c>
      <c r="S1" s="97" t="s">
        <v>34</v>
      </c>
      <c r="T1" s="98" t="s">
        <v>132</v>
      </c>
      <c r="U1" s="95" t="s">
        <v>9</v>
      </c>
      <c r="V1" s="97" t="s">
        <v>32</v>
      </c>
      <c r="W1" s="97" t="s">
        <v>35</v>
      </c>
      <c r="X1" s="95" t="s">
        <v>11</v>
      </c>
      <c r="Y1" s="95" t="s">
        <v>14</v>
      </c>
      <c r="Z1" s="95" t="s">
        <v>3</v>
      </c>
      <c r="AA1" s="95" t="s">
        <v>10</v>
      </c>
      <c r="AB1" s="99" t="s">
        <v>187</v>
      </c>
      <c r="AC1" s="99" t="s">
        <v>188</v>
      </c>
      <c r="AD1" s="99" t="s">
        <v>193</v>
      </c>
      <c r="AE1" s="99" t="s">
        <v>201</v>
      </c>
      <c r="AF1" s="96" t="s">
        <v>130</v>
      </c>
      <c r="AG1" s="95" t="s">
        <v>23</v>
      </c>
      <c r="AH1" s="95" t="s">
        <v>22</v>
      </c>
      <c r="AI1" s="95" t="s">
        <v>21</v>
      </c>
      <c r="AJ1" s="99" t="s">
        <v>134</v>
      </c>
      <c r="AK1" s="100" t="s">
        <v>17</v>
      </c>
      <c r="AL1" s="101" t="s">
        <v>19</v>
      </c>
      <c r="AM1" s="95" t="s">
        <v>24</v>
      </c>
      <c r="AN1" s="100" t="s">
        <v>133</v>
      </c>
      <c r="AO1" s="95" t="s">
        <v>25</v>
      </c>
      <c r="AP1" s="100" t="s">
        <v>18</v>
      </c>
      <c r="AQ1" s="100" t="s">
        <v>175</v>
      </c>
      <c r="AR1" s="100" t="s">
        <v>176</v>
      </c>
      <c r="AS1" s="102" t="s">
        <v>177</v>
      </c>
    </row>
    <row r="2" spans="1:45" ht="20" customHeight="1">
      <c r="A2" s="95" t="s">
        <v>37</v>
      </c>
      <c r="B2" s="105"/>
      <c r="C2" s="99" t="s">
        <v>38</v>
      </c>
      <c r="D2" s="99" t="s">
        <v>38</v>
      </c>
      <c r="E2" s="99" t="s">
        <v>38</v>
      </c>
      <c r="F2" s="99" t="s">
        <v>38</v>
      </c>
      <c r="G2" s="99" t="s">
        <v>39</v>
      </c>
      <c r="H2" s="99" t="s">
        <v>39</v>
      </c>
      <c r="I2" s="99" t="s">
        <v>39</v>
      </c>
      <c r="J2" s="99" t="s">
        <v>39</v>
      </c>
      <c r="K2" s="99" t="s">
        <v>39</v>
      </c>
      <c r="L2" s="99" t="s">
        <v>38</v>
      </c>
      <c r="M2" s="99" t="s">
        <v>39</v>
      </c>
      <c r="N2" s="98" t="s">
        <v>38</v>
      </c>
      <c r="O2" s="98" t="s">
        <v>38</v>
      </c>
      <c r="P2" s="98" t="s">
        <v>39</v>
      </c>
      <c r="Q2" s="103"/>
      <c r="R2" s="97" t="s">
        <v>39</v>
      </c>
      <c r="S2" s="97" t="s">
        <v>39</v>
      </c>
      <c r="T2" s="98" t="s">
        <v>39</v>
      </c>
      <c r="U2" s="95" t="s">
        <v>39</v>
      </c>
      <c r="V2" s="97" t="s">
        <v>39</v>
      </c>
      <c r="W2" s="97" t="s">
        <v>38</v>
      </c>
      <c r="X2" s="95" t="s">
        <v>38</v>
      </c>
      <c r="Y2" s="95" t="s">
        <v>38</v>
      </c>
      <c r="Z2" s="95" t="s">
        <v>38</v>
      </c>
      <c r="AA2" s="95" t="s">
        <v>38</v>
      </c>
      <c r="AB2" s="99" t="s">
        <v>39</v>
      </c>
      <c r="AC2" s="99" t="s">
        <v>39</v>
      </c>
      <c r="AD2" s="99" t="s">
        <v>38</v>
      </c>
      <c r="AE2" s="99" t="s">
        <v>38</v>
      </c>
      <c r="AF2" s="104"/>
      <c r="AG2" s="95" t="s">
        <v>39</v>
      </c>
      <c r="AH2" s="95" t="s">
        <v>39</v>
      </c>
      <c r="AI2" s="95" t="s">
        <v>39</v>
      </c>
      <c r="AJ2" s="99" t="s">
        <v>39</v>
      </c>
      <c r="AK2" s="100" t="s">
        <v>39</v>
      </c>
      <c r="AL2" s="101" t="s">
        <v>38</v>
      </c>
      <c r="AM2" s="95" t="s">
        <v>38</v>
      </c>
      <c r="AN2" s="100" t="s">
        <v>38</v>
      </c>
      <c r="AO2" s="95" t="s">
        <v>38</v>
      </c>
      <c r="AP2" s="100" t="s">
        <v>38</v>
      </c>
      <c r="AQ2" s="100" t="s">
        <v>38</v>
      </c>
      <c r="AR2" s="100" t="s">
        <v>38</v>
      </c>
      <c r="AS2" s="102" t="s">
        <v>38</v>
      </c>
    </row>
    <row r="3" spans="1:45" ht="20" customHeight="1">
      <c r="A3" s="95" t="s">
        <v>40</v>
      </c>
      <c r="B3" s="162"/>
      <c r="C3" s="99">
        <v>3.6577686520000001</v>
      </c>
      <c r="D3" s="99">
        <v>3.1868583159999999</v>
      </c>
      <c r="E3" s="99">
        <v>3.425051335</v>
      </c>
      <c r="F3" s="99">
        <v>3.997262149</v>
      </c>
      <c r="G3" s="99">
        <f t="shared" ref="G3:L3" si="0">(G7-G6)/365.25</f>
        <v>3.0499657768651609</v>
      </c>
      <c r="H3" s="99">
        <f t="shared" si="0"/>
        <v>3.9342915811088295</v>
      </c>
      <c r="I3" s="99">
        <f t="shared" si="0"/>
        <v>3.07460643394935</v>
      </c>
      <c r="J3" s="99">
        <f t="shared" si="0"/>
        <v>3.0362765229295001</v>
      </c>
      <c r="K3" s="99">
        <f t="shared" si="0"/>
        <v>3.2498288843258041</v>
      </c>
      <c r="L3" s="99">
        <f t="shared" si="0"/>
        <v>3.7344284736481863</v>
      </c>
      <c r="M3" s="99">
        <v>3.9452429840000001</v>
      </c>
      <c r="N3" s="99">
        <f t="shared" ref="N3:O3" si="1">(N7-N6)/365.25</f>
        <v>3.7152635181382614</v>
      </c>
      <c r="O3" s="99">
        <f t="shared" si="1"/>
        <v>3.6221765913757702</v>
      </c>
      <c r="P3" s="99">
        <f t="shared" ref="P3" si="2">(P7-P6)/365.25</f>
        <v>3.9178644763860371</v>
      </c>
      <c r="Q3" s="103"/>
      <c r="R3" s="106">
        <f>YEARFRAC(R6,R7)</f>
        <v>4.0972222222222223</v>
      </c>
      <c r="S3" s="106">
        <f t="shared" ref="S3:AP3" si="3">YEARFRAC(S6,S7)</f>
        <v>4.3472222222222223</v>
      </c>
      <c r="T3" s="106">
        <f t="shared" si="3"/>
        <v>4.541666666666667</v>
      </c>
      <c r="U3" s="106">
        <f t="shared" si="3"/>
        <v>4.7</v>
      </c>
      <c r="V3" s="106">
        <f t="shared" si="3"/>
        <v>4.7305555555555552</v>
      </c>
      <c r="W3" s="106">
        <f t="shared" si="3"/>
        <v>4.3444444444444441</v>
      </c>
      <c r="X3" s="106">
        <f t="shared" si="3"/>
        <v>4.6722222222222225</v>
      </c>
      <c r="Y3" s="106">
        <f t="shared" si="3"/>
        <v>4.7861111111111114</v>
      </c>
      <c r="Z3" s="106">
        <f t="shared" si="3"/>
        <v>4.8888888888888893</v>
      </c>
      <c r="AA3" s="106">
        <f t="shared" si="3"/>
        <v>4.9138888888888888</v>
      </c>
      <c r="AB3" s="106">
        <f t="shared" ref="AB3:AC3" si="4">YEARFRAC(AB6,AB7)</f>
        <v>4.2</v>
      </c>
      <c r="AC3" s="106">
        <f t="shared" si="4"/>
        <v>4.2277777777777779</v>
      </c>
      <c r="AD3" s="157">
        <v>4.12</v>
      </c>
      <c r="AE3" s="157">
        <v>4.12</v>
      </c>
      <c r="AF3" s="107"/>
      <c r="AG3" s="106">
        <f t="shared" si="3"/>
        <v>5.1277777777777782</v>
      </c>
      <c r="AH3" s="106">
        <f t="shared" si="3"/>
        <v>5.5638888888888891</v>
      </c>
      <c r="AI3" s="106">
        <f t="shared" si="3"/>
        <v>5.5972222222222223</v>
      </c>
      <c r="AJ3" s="106">
        <f t="shared" si="3"/>
        <v>5.7722222222222221</v>
      </c>
      <c r="AK3" s="106">
        <f t="shared" si="3"/>
        <v>5.8277777777777775</v>
      </c>
      <c r="AL3" s="106">
        <f t="shared" si="3"/>
        <v>5.166666666666667</v>
      </c>
      <c r="AM3" s="106">
        <f t="shared" si="3"/>
        <v>5.1805555555555554</v>
      </c>
      <c r="AN3" s="106">
        <f t="shared" si="3"/>
        <v>5.2666666666666666</v>
      </c>
      <c r="AO3" s="106">
        <f t="shared" si="3"/>
        <v>5.9194444444444443</v>
      </c>
      <c r="AP3" s="106">
        <f t="shared" si="3"/>
        <v>5.7833333333333332</v>
      </c>
      <c r="AQ3" s="100">
        <v>4.4380561260000002</v>
      </c>
      <c r="AR3" s="100">
        <v>5.0978781660000001</v>
      </c>
      <c r="AS3" s="108">
        <v>5.2621492129999998</v>
      </c>
    </row>
    <row r="4" spans="1:45" ht="20" customHeight="1">
      <c r="A4" s="95" t="s">
        <v>41</v>
      </c>
      <c r="B4" s="162"/>
      <c r="C4" s="99">
        <v>43.893944869999999</v>
      </c>
      <c r="D4" s="99">
        <v>38.242928020000001</v>
      </c>
      <c r="E4" s="99">
        <v>41.101291189999998</v>
      </c>
      <c r="F4" s="99">
        <v>47.967933760000001</v>
      </c>
      <c r="G4" s="99">
        <f t="shared" ref="G4:P4" si="5">G5/30.437</f>
        <v>36.600190557545091</v>
      </c>
      <c r="H4" s="99">
        <f t="shared" si="5"/>
        <v>47.212274534283928</v>
      </c>
      <c r="I4" s="99">
        <f t="shared" si="5"/>
        <v>36.895883299931</v>
      </c>
      <c r="J4" s="99">
        <f t="shared" si="5"/>
        <v>36.435916811775144</v>
      </c>
      <c r="K4" s="99">
        <f t="shared" si="5"/>
        <v>38.998587245786375</v>
      </c>
      <c r="L4" s="99">
        <f t="shared" si="5"/>
        <v>44.813877846042644</v>
      </c>
      <c r="M4" s="99">
        <v>47.343693530000003</v>
      </c>
      <c r="N4" s="99">
        <f t="shared" si="5"/>
        <v>44.583894601964715</v>
      </c>
      <c r="O4" s="99">
        <f t="shared" si="5"/>
        <v>43.466833130729043</v>
      </c>
      <c r="P4" s="99">
        <f t="shared" si="5"/>
        <v>47.01514603935999</v>
      </c>
      <c r="Q4" s="103"/>
      <c r="R4" s="106">
        <f>R3*12</f>
        <v>49.166666666666671</v>
      </c>
      <c r="S4" s="106">
        <f t="shared" ref="S4:AP4" si="6">S3*12</f>
        <v>52.166666666666671</v>
      </c>
      <c r="T4" s="106">
        <f t="shared" si="6"/>
        <v>54.5</v>
      </c>
      <c r="U4" s="106">
        <f t="shared" si="6"/>
        <v>56.400000000000006</v>
      </c>
      <c r="V4" s="106">
        <f t="shared" si="6"/>
        <v>56.766666666666666</v>
      </c>
      <c r="W4" s="106">
        <f t="shared" si="6"/>
        <v>52.133333333333326</v>
      </c>
      <c r="X4" s="106">
        <f t="shared" si="6"/>
        <v>56.06666666666667</v>
      </c>
      <c r="Y4" s="106">
        <f t="shared" si="6"/>
        <v>57.433333333333337</v>
      </c>
      <c r="Z4" s="106">
        <f t="shared" si="6"/>
        <v>58.666666666666671</v>
      </c>
      <c r="AA4" s="106">
        <f t="shared" si="6"/>
        <v>58.966666666666669</v>
      </c>
      <c r="AB4" s="106">
        <f t="shared" ref="AB4:AC4" si="7">AB3*12</f>
        <v>50.400000000000006</v>
      </c>
      <c r="AC4" s="106">
        <f t="shared" si="7"/>
        <v>50.733333333333334</v>
      </c>
      <c r="AD4" s="157">
        <v>49.1</v>
      </c>
      <c r="AE4" s="157">
        <v>49.1</v>
      </c>
      <c r="AF4" s="107"/>
      <c r="AG4" s="106">
        <f t="shared" si="6"/>
        <v>61.533333333333339</v>
      </c>
      <c r="AH4" s="106">
        <f t="shared" si="6"/>
        <v>66.766666666666666</v>
      </c>
      <c r="AI4" s="106">
        <f t="shared" si="6"/>
        <v>67.166666666666671</v>
      </c>
      <c r="AJ4" s="106">
        <f t="shared" si="6"/>
        <v>69.266666666666666</v>
      </c>
      <c r="AK4" s="106">
        <f t="shared" si="6"/>
        <v>69.933333333333337</v>
      </c>
      <c r="AL4" s="106">
        <f t="shared" si="6"/>
        <v>62</v>
      </c>
      <c r="AM4" s="106">
        <f t="shared" si="6"/>
        <v>62.166666666666664</v>
      </c>
      <c r="AN4" s="106">
        <f t="shared" si="6"/>
        <v>63.2</v>
      </c>
      <c r="AO4" s="106">
        <f t="shared" si="6"/>
        <v>71.033333333333331</v>
      </c>
      <c r="AP4" s="106">
        <f t="shared" si="6"/>
        <v>69.400000000000006</v>
      </c>
      <c r="AQ4" s="100">
        <v>53.257548380000003</v>
      </c>
      <c r="AR4" s="100">
        <v>61.175542919999998</v>
      </c>
      <c r="AS4" s="108">
        <v>63.146827870000003</v>
      </c>
    </row>
    <row r="5" spans="1:45" ht="20" customHeight="1">
      <c r="A5" s="109" t="s">
        <v>42</v>
      </c>
      <c r="B5" s="163"/>
      <c r="C5" s="114">
        <v>1336</v>
      </c>
      <c r="D5" s="114">
        <v>1164</v>
      </c>
      <c r="E5" s="114">
        <v>1251</v>
      </c>
      <c r="F5" s="114">
        <v>1460</v>
      </c>
      <c r="G5" s="114">
        <f t="shared" ref="G5:L5" si="8">G7-G6</f>
        <v>1114</v>
      </c>
      <c r="H5" s="114">
        <f t="shared" si="8"/>
        <v>1437</v>
      </c>
      <c r="I5" s="114">
        <f t="shared" si="8"/>
        <v>1123</v>
      </c>
      <c r="J5" s="114">
        <f t="shared" si="8"/>
        <v>1109</v>
      </c>
      <c r="K5" s="114">
        <f t="shared" si="8"/>
        <v>1187</v>
      </c>
      <c r="L5" s="114">
        <f t="shared" si="8"/>
        <v>1364</v>
      </c>
      <c r="M5" s="114">
        <v>1441</v>
      </c>
      <c r="N5" s="114">
        <f t="shared" ref="N5:O5" si="9">N7-N6</f>
        <v>1357</v>
      </c>
      <c r="O5" s="114">
        <f t="shared" si="9"/>
        <v>1323</v>
      </c>
      <c r="P5" s="114">
        <f t="shared" ref="P5" si="10">P7-P6</f>
        <v>1431</v>
      </c>
      <c r="Q5" s="103"/>
      <c r="R5" s="110">
        <f t="shared" ref="R5" si="11">R7-R6</f>
        <v>1497</v>
      </c>
      <c r="S5" s="110">
        <f t="shared" ref="S5:AP5" si="12">S7-S6</f>
        <v>1587</v>
      </c>
      <c r="T5" s="110">
        <f t="shared" si="12"/>
        <v>1658</v>
      </c>
      <c r="U5" s="110">
        <f t="shared" si="12"/>
        <v>1715</v>
      </c>
      <c r="V5" s="110">
        <f t="shared" si="12"/>
        <v>1728</v>
      </c>
      <c r="W5" s="110">
        <f t="shared" si="12"/>
        <v>1586</v>
      </c>
      <c r="X5" s="110">
        <f t="shared" si="12"/>
        <v>1708</v>
      </c>
      <c r="Y5" s="110">
        <f t="shared" si="12"/>
        <v>1747</v>
      </c>
      <c r="Z5" s="110">
        <f t="shared" si="12"/>
        <v>1785</v>
      </c>
      <c r="AA5" s="110">
        <f t="shared" si="12"/>
        <v>1795</v>
      </c>
      <c r="AB5" s="110">
        <f t="shared" ref="AB5:AC5" si="13">AB7-AB6</f>
        <v>1535</v>
      </c>
      <c r="AC5" s="110">
        <f t="shared" si="13"/>
        <v>1545</v>
      </c>
      <c r="AD5" s="158">
        <v>1496</v>
      </c>
      <c r="AE5" s="158">
        <v>1496</v>
      </c>
      <c r="AF5" s="111"/>
      <c r="AG5" s="110">
        <f t="shared" si="12"/>
        <v>1871</v>
      </c>
      <c r="AH5" s="110">
        <f t="shared" si="12"/>
        <v>2031</v>
      </c>
      <c r="AI5" s="110">
        <f t="shared" si="12"/>
        <v>2046</v>
      </c>
      <c r="AJ5" s="110">
        <f t="shared" si="12"/>
        <v>2107</v>
      </c>
      <c r="AK5" s="110">
        <f t="shared" si="12"/>
        <v>2129</v>
      </c>
      <c r="AL5" s="110">
        <f t="shared" si="12"/>
        <v>1888</v>
      </c>
      <c r="AM5" s="110">
        <f t="shared" si="12"/>
        <v>1890</v>
      </c>
      <c r="AN5" s="110">
        <f t="shared" si="12"/>
        <v>1922</v>
      </c>
      <c r="AO5" s="110">
        <f t="shared" si="12"/>
        <v>2161</v>
      </c>
      <c r="AP5" s="110">
        <f t="shared" si="12"/>
        <v>2113</v>
      </c>
      <c r="AQ5" s="112">
        <v>1621</v>
      </c>
      <c r="AR5" s="112">
        <v>1862</v>
      </c>
      <c r="AS5" s="113">
        <v>1922</v>
      </c>
    </row>
    <row r="6" spans="1:45" ht="20" customHeight="1">
      <c r="A6" s="95" t="s">
        <v>43</v>
      </c>
      <c r="B6" s="105"/>
      <c r="C6" s="164">
        <v>40525</v>
      </c>
      <c r="D6" s="164">
        <v>40707</v>
      </c>
      <c r="E6" s="164">
        <v>40620</v>
      </c>
      <c r="F6" s="164">
        <v>40453</v>
      </c>
      <c r="G6" s="116">
        <v>40914</v>
      </c>
      <c r="H6" s="116">
        <v>40591</v>
      </c>
      <c r="I6" s="116">
        <v>40905</v>
      </c>
      <c r="J6" s="116">
        <v>40919</v>
      </c>
      <c r="K6" s="116">
        <v>40841</v>
      </c>
      <c r="L6" s="116">
        <v>40560</v>
      </c>
      <c r="M6" s="164">
        <v>40429</v>
      </c>
      <c r="N6" s="116">
        <v>40685</v>
      </c>
      <c r="O6" s="116">
        <v>40719</v>
      </c>
      <c r="P6" s="116">
        <v>40654</v>
      </c>
      <c r="Q6" s="103"/>
      <c r="R6" s="115">
        <v>40297</v>
      </c>
      <c r="S6" s="115">
        <v>40207</v>
      </c>
      <c r="T6" s="116">
        <v>40076</v>
      </c>
      <c r="U6" s="117">
        <v>39862</v>
      </c>
      <c r="V6" s="115">
        <v>40013</v>
      </c>
      <c r="W6" s="115">
        <v>40208</v>
      </c>
      <c r="X6" s="117">
        <v>39878</v>
      </c>
      <c r="Y6" s="117">
        <v>39844</v>
      </c>
      <c r="Z6" s="117">
        <v>39715</v>
      </c>
      <c r="AA6" s="117">
        <v>39784</v>
      </c>
      <c r="AB6" s="119">
        <v>40507</v>
      </c>
      <c r="AC6" s="119">
        <v>40497</v>
      </c>
      <c r="AD6" s="119">
        <v>40561</v>
      </c>
      <c r="AE6" s="119">
        <v>40525</v>
      </c>
      <c r="AF6" s="118"/>
      <c r="AG6" s="117">
        <v>39834</v>
      </c>
      <c r="AH6" s="117">
        <v>39669</v>
      </c>
      <c r="AI6" s="117">
        <v>39650</v>
      </c>
      <c r="AJ6" s="119">
        <v>39715</v>
      </c>
      <c r="AK6" s="120">
        <v>39540</v>
      </c>
      <c r="AL6" s="121">
        <v>39783</v>
      </c>
      <c r="AM6" s="117">
        <v>39822</v>
      </c>
      <c r="AN6" s="122">
        <v>39781</v>
      </c>
      <c r="AO6" s="117">
        <v>39552</v>
      </c>
      <c r="AP6" s="120">
        <v>39557</v>
      </c>
      <c r="AQ6" s="122">
        <v>40152</v>
      </c>
      <c r="AR6" s="122">
        <v>39921</v>
      </c>
      <c r="AS6" s="122">
        <v>39868</v>
      </c>
    </row>
    <row r="7" spans="1:45" ht="20" customHeight="1">
      <c r="A7" s="95" t="s">
        <v>44</v>
      </c>
      <c r="B7" s="105"/>
      <c r="C7" s="164">
        <v>41861</v>
      </c>
      <c r="D7" s="164">
        <v>41871</v>
      </c>
      <c r="E7" s="164">
        <v>41871</v>
      </c>
      <c r="F7" s="164">
        <v>41913</v>
      </c>
      <c r="G7" s="116">
        <v>42028</v>
      </c>
      <c r="H7" s="116">
        <v>42028</v>
      </c>
      <c r="I7" s="116">
        <v>42028</v>
      </c>
      <c r="J7" s="116">
        <v>42028</v>
      </c>
      <c r="K7" s="116">
        <v>42028</v>
      </c>
      <c r="L7" s="116">
        <v>41924</v>
      </c>
      <c r="M7" s="164">
        <v>41870</v>
      </c>
      <c r="N7" s="116">
        <v>42042</v>
      </c>
      <c r="O7" s="116">
        <v>42042</v>
      </c>
      <c r="P7" s="116">
        <v>42085</v>
      </c>
      <c r="Q7" s="103"/>
      <c r="R7" s="115">
        <v>41794</v>
      </c>
      <c r="S7" s="115">
        <v>41794</v>
      </c>
      <c r="T7" s="116">
        <v>41734</v>
      </c>
      <c r="U7" s="117">
        <v>41577</v>
      </c>
      <c r="V7" s="115">
        <v>41741</v>
      </c>
      <c r="W7" s="115">
        <v>41794</v>
      </c>
      <c r="X7" s="117">
        <v>41586</v>
      </c>
      <c r="Y7" s="117">
        <v>41591</v>
      </c>
      <c r="Z7" s="117">
        <v>41500</v>
      </c>
      <c r="AA7" s="117">
        <v>41579</v>
      </c>
      <c r="AB7" s="119">
        <v>42042</v>
      </c>
      <c r="AC7" s="119">
        <v>42042</v>
      </c>
      <c r="AD7" s="119">
        <v>42057</v>
      </c>
      <c r="AE7" s="119">
        <v>42085</v>
      </c>
      <c r="AF7" s="118"/>
      <c r="AG7" s="117">
        <v>41705</v>
      </c>
      <c r="AH7" s="117">
        <v>41700</v>
      </c>
      <c r="AI7" s="117">
        <v>41696</v>
      </c>
      <c r="AJ7" s="119">
        <v>41822</v>
      </c>
      <c r="AK7" s="120">
        <v>41669</v>
      </c>
      <c r="AL7" s="121">
        <v>41671</v>
      </c>
      <c r="AM7" s="117">
        <v>41712</v>
      </c>
      <c r="AN7" s="122">
        <v>41703</v>
      </c>
      <c r="AO7" s="117">
        <v>41713</v>
      </c>
      <c r="AP7" s="120">
        <v>41670</v>
      </c>
      <c r="AQ7" s="122">
        <v>41773</v>
      </c>
      <c r="AR7" s="122">
        <v>41783</v>
      </c>
      <c r="AS7" s="122">
        <v>41790</v>
      </c>
    </row>
    <row r="8" spans="1:45" ht="20" customHeight="1">
      <c r="A8" s="95" t="s">
        <v>45</v>
      </c>
      <c r="B8" s="105"/>
      <c r="C8" s="99" t="s">
        <v>50</v>
      </c>
      <c r="D8" s="99" t="s">
        <v>50</v>
      </c>
      <c r="E8" s="99" t="s">
        <v>50</v>
      </c>
      <c r="F8" s="99" t="s">
        <v>50</v>
      </c>
      <c r="G8" s="99" t="s">
        <v>153</v>
      </c>
      <c r="H8" s="99" t="s">
        <v>153</v>
      </c>
      <c r="I8" s="99" t="s">
        <v>153</v>
      </c>
      <c r="J8" s="99" t="s">
        <v>153</v>
      </c>
      <c r="K8" s="99" t="s">
        <v>153</v>
      </c>
      <c r="L8" s="99" t="s">
        <v>153</v>
      </c>
      <c r="M8" s="99" t="s">
        <v>50</v>
      </c>
      <c r="N8" s="98" t="s">
        <v>160</v>
      </c>
      <c r="O8" s="98" t="s">
        <v>160</v>
      </c>
      <c r="P8" s="98" t="s">
        <v>160</v>
      </c>
      <c r="Q8" s="103"/>
      <c r="R8" s="97" t="s">
        <v>55</v>
      </c>
      <c r="S8" s="97" t="s">
        <v>55</v>
      </c>
      <c r="T8" s="98" t="s">
        <v>56</v>
      </c>
      <c r="U8" s="95" t="s">
        <v>49</v>
      </c>
      <c r="V8" s="97" t="s">
        <v>51</v>
      </c>
      <c r="W8" s="97" t="s">
        <v>55</v>
      </c>
      <c r="X8" s="95" t="s">
        <v>49</v>
      </c>
      <c r="Y8" s="95" t="s">
        <v>49</v>
      </c>
      <c r="Z8" s="95" t="s">
        <v>48</v>
      </c>
      <c r="AA8" s="95" t="s">
        <v>49</v>
      </c>
      <c r="AB8" s="99" t="s">
        <v>160</v>
      </c>
      <c r="AC8" s="99" t="s">
        <v>160</v>
      </c>
      <c r="AD8" s="99" t="s">
        <v>156</v>
      </c>
      <c r="AE8" s="99" t="s">
        <v>160</v>
      </c>
      <c r="AF8" s="104"/>
      <c r="AG8" s="95" t="s">
        <v>54</v>
      </c>
      <c r="AH8" s="95" t="s">
        <v>53</v>
      </c>
      <c r="AI8" s="95" t="s">
        <v>49</v>
      </c>
      <c r="AJ8" s="99" t="s">
        <v>50</v>
      </c>
      <c r="AK8" s="100" t="s">
        <v>49</v>
      </c>
      <c r="AL8" s="101" t="s">
        <v>50</v>
      </c>
      <c r="AM8" s="95" t="s">
        <v>49</v>
      </c>
      <c r="AN8" s="100" t="s">
        <v>49</v>
      </c>
      <c r="AO8" s="95" t="s">
        <v>53</v>
      </c>
      <c r="AP8" s="100" t="s">
        <v>49</v>
      </c>
      <c r="AQ8" s="100" t="s">
        <v>56</v>
      </c>
      <c r="AR8" s="100" t="s">
        <v>56</v>
      </c>
      <c r="AS8" s="102" t="s">
        <v>56</v>
      </c>
    </row>
    <row r="9" spans="1:45" ht="20" customHeight="1">
      <c r="A9" s="95" t="s">
        <v>58</v>
      </c>
      <c r="B9" s="105"/>
      <c r="C9" s="99">
        <v>3</v>
      </c>
      <c r="D9" s="99">
        <v>3</v>
      </c>
      <c r="E9" s="99">
        <v>3</v>
      </c>
      <c r="F9" s="99">
        <v>3</v>
      </c>
      <c r="G9" s="99">
        <v>3</v>
      </c>
      <c r="H9" s="99">
        <v>3</v>
      </c>
      <c r="I9" s="99">
        <v>3</v>
      </c>
      <c r="J9" s="99">
        <v>3</v>
      </c>
      <c r="K9" s="99">
        <v>3</v>
      </c>
      <c r="L9" s="99">
        <v>3</v>
      </c>
      <c r="M9" s="99">
        <v>3</v>
      </c>
      <c r="N9" s="98">
        <v>3</v>
      </c>
      <c r="O9" s="98">
        <v>3</v>
      </c>
      <c r="P9" s="98">
        <v>3</v>
      </c>
      <c r="Q9" s="103"/>
      <c r="R9" s="123">
        <v>3</v>
      </c>
      <c r="S9" s="123">
        <v>3</v>
      </c>
      <c r="T9" s="98">
        <v>3</v>
      </c>
      <c r="U9" s="124">
        <v>1</v>
      </c>
      <c r="V9" s="123">
        <v>3</v>
      </c>
      <c r="W9" s="123">
        <v>3</v>
      </c>
      <c r="X9" s="124">
        <v>1</v>
      </c>
      <c r="Y9" s="124">
        <v>1</v>
      </c>
      <c r="Z9" s="124">
        <v>1</v>
      </c>
      <c r="AA9" s="124">
        <v>1</v>
      </c>
      <c r="AB9" s="126">
        <v>3</v>
      </c>
      <c r="AC9" s="126">
        <v>3</v>
      </c>
      <c r="AD9" s="126">
        <v>3</v>
      </c>
      <c r="AE9" s="126">
        <v>3</v>
      </c>
      <c r="AF9" s="125"/>
      <c r="AG9" s="124">
        <v>3</v>
      </c>
      <c r="AH9" s="124">
        <v>3</v>
      </c>
      <c r="AI9" s="124">
        <v>1</v>
      </c>
      <c r="AJ9" s="126">
        <v>3</v>
      </c>
      <c r="AK9" s="100">
        <v>1</v>
      </c>
      <c r="AL9" s="101">
        <v>3</v>
      </c>
      <c r="AM9" s="124">
        <v>1</v>
      </c>
      <c r="AN9" s="100">
        <v>1</v>
      </c>
      <c r="AO9" s="124">
        <v>3</v>
      </c>
      <c r="AP9" s="100">
        <v>1</v>
      </c>
      <c r="AQ9" s="100">
        <v>3</v>
      </c>
      <c r="AR9" s="100">
        <v>3</v>
      </c>
      <c r="AS9" s="102">
        <v>3</v>
      </c>
    </row>
    <row r="10" spans="1:45" ht="20" customHeight="1">
      <c r="A10" s="95"/>
      <c r="B10" s="105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Q10" s="103"/>
      <c r="R10" s="97"/>
      <c r="S10" s="97"/>
      <c r="U10" s="95"/>
      <c r="V10" s="97"/>
      <c r="W10" s="97"/>
      <c r="X10" s="95"/>
      <c r="Y10" s="95"/>
      <c r="Z10" s="95"/>
      <c r="AA10" s="95"/>
      <c r="AB10" s="99"/>
      <c r="AC10" s="99"/>
      <c r="AD10" s="99"/>
      <c r="AE10" s="99"/>
      <c r="AF10" s="104"/>
      <c r="AG10" s="95"/>
      <c r="AH10" s="95"/>
      <c r="AI10" s="95"/>
      <c r="AJ10" s="99"/>
      <c r="AK10" s="100"/>
      <c r="AL10" s="101"/>
      <c r="AM10" s="95"/>
      <c r="AN10" s="102"/>
      <c r="AO10" s="95"/>
      <c r="AP10" s="100"/>
      <c r="AQ10" s="102"/>
      <c r="AR10" s="102"/>
      <c r="AS10" s="102"/>
    </row>
    <row r="11" spans="1:45" ht="20" customHeight="1">
      <c r="A11" s="128" t="s">
        <v>59</v>
      </c>
      <c r="B11" s="105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Q11" s="129"/>
      <c r="R11" s="97"/>
      <c r="S11" s="97"/>
      <c r="U11" s="95"/>
      <c r="V11" s="97"/>
      <c r="W11" s="97"/>
      <c r="X11" s="95"/>
      <c r="Y11" s="95"/>
      <c r="Z11" s="95"/>
      <c r="AA11" s="95"/>
      <c r="AB11" s="99"/>
      <c r="AC11" s="99"/>
      <c r="AD11" s="99"/>
      <c r="AE11" s="99"/>
      <c r="AF11" s="104"/>
      <c r="AG11" s="95"/>
      <c r="AH11" s="95"/>
      <c r="AI11" s="95"/>
      <c r="AJ11" s="99"/>
      <c r="AK11" s="100"/>
      <c r="AL11" s="101"/>
      <c r="AM11" s="95"/>
      <c r="AN11" s="102"/>
      <c r="AO11" s="95"/>
      <c r="AP11" s="100"/>
      <c r="AQ11" s="102"/>
      <c r="AR11" s="102"/>
      <c r="AS11" s="102"/>
    </row>
    <row r="12" spans="1:45" ht="20" customHeight="1">
      <c r="A12" s="95" t="s">
        <v>60</v>
      </c>
      <c r="B12" s="105"/>
      <c r="C12" s="99" t="s">
        <v>62</v>
      </c>
      <c r="D12" s="99" t="s">
        <v>61</v>
      </c>
      <c r="E12" s="99" t="s">
        <v>61</v>
      </c>
      <c r="F12" s="99" t="s">
        <v>61</v>
      </c>
      <c r="G12" s="99" t="s">
        <v>62</v>
      </c>
      <c r="H12" s="99" t="s">
        <v>61</v>
      </c>
      <c r="I12" s="99" t="s">
        <v>61</v>
      </c>
      <c r="J12" s="99" t="s">
        <v>62</v>
      </c>
      <c r="K12" s="99" t="s">
        <v>61</v>
      </c>
      <c r="L12" s="99" t="s">
        <v>61</v>
      </c>
      <c r="M12" s="99" t="s">
        <v>61</v>
      </c>
      <c r="N12" s="98" t="s">
        <v>61</v>
      </c>
      <c r="O12" s="98" t="s">
        <v>61</v>
      </c>
      <c r="P12" s="98" t="s">
        <v>62</v>
      </c>
      <c r="Q12" s="103"/>
      <c r="R12" s="97" t="s">
        <v>61</v>
      </c>
      <c r="S12" s="97" t="s">
        <v>62</v>
      </c>
      <c r="T12" s="98" t="s">
        <v>61</v>
      </c>
      <c r="U12" s="95" t="s">
        <v>61</v>
      </c>
      <c r="V12" s="97" t="s">
        <v>61</v>
      </c>
      <c r="W12" s="97"/>
      <c r="X12" s="95" t="s">
        <v>61</v>
      </c>
      <c r="Y12" s="95" t="s">
        <v>62</v>
      </c>
      <c r="Z12" s="95" t="s">
        <v>61</v>
      </c>
      <c r="AA12" s="95" t="s">
        <v>62</v>
      </c>
      <c r="AB12" s="99" t="s">
        <v>61</v>
      </c>
      <c r="AC12" s="99" t="s">
        <v>62</v>
      </c>
      <c r="AD12" s="99" t="s">
        <v>62</v>
      </c>
      <c r="AE12" s="99" t="s">
        <v>61</v>
      </c>
      <c r="AF12" s="104"/>
      <c r="AG12" s="95" t="s">
        <v>61</v>
      </c>
      <c r="AH12" s="95" t="s">
        <v>61</v>
      </c>
      <c r="AI12" s="95" t="s">
        <v>62</v>
      </c>
      <c r="AJ12" s="99" t="s">
        <v>61</v>
      </c>
      <c r="AK12" s="100" t="s">
        <v>61</v>
      </c>
      <c r="AL12" s="101" t="s">
        <v>61</v>
      </c>
      <c r="AM12" s="95" t="s">
        <v>61</v>
      </c>
      <c r="AN12" s="100" t="s">
        <v>61</v>
      </c>
      <c r="AO12" s="95" t="s">
        <v>61</v>
      </c>
      <c r="AP12" s="100" t="s">
        <v>61</v>
      </c>
      <c r="AQ12" s="100" t="s">
        <v>61</v>
      </c>
      <c r="AR12" s="100" t="s">
        <v>61</v>
      </c>
      <c r="AS12" s="102" t="s">
        <v>61</v>
      </c>
    </row>
    <row r="13" spans="1:45" ht="20" customHeight="1">
      <c r="A13" s="95" t="s">
        <v>63</v>
      </c>
      <c r="B13" s="105"/>
      <c r="C13" s="99" t="s">
        <v>61</v>
      </c>
      <c r="D13" s="99" t="s">
        <v>62</v>
      </c>
      <c r="E13" s="99" t="s">
        <v>61</v>
      </c>
      <c r="F13" s="99" t="s">
        <v>61</v>
      </c>
      <c r="G13" s="99" t="s">
        <v>61</v>
      </c>
      <c r="H13" s="99" t="s">
        <v>61</v>
      </c>
      <c r="I13" s="99" t="s">
        <v>61</v>
      </c>
      <c r="J13" s="99" t="s">
        <v>62</v>
      </c>
      <c r="K13" s="99" t="s">
        <v>61</v>
      </c>
      <c r="L13" s="99" t="s">
        <v>62</v>
      </c>
      <c r="M13" s="99" t="s">
        <v>62</v>
      </c>
      <c r="N13" s="98" t="s">
        <v>62</v>
      </c>
      <c r="O13" s="98" t="s">
        <v>61</v>
      </c>
      <c r="P13" s="98" t="s">
        <v>62</v>
      </c>
      <c r="Q13" s="103"/>
      <c r="R13" s="97" t="s">
        <v>62</v>
      </c>
      <c r="S13" s="97" t="s">
        <v>61</v>
      </c>
      <c r="T13" s="98" t="s">
        <v>61</v>
      </c>
      <c r="U13" s="95" t="s">
        <v>61</v>
      </c>
      <c r="V13" s="97" t="s">
        <v>61</v>
      </c>
      <c r="W13" s="97" t="s">
        <v>62</v>
      </c>
      <c r="X13" s="95" t="s">
        <v>61</v>
      </c>
      <c r="Y13" s="95" t="s">
        <v>61</v>
      </c>
      <c r="Z13" s="95" t="s">
        <v>61</v>
      </c>
      <c r="AA13" s="95" t="s">
        <v>62</v>
      </c>
      <c r="AB13" s="99" t="s">
        <v>61</v>
      </c>
      <c r="AC13" s="99" t="s">
        <v>62</v>
      </c>
      <c r="AD13" s="99" t="s">
        <v>61</v>
      </c>
      <c r="AE13" s="99" t="s">
        <v>61</v>
      </c>
      <c r="AF13" s="104"/>
      <c r="AG13" s="95" t="s">
        <v>61</v>
      </c>
      <c r="AH13" s="95" t="s">
        <v>61</v>
      </c>
      <c r="AI13" s="95" t="s">
        <v>61</v>
      </c>
      <c r="AJ13" s="99" t="s">
        <v>61</v>
      </c>
      <c r="AK13" s="100" t="s">
        <v>61</v>
      </c>
      <c r="AL13" s="101" t="s">
        <v>61</v>
      </c>
      <c r="AM13" s="95" t="s">
        <v>62</v>
      </c>
      <c r="AN13" s="100" t="s">
        <v>61</v>
      </c>
      <c r="AO13" s="95" t="s">
        <v>62</v>
      </c>
      <c r="AP13" s="100" t="s">
        <v>62</v>
      </c>
      <c r="AQ13" s="100" t="s">
        <v>61</v>
      </c>
      <c r="AR13" s="100" t="s">
        <v>61</v>
      </c>
      <c r="AS13" s="102" t="s">
        <v>61</v>
      </c>
    </row>
    <row r="14" spans="1:45" ht="20" customHeight="1">
      <c r="A14" s="95" t="s">
        <v>64</v>
      </c>
      <c r="B14" s="105"/>
      <c r="C14" s="99" t="s">
        <v>61</v>
      </c>
      <c r="D14" s="99" t="s">
        <v>61</v>
      </c>
      <c r="E14" s="99"/>
      <c r="F14" s="99" t="s">
        <v>61</v>
      </c>
      <c r="G14" s="99" t="s">
        <v>61</v>
      </c>
      <c r="H14" s="99" t="s">
        <v>62</v>
      </c>
      <c r="I14" s="99" t="s">
        <v>62</v>
      </c>
      <c r="J14" s="99" t="s">
        <v>61</v>
      </c>
      <c r="K14" s="99" t="s">
        <v>62</v>
      </c>
      <c r="L14" s="99" t="s">
        <v>62</v>
      </c>
      <c r="M14" s="99" t="s">
        <v>62</v>
      </c>
      <c r="N14" s="98" t="s">
        <v>61</v>
      </c>
      <c r="O14" s="98" t="s">
        <v>62</v>
      </c>
      <c r="P14" s="98" t="s">
        <v>62</v>
      </c>
      <c r="Q14" s="103"/>
      <c r="R14" s="97" t="s">
        <v>62</v>
      </c>
      <c r="S14" s="97" t="s">
        <v>62</v>
      </c>
      <c r="T14" s="98" t="s">
        <v>61</v>
      </c>
      <c r="U14" s="95" t="s">
        <v>62</v>
      </c>
      <c r="V14" s="97" t="s">
        <v>62</v>
      </c>
      <c r="W14" s="97" t="s">
        <v>62</v>
      </c>
      <c r="X14" s="95" t="s">
        <v>61</v>
      </c>
      <c r="Y14" s="95" t="s">
        <v>61</v>
      </c>
      <c r="Z14" s="95" t="s">
        <v>62</v>
      </c>
      <c r="AA14" s="95" t="s">
        <v>62</v>
      </c>
      <c r="AB14" s="99" t="s">
        <v>62</v>
      </c>
      <c r="AC14" s="99" t="s">
        <v>62</v>
      </c>
      <c r="AD14" s="99" t="s">
        <v>61</v>
      </c>
      <c r="AE14" s="99" t="s">
        <v>61</v>
      </c>
      <c r="AF14" s="104"/>
      <c r="AG14" s="95" t="s">
        <v>61</v>
      </c>
      <c r="AH14" s="95" t="s">
        <v>61</v>
      </c>
      <c r="AI14" s="95" t="s">
        <v>61</v>
      </c>
      <c r="AJ14" s="99" t="s">
        <v>61</v>
      </c>
      <c r="AK14" s="100" t="s">
        <v>61</v>
      </c>
      <c r="AL14" s="101" t="s">
        <v>61</v>
      </c>
      <c r="AM14" s="95" t="s">
        <v>61</v>
      </c>
      <c r="AN14" s="100" t="s">
        <v>61</v>
      </c>
      <c r="AO14" s="95" t="s">
        <v>61</v>
      </c>
      <c r="AP14" s="100" t="s">
        <v>61</v>
      </c>
      <c r="AQ14" s="100" t="s">
        <v>62</v>
      </c>
      <c r="AR14" s="100" t="s">
        <v>61</v>
      </c>
      <c r="AS14" s="102" t="s">
        <v>61</v>
      </c>
    </row>
    <row r="15" spans="1:45" ht="20" customHeight="1">
      <c r="A15" s="95" t="s">
        <v>65</v>
      </c>
      <c r="B15" s="105"/>
      <c r="C15" s="99" t="s">
        <v>61</v>
      </c>
      <c r="D15" s="99" t="s">
        <v>62</v>
      </c>
      <c r="E15" s="99" t="s">
        <v>151</v>
      </c>
      <c r="F15" s="99" t="s">
        <v>61</v>
      </c>
      <c r="G15" s="99" t="s">
        <v>61</v>
      </c>
      <c r="H15" s="99" t="s">
        <v>61</v>
      </c>
      <c r="I15" s="99" t="s">
        <v>61</v>
      </c>
      <c r="J15" s="99" t="s">
        <v>62</v>
      </c>
      <c r="K15" s="99" t="s">
        <v>61</v>
      </c>
      <c r="L15" s="99" t="s">
        <v>62</v>
      </c>
      <c r="M15" s="99" t="s">
        <v>61</v>
      </c>
      <c r="N15" s="98" t="s">
        <v>61</v>
      </c>
      <c r="O15" s="98" t="s">
        <v>61</v>
      </c>
      <c r="P15" s="98" t="s">
        <v>61</v>
      </c>
      <c r="Q15" s="103"/>
      <c r="R15" s="97" t="s">
        <v>61</v>
      </c>
      <c r="S15" s="97" t="s">
        <v>61</v>
      </c>
      <c r="T15" s="98" t="s">
        <v>61</v>
      </c>
      <c r="U15" s="95" t="s">
        <v>61</v>
      </c>
      <c r="V15" s="97" t="s">
        <v>62</v>
      </c>
      <c r="W15" s="97" t="s">
        <v>62</v>
      </c>
      <c r="X15" s="95" t="s">
        <v>61</v>
      </c>
      <c r="Y15" s="95" t="s">
        <v>61</v>
      </c>
      <c r="Z15" s="95" t="s">
        <v>61</v>
      </c>
      <c r="AA15" s="95" t="s">
        <v>62</v>
      </c>
      <c r="AB15" s="99" t="s">
        <v>61</v>
      </c>
      <c r="AC15" s="99" t="s">
        <v>62</v>
      </c>
      <c r="AD15" s="99" t="s">
        <v>62</v>
      </c>
      <c r="AE15" s="99" t="s">
        <v>61</v>
      </c>
      <c r="AF15" s="104"/>
      <c r="AG15" s="95" t="s">
        <v>61</v>
      </c>
      <c r="AH15" s="95" t="s">
        <v>61</v>
      </c>
      <c r="AI15" s="95" t="s">
        <v>61</v>
      </c>
      <c r="AJ15" s="99" t="s">
        <v>61</v>
      </c>
      <c r="AK15" s="100" t="s">
        <v>62</v>
      </c>
      <c r="AL15" s="101" t="s">
        <v>61</v>
      </c>
      <c r="AM15" s="95" t="s">
        <v>61</v>
      </c>
      <c r="AN15" s="100" t="s">
        <v>61</v>
      </c>
      <c r="AO15" s="95" t="s">
        <v>61</v>
      </c>
      <c r="AP15" s="100" t="s">
        <v>61</v>
      </c>
      <c r="AQ15" s="100" t="s">
        <v>61</v>
      </c>
      <c r="AR15" s="100" t="s">
        <v>61</v>
      </c>
      <c r="AS15" s="102" t="s">
        <v>61</v>
      </c>
    </row>
    <row r="16" spans="1:45" ht="20" customHeight="1">
      <c r="A16" s="95"/>
      <c r="B16" s="105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Q16" s="103"/>
      <c r="R16" s="97"/>
      <c r="S16" s="97"/>
      <c r="U16" s="95"/>
      <c r="V16" s="97"/>
      <c r="W16" s="97"/>
      <c r="X16" s="95"/>
      <c r="Y16" s="95"/>
      <c r="Z16" s="95"/>
      <c r="AA16" s="95"/>
      <c r="AB16" s="99"/>
      <c r="AC16" s="99"/>
      <c r="AD16" s="99"/>
      <c r="AE16" s="99"/>
      <c r="AF16" s="104"/>
      <c r="AG16" s="95"/>
      <c r="AH16" s="95"/>
      <c r="AI16" s="95"/>
      <c r="AJ16" s="99"/>
      <c r="AK16" s="100"/>
      <c r="AL16" s="101"/>
      <c r="AM16" s="95"/>
      <c r="AN16" s="102"/>
      <c r="AO16" s="95"/>
      <c r="AP16" s="100"/>
      <c r="AQ16" s="102"/>
      <c r="AR16" s="102"/>
      <c r="AS16" s="102"/>
    </row>
    <row r="17" spans="1:45" ht="20" customHeight="1">
      <c r="A17" s="95"/>
      <c r="B17" s="105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Q17" s="103"/>
      <c r="R17" s="97"/>
      <c r="S17" s="97"/>
      <c r="U17" s="95"/>
      <c r="V17" s="97"/>
      <c r="W17" s="97"/>
      <c r="X17" s="95"/>
      <c r="Y17" s="95"/>
      <c r="Z17" s="95"/>
      <c r="AA17" s="95"/>
      <c r="AB17" s="99"/>
      <c r="AC17" s="99"/>
      <c r="AD17" s="99"/>
      <c r="AE17" s="99"/>
      <c r="AF17" s="104"/>
      <c r="AG17" s="95"/>
      <c r="AH17" s="95"/>
      <c r="AI17" s="95"/>
      <c r="AJ17" s="99"/>
      <c r="AK17" s="100"/>
      <c r="AL17" s="101"/>
      <c r="AM17" s="95"/>
      <c r="AN17" s="102"/>
      <c r="AO17" s="95"/>
      <c r="AP17" s="100"/>
      <c r="AQ17" s="102"/>
      <c r="AR17" s="102"/>
      <c r="AS17" s="102"/>
    </row>
    <row r="18" spans="1:45" ht="20" customHeight="1">
      <c r="A18" s="95"/>
      <c r="B18" s="105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Q18" s="103"/>
      <c r="R18" s="97"/>
      <c r="S18" s="97"/>
      <c r="U18" s="95"/>
      <c r="V18" s="97"/>
      <c r="W18" s="97"/>
      <c r="X18" s="95"/>
      <c r="Y18" s="95"/>
      <c r="Z18" s="95"/>
      <c r="AA18" s="95"/>
      <c r="AB18" s="99"/>
      <c r="AC18" s="99"/>
      <c r="AD18" s="99"/>
      <c r="AE18" s="99"/>
      <c r="AF18" s="104"/>
      <c r="AG18" s="95"/>
      <c r="AH18" s="95"/>
      <c r="AI18" s="95"/>
      <c r="AJ18" s="99"/>
      <c r="AK18" s="100"/>
      <c r="AL18" s="101"/>
      <c r="AM18" s="95"/>
      <c r="AN18" s="102"/>
      <c r="AO18" s="95"/>
      <c r="AP18" s="100"/>
      <c r="AQ18" s="102"/>
      <c r="AR18" s="102"/>
      <c r="AS18" s="102"/>
    </row>
    <row r="19" spans="1:45" ht="20" customHeight="1">
      <c r="A19" s="128" t="s">
        <v>66</v>
      </c>
      <c r="B19" s="105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Q19" s="129"/>
      <c r="R19" s="97"/>
      <c r="S19" s="97"/>
      <c r="U19" s="95"/>
      <c r="V19" s="97"/>
      <c r="W19" s="97"/>
      <c r="X19" s="95"/>
      <c r="Y19" s="95"/>
      <c r="Z19" s="95"/>
      <c r="AA19" s="95"/>
      <c r="AB19" s="99"/>
      <c r="AC19" s="99"/>
      <c r="AD19" s="99"/>
      <c r="AE19" s="99"/>
      <c r="AF19" s="104"/>
      <c r="AG19" s="95"/>
      <c r="AH19" s="95"/>
      <c r="AI19" s="95"/>
      <c r="AJ19" s="99"/>
      <c r="AK19" s="100"/>
      <c r="AL19" s="101"/>
      <c r="AM19" s="95"/>
      <c r="AN19" s="102"/>
      <c r="AO19" s="95"/>
      <c r="AP19" s="100"/>
      <c r="AQ19" s="102"/>
      <c r="AR19" s="102"/>
      <c r="AS19" s="102"/>
    </row>
    <row r="20" spans="1:45" ht="20" customHeight="1">
      <c r="A20" s="95" t="s">
        <v>67</v>
      </c>
      <c r="B20" s="105"/>
      <c r="C20" s="99" t="s">
        <v>62</v>
      </c>
      <c r="D20" s="99" t="s">
        <v>61</v>
      </c>
      <c r="E20" s="99" t="s">
        <v>62</v>
      </c>
      <c r="F20" s="99" t="s">
        <v>62</v>
      </c>
      <c r="G20" s="99" t="s">
        <v>61</v>
      </c>
      <c r="H20" s="99" t="s">
        <v>61</v>
      </c>
      <c r="I20" s="99" t="s">
        <v>62</v>
      </c>
      <c r="J20" s="99" t="s">
        <v>61</v>
      </c>
      <c r="K20" s="99" t="s">
        <v>62</v>
      </c>
      <c r="L20" s="99" t="s">
        <v>62</v>
      </c>
      <c r="M20" s="99" t="s">
        <v>62</v>
      </c>
      <c r="N20" s="98" t="s">
        <v>61</v>
      </c>
      <c r="O20" s="98" t="s">
        <v>61</v>
      </c>
      <c r="P20" s="98" t="s">
        <v>62</v>
      </c>
      <c r="Q20" s="103"/>
      <c r="R20" s="97" t="s">
        <v>61</v>
      </c>
      <c r="S20" s="97" t="s">
        <v>62</v>
      </c>
      <c r="T20" s="98" t="s">
        <v>62</v>
      </c>
      <c r="U20" s="95" t="s">
        <v>62</v>
      </c>
      <c r="V20" s="97" t="s">
        <v>61</v>
      </c>
      <c r="W20" s="97" t="s">
        <v>61</v>
      </c>
      <c r="X20" s="95" t="s">
        <v>61</v>
      </c>
      <c r="Y20" s="95" t="s">
        <v>62</v>
      </c>
      <c r="Z20" s="95" t="s">
        <v>61</v>
      </c>
      <c r="AA20" s="95" t="s">
        <v>62</v>
      </c>
      <c r="AB20" s="99" t="s">
        <v>62</v>
      </c>
      <c r="AC20" s="99" t="s">
        <v>62</v>
      </c>
      <c r="AD20" s="99" t="s">
        <v>61</v>
      </c>
      <c r="AE20" s="99" t="s">
        <v>61</v>
      </c>
      <c r="AF20" s="104"/>
      <c r="AG20" s="95" t="s">
        <v>61</v>
      </c>
      <c r="AH20" s="95" t="s">
        <v>61</v>
      </c>
      <c r="AI20" s="95" t="s">
        <v>61</v>
      </c>
      <c r="AJ20" s="99" t="s">
        <v>61</v>
      </c>
      <c r="AK20" s="100" t="s">
        <v>62</v>
      </c>
      <c r="AL20" s="101" t="s">
        <v>62</v>
      </c>
      <c r="AM20" s="95" t="s">
        <v>62</v>
      </c>
      <c r="AN20" s="100" t="s">
        <v>61</v>
      </c>
      <c r="AO20" s="95" t="s">
        <v>61</v>
      </c>
      <c r="AP20" s="100" t="s">
        <v>61</v>
      </c>
      <c r="AQ20" s="100" t="s">
        <v>61</v>
      </c>
      <c r="AR20" s="100" t="s">
        <v>61</v>
      </c>
      <c r="AS20" s="102" t="s">
        <v>61</v>
      </c>
    </row>
    <row r="21" spans="1:45" ht="20" customHeight="1">
      <c r="A21" s="95" t="s">
        <v>68</v>
      </c>
      <c r="B21" s="105"/>
      <c r="C21" s="99" t="s">
        <v>61</v>
      </c>
      <c r="D21" s="99" t="s">
        <v>61</v>
      </c>
      <c r="E21" s="99" t="s">
        <v>62</v>
      </c>
      <c r="F21" s="99" t="s">
        <v>62</v>
      </c>
      <c r="G21" s="99" t="s">
        <v>62</v>
      </c>
      <c r="H21" s="99" t="s">
        <v>61</v>
      </c>
      <c r="I21" s="99" t="s">
        <v>61</v>
      </c>
      <c r="J21" s="99" t="s">
        <v>61</v>
      </c>
      <c r="K21" s="99" t="s">
        <v>61</v>
      </c>
      <c r="L21" s="99" t="s">
        <v>62</v>
      </c>
      <c r="M21" s="99" t="s">
        <v>62</v>
      </c>
      <c r="N21" s="98" t="s">
        <v>62</v>
      </c>
      <c r="O21" s="98" t="s">
        <v>61</v>
      </c>
      <c r="P21" s="98" t="s">
        <v>62</v>
      </c>
      <c r="Q21" s="103"/>
      <c r="R21" s="97" t="s">
        <v>62</v>
      </c>
      <c r="S21" s="97" t="s">
        <v>62</v>
      </c>
      <c r="T21" s="98" t="s">
        <v>61</v>
      </c>
      <c r="U21" s="95" t="s">
        <v>61</v>
      </c>
      <c r="V21" s="97" t="s">
        <v>62</v>
      </c>
      <c r="W21" s="97" t="s">
        <v>61</v>
      </c>
      <c r="X21" s="95" t="s">
        <v>61</v>
      </c>
      <c r="Y21" s="95" t="s">
        <v>61</v>
      </c>
      <c r="Z21" s="95" t="s">
        <v>61</v>
      </c>
      <c r="AA21" s="95" t="s">
        <v>61</v>
      </c>
      <c r="AB21" s="99" t="s">
        <v>62</v>
      </c>
      <c r="AC21" s="99" t="s">
        <v>61</v>
      </c>
      <c r="AD21" s="99" t="s">
        <v>61</v>
      </c>
      <c r="AE21" s="99" t="s">
        <v>62</v>
      </c>
      <c r="AF21" s="104"/>
      <c r="AG21" s="95" t="s">
        <v>62</v>
      </c>
      <c r="AH21" s="95" t="s">
        <v>62</v>
      </c>
      <c r="AI21" s="95" t="s">
        <v>62</v>
      </c>
      <c r="AJ21" s="99" t="s">
        <v>62</v>
      </c>
      <c r="AK21" s="100" t="s">
        <v>61</v>
      </c>
      <c r="AL21" s="101" t="s">
        <v>61</v>
      </c>
      <c r="AM21" s="95" t="s">
        <v>62</v>
      </c>
      <c r="AN21" s="100" t="s">
        <v>61</v>
      </c>
      <c r="AO21" s="95" t="s">
        <v>61</v>
      </c>
      <c r="AP21" s="100" t="s">
        <v>62</v>
      </c>
      <c r="AQ21" s="100" t="s">
        <v>61</v>
      </c>
      <c r="AR21" s="100" t="s">
        <v>61</v>
      </c>
      <c r="AS21" s="102" t="s">
        <v>62</v>
      </c>
    </row>
    <row r="22" spans="1:45" ht="20" customHeight="1">
      <c r="A22" s="95" t="s">
        <v>69</v>
      </c>
      <c r="B22" s="105"/>
      <c r="C22" s="99" t="s">
        <v>61</v>
      </c>
      <c r="D22" s="99" t="s">
        <v>62</v>
      </c>
      <c r="E22" s="99" t="s">
        <v>61</v>
      </c>
      <c r="F22" s="99" t="s">
        <v>62</v>
      </c>
      <c r="G22" s="99" t="s">
        <v>62</v>
      </c>
      <c r="H22" s="99" t="s">
        <v>61</v>
      </c>
      <c r="I22" s="99" t="s">
        <v>62</v>
      </c>
      <c r="J22" s="99" t="s">
        <v>61</v>
      </c>
      <c r="K22" s="99" t="s">
        <v>62</v>
      </c>
      <c r="L22" s="99" t="s">
        <v>61</v>
      </c>
      <c r="M22" s="99" t="s">
        <v>62</v>
      </c>
      <c r="N22" s="98" t="s">
        <v>62</v>
      </c>
      <c r="O22" s="98" t="s">
        <v>62</v>
      </c>
      <c r="P22" s="98" t="s">
        <v>62</v>
      </c>
      <c r="Q22" s="103"/>
      <c r="R22" s="97" t="s">
        <v>61</v>
      </c>
      <c r="S22" s="97" t="s">
        <v>62</v>
      </c>
      <c r="T22" s="98" t="s">
        <v>61</v>
      </c>
      <c r="U22" s="95" t="s">
        <v>62</v>
      </c>
      <c r="V22" s="97" t="s">
        <v>61</v>
      </c>
      <c r="W22" s="97" t="s">
        <v>61</v>
      </c>
      <c r="X22" s="95" t="s">
        <v>61</v>
      </c>
      <c r="Y22" s="95" t="s">
        <v>61</v>
      </c>
      <c r="Z22" s="95" t="s">
        <v>62</v>
      </c>
      <c r="AA22" s="95" t="s">
        <v>61</v>
      </c>
      <c r="AB22" s="99" t="s">
        <v>62</v>
      </c>
      <c r="AC22" s="99" t="s">
        <v>62</v>
      </c>
      <c r="AD22" s="99" t="s">
        <v>61</v>
      </c>
      <c r="AE22" s="99" t="s">
        <v>61</v>
      </c>
      <c r="AF22" s="104"/>
      <c r="AG22" s="95" t="s">
        <v>61</v>
      </c>
      <c r="AH22" s="95" t="s">
        <v>62</v>
      </c>
      <c r="AI22" s="95" t="s">
        <v>62</v>
      </c>
      <c r="AJ22" s="99" t="s">
        <v>62</v>
      </c>
      <c r="AK22" s="100" t="s">
        <v>61</v>
      </c>
      <c r="AL22" s="101" t="s">
        <v>62</v>
      </c>
      <c r="AM22" s="95" t="s">
        <v>62</v>
      </c>
      <c r="AN22" s="100" t="s">
        <v>61</v>
      </c>
      <c r="AO22" s="95" t="s">
        <v>61</v>
      </c>
      <c r="AP22" s="100" t="s">
        <v>61</v>
      </c>
      <c r="AQ22" s="100" t="s">
        <v>62</v>
      </c>
      <c r="AR22" s="100" t="s">
        <v>62</v>
      </c>
      <c r="AS22" s="102" t="s">
        <v>61</v>
      </c>
    </row>
    <row r="23" spans="1:45" ht="20" customHeight="1">
      <c r="A23" s="95" t="s">
        <v>70</v>
      </c>
      <c r="B23" s="105"/>
      <c r="C23" s="99" t="s">
        <v>62</v>
      </c>
      <c r="D23" s="99" t="s">
        <v>61</v>
      </c>
      <c r="E23" s="99" t="s">
        <v>62</v>
      </c>
      <c r="F23" s="99" t="s">
        <v>61</v>
      </c>
      <c r="G23" s="99" t="s">
        <v>62</v>
      </c>
      <c r="H23" s="99" t="s">
        <v>61</v>
      </c>
      <c r="I23" s="99" t="s">
        <v>61</v>
      </c>
      <c r="J23" s="99" t="s">
        <v>61</v>
      </c>
      <c r="K23" s="99" t="s">
        <v>61</v>
      </c>
      <c r="L23" s="99" t="s">
        <v>61</v>
      </c>
      <c r="M23" s="99" t="s">
        <v>62</v>
      </c>
      <c r="N23" s="98" t="s">
        <v>61</v>
      </c>
      <c r="O23" s="98" t="s">
        <v>62</v>
      </c>
      <c r="P23" s="98" t="s">
        <v>62</v>
      </c>
      <c r="Q23" s="103"/>
      <c r="R23" s="97" t="s">
        <v>62</v>
      </c>
      <c r="S23" s="97" t="s">
        <v>62</v>
      </c>
      <c r="T23" s="98" t="s">
        <v>61</v>
      </c>
      <c r="U23" s="95" t="s">
        <v>61</v>
      </c>
      <c r="V23" s="97" t="s">
        <v>62</v>
      </c>
      <c r="W23" s="97" t="s">
        <v>62</v>
      </c>
      <c r="X23" s="95" t="s">
        <v>61</v>
      </c>
      <c r="Y23" s="95" t="s">
        <v>61</v>
      </c>
      <c r="Z23" s="95" t="s">
        <v>62</v>
      </c>
      <c r="AA23" s="95" t="s">
        <v>62</v>
      </c>
      <c r="AB23" s="99" t="s">
        <v>62</v>
      </c>
      <c r="AC23" s="99" t="s">
        <v>62</v>
      </c>
      <c r="AD23" s="99" t="s">
        <v>62</v>
      </c>
      <c r="AE23" s="99" t="s">
        <v>61</v>
      </c>
      <c r="AF23" s="104"/>
      <c r="AG23" s="95" t="s">
        <v>62</v>
      </c>
      <c r="AH23" s="95" t="s">
        <v>61</v>
      </c>
      <c r="AI23" s="95" t="s">
        <v>61</v>
      </c>
      <c r="AJ23" s="99" t="s">
        <v>61</v>
      </c>
      <c r="AK23" s="100"/>
      <c r="AL23" s="101" t="s">
        <v>61</v>
      </c>
      <c r="AM23" s="95" t="s">
        <v>62</v>
      </c>
      <c r="AN23" s="100" t="s">
        <v>61</v>
      </c>
      <c r="AO23" s="95" t="s">
        <v>62</v>
      </c>
      <c r="AP23" s="100" t="s">
        <v>62</v>
      </c>
      <c r="AQ23" s="100" t="s">
        <v>62</v>
      </c>
      <c r="AR23" s="100" t="s">
        <v>62</v>
      </c>
      <c r="AS23" s="102" t="s">
        <v>61</v>
      </c>
    </row>
    <row r="24" spans="1:45" ht="20" customHeight="1">
      <c r="A24" s="95"/>
      <c r="B24" s="105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Q24" s="103"/>
      <c r="R24" s="97"/>
      <c r="S24" s="97"/>
      <c r="U24" s="95"/>
      <c r="V24" s="97"/>
      <c r="W24" s="97"/>
      <c r="X24" s="95"/>
      <c r="Y24" s="95"/>
      <c r="Z24" s="95"/>
      <c r="AA24" s="95"/>
      <c r="AB24" s="99"/>
      <c r="AC24" s="99"/>
      <c r="AD24" s="99"/>
      <c r="AE24" s="99"/>
      <c r="AF24" s="104"/>
      <c r="AG24" s="95"/>
      <c r="AH24" s="95"/>
      <c r="AI24" s="95"/>
      <c r="AJ24" s="99"/>
      <c r="AK24" s="100"/>
      <c r="AL24" s="101"/>
      <c r="AM24" s="95"/>
      <c r="AN24" s="102"/>
      <c r="AO24" s="95"/>
      <c r="AP24" s="100"/>
      <c r="AQ24" s="102"/>
      <c r="AR24" s="102"/>
      <c r="AS24" s="102"/>
    </row>
    <row r="25" spans="1:45" ht="20" customHeight="1">
      <c r="A25" s="128" t="s">
        <v>71</v>
      </c>
      <c r="B25" s="105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Q25" s="129"/>
      <c r="R25" s="97"/>
      <c r="S25" s="97"/>
      <c r="U25" s="95"/>
      <c r="V25" s="97"/>
      <c r="W25" s="97"/>
      <c r="X25" s="95"/>
      <c r="Y25" s="95"/>
      <c r="Z25" s="95"/>
      <c r="AA25" s="95"/>
      <c r="AB25" s="99"/>
      <c r="AC25" s="99"/>
      <c r="AD25" s="99"/>
      <c r="AE25" s="99"/>
      <c r="AF25" s="104"/>
      <c r="AG25" s="95"/>
      <c r="AH25" s="95"/>
      <c r="AI25" s="95"/>
      <c r="AJ25" s="99"/>
      <c r="AK25" s="100"/>
      <c r="AL25" s="101"/>
      <c r="AM25" s="95"/>
      <c r="AN25" s="102"/>
      <c r="AO25" s="128"/>
      <c r="AP25" s="100"/>
      <c r="AQ25" s="102"/>
      <c r="AR25" s="102"/>
      <c r="AS25" s="102"/>
    </row>
    <row r="26" spans="1:45" ht="20" customHeight="1">
      <c r="A26" s="95" t="s">
        <v>72</v>
      </c>
      <c r="B26" s="167"/>
      <c r="C26" s="159">
        <f t="shared" ref="C26:O26" si="14">COUNTIF(C12:C15, "B")</f>
        <v>3</v>
      </c>
      <c r="D26" s="159">
        <f t="shared" si="14"/>
        <v>2</v>
      </c>
      <c r="E26" s="159">
        <f t="shared" si="14"/>
        <v>2</v>
      </c>
      <c r="F26" s="159">
        <f t="shared" si="14"/>
        <v>4</v>
      </c>
      <c r="G26" s="159">
        <f t="shared" si="14"/>
        <v>3</v>
      </c>
      <c r="H26" s="159">
        <f t="shared" si="14"/>
        <v>3</v>
      </c>
      <c r="I26" s="159">
        <f t="shared" si="14"/>
        <v>3</v>
      </c>
      <c r="J26" s="159">
        <f t="shared" si="14"/>
        <v>1</v>
      </c>
      <c r="K26" s="159">
        <f t="shared" si="14"/>
        <v>3</v>
      </c>
      <c r="L26" s="159">
        <f t="shared" si="14"/>
        <v>1</v>
      </c>
      <c r="M26" s="159">
        <f t="shared" si="14"/>
        <v>2</v>
      </c>
      <c r="N26" s="159">
        <f t="shared" si="14"/>
        <v>3</v>
      </c>
      <c r="O26" s="159">
        <f t="shared" si="14"/>
        <v>3</v>
      </c>
      <c r="P26" s="159">
        <f t="shared" ref="P26" si="15">COUNTIF(P12:P15, "B")</f>
        <v>1</v>
      </c>
      <c r="Q26" s="103"/>
      <c r="R26" s="123">
        <f>COUNTIF(R12:R15, "B")</f>
        <v>2</v>
      </c>
      <c r="S26" s="123">
        <f t="shared" ref="S26:AS26" si="16">COUNTIF(S12:S15, "B")</f>
        <v>2</v>
      </c>
      <c r="T26" s="123">
        <f t="shared" si="16"/>
        <v>4</v>
      </c>
      <c r="U26" s="123">
        <f t="shared" si="16"/>
        <v>3</v>
      </c>
      <c r="V26" s="123">
        <f t="shared" si="16"/>
        <v>2</v>
      </c>
      <c r="W26" s="123">
        <f t="shared" si="16"/>
        <v>0</v>
      </c>
      <c r="X26" s="123">
        <f t="shared" si="16"/>
        <v>4</v>
      </c>
      <c r="Y26" s="123">
        <f t="shared" si="16"/>
        <v>3</v>
      </c>
      <c r="Z26" s="123">
        <f t="shared" si="16"/>
        <v>3</v>
      </c>
      <c r="AA26" s="123">
        <f t="shared" si="16"/>
        <v>0</v>
      </c>
      <c r="AB26" s="123">
        <f t="shared" ref="AB26" si="17">COUNTIF(AB12:AB15, "B")</f>
        <v>3</v>
      </c>
      <c r="AC26" s="123">
        <f t="shared" ref="AC26:AE26" si="18">COUNTIF(AC12:AC15, "B")</f>
        <v>0</v>
      </c>
      <c r="AD26" s="123">
        <f t="shared" si="18"/>
        <v>2</v>
      </c>
      <c r="AE26" s="123">
        <f t="shared" si="18"/>
        <v>4</v>
      </c>
      <c r="AF26" s="123">
        <f t="shared" si="16"/>
        <v>0</v>
      </c>
      <c r="AG26" s="123">
        <f t="shared" si="16"/>
        <v>4</v>
      </c>
      <c r="AH26" s="123">
        <f t="shared" si="16"/>
        <v>4</v>
      </c>
      <c r="AI26" s="123">
        <f t="shared" si="16"/>
        <v>3</v>
      </c>
      <c r="AJ26" s="123">
        <f t="shared" si="16"/>
        <v>4</v>
      </c>
      <c r="AK26" s="123">
        <f t="shared" si="16"/>
        <v>3</v>
      </c>
      <c r="AL26" s="123">
        <f t="shared" si="16"/>
        <v>4</v>
      </c>
      <c r="AM26" s="123">
        <f t="shared" si="16"/>
        <v>3</v>
      </c>
      <c r="AN26" s="123">
        <f t="shared" si="16"/>
        <v>4</v>
      </c>
      <c r="AO26" s="123">
        <f t="shared" si="16"/>
        <v>3</v>
      </c>
      <c r="AP26" s="123">
        <f t="shared" si="16"/>
        <v>3</v>
      </c>
      <c r="AQ26" s="123">
        <f t="shared" si="16"/>
        <v>3</v>
      </c>
      <c r="AR26" s="123">
        <f t="shared" si="16"/>
        <v>4</v>
      </c>
      <c r="AS26" s="123">
        <f t="shared" si="16"/>
        <v>4</v>
      </c>
    </row>
    <row r="27" spans="1:45" ht="20" customHeight="1">
      <c r="A27" s="95" t="s">
        <v>73</v>
      </c>
      <c r="B27" s="167"/>
      <c r="C27" s="159">
        <f t="shared" ref="C27:O27" si="19">COUNTIF(C12:C15,"*")</f>
        <v>4</v>
      </c>
      <c r="D27" s="159">
        <f t="shared" si="19"/>
        <v>4</v>
      </c>
      <c r="E27" s="159">
        <f t="shared" si="19"/>
        <v>3</v>
      </c>
      <c r="F27" s="159">
        <f t="shared" si="19"/>
        <v>4</v>
      </c>
      <c r="G27" s="159">
        <f t="shared" si="19"/>
        <v>4</v>
      </c>
      <c r="H27" s="159">
        <f t="shared" si="19"/>
        <v>4</v>
      </c>
      <c r="I27" s="159">
        <f t="shared" si="19"/>
        <v>4</v>
      </c>
      <c r="J27" s="159">
        <f t="shared" si="19"/>
        <v>4</v>
      </c>
      <c r="K27" s="159">
        <f t="shared" si="19"/>
        <v>4</v>
      </c>
      <c r="L27" s="159">
        <f t="shared" si="19"/>
        <v>4</v>
      </c>
      <c r="M27" s="159">
        <f t="shared" si="19"/>
        <v>4</v>
      </c>
      <c r="N27" s="159">
        <f t="shared" si="19"/>
        <v>4</v>
      </c>
      <c r="O27" s="159">
        <f t="shared" si="19"/>
        <v>4</v>
      </c>
      <c r="P27" s="159">
        <f t="shared" ref="P27" si="20">COUNTIF(P12:P15,"*")</f>
        <v>4</v>
      </c>
      <c r="Q27" s="103"/>
      <c r="R27" s="123">
        <f>COUNTIF(R12:R15,"*")</f>
        <v>4</v>
      </c>
      <c r="S27" s="123">
        <f t="shared" ref="S27:AS27" si="21">COUNTIF(S12:S15,"*")</f>
        <v>4</v>
      </c>
      <c r="T27" s="123">
        <f t="shared" si="21"/>
        <v>4</v>
      </c>
      <c r="U27" s="123">
        <f t="shared" si="21"/>
        <v>4</v>
      </c>
      <c r="V27" s="123">
        <f t="shared" si="21"/>
        <v>4</v>
      </c>
      <c r="W27" s="123">
        <f t="shared" si="21"/>
        <v>3</v>
      </c>
      <c r="X27" s="123">
        <f t="shared" si="21"/>
        <v>4</v>
      </c>
      <c r="Y27" s="123">
        <f t="shared" si="21"/>
        <v>4</v>
      </c>
      <c r="Z27" s="123">
        <f t="shared" si="21"/>
        <v>4</v>
      </c>
      <c r="AA27" s="123">
        <f t="shared" si="21"/>
        <v>4</v>
      </c>
      <c r="AB27" s="123">
        <f t="shared" ref="AB27" si="22">COUNTIF(AB12:AB15,"*")</f>
        <v>4</v>
      </c>
      <c r="AC27" s="123">
        <f t="shared" ref="AC27:AE27" si="23">COUNTIF(AC12:AC15,"*")</f>
        <v>4</v>
      </c>
      <c r="AD27" s="123">
        <f t="shared" si="23"/>
        <v>4</v>
      </c>
      <c r="AE27" s="123">
        <f t="shared" si="23"/>
        <v>4</v>
      </c>
      <c r="AF27" s="123">
        <f t="shared" si="21"/>
        <v>0</v>
      </c>
      <c r="AG27" s="123">
        <f t="shared" si="21"/>
        <v>4</v>
      </c>
      <c r="AH27" s="123">
        <f t="shared" si="21"/>
        <v>4</v>
      </c>
      <c r="AI27" s="123">
        <f t="shared" si="21"/>
        <v>4</v>
      </c>
      <c r="AJ27" s="123">
        <f t="shared" si="21"/>
        <v>4</v>
      </c>
      <c r="AK27" s="123">
        <f t="shared" si="21"/>
        <v>4</v>
      </c>
      <c r="AL27" s="123">
        <f t="shared" si="21"/>
        <v>4</v>
      </c>
      <c r="AM27" s="123">
        <f t="shared" si="21"/>
        <v>4</v>
      </c>
      <c r="AN27" s="123">
        <f t="shared" si="21"/>
        <v>4</v>
      </c>
      <c r="AO27" s="123">
        <f t="shared" si="21"/>
        <v>4</v>
      </c>
      <c r="AP27" s="123">
        <f t="shared" si="21"/>
        <v>4</v>
      </c>
      <c r="AQ27" s="123">
        <f t="shared" si="21"/>
        <v>4</v>
      </c>
      <c r="AR27" s="123">
        <f t="shared" si="21"/>
        <v>4</v>
      </c>
      <c r="AS27" s="123">
        <f t="shared" si="21"/>
        <v>4</v>
      </c>
    </row>
    <row r="28" spans="1:45" ht="20" customHeight="1">
      <c r="A28" s="130" t="s">
        <v>74</v>
      </c>
      <c r="B28" s="168"/>
      <c r="C28" s="160">
        <f t="shared" ref="C28:O28" si="24">C26/C27</f>
        <v>0.75</v>
      </c>
      <c r="D28" s="160">
        <f t="shared" si="24"/>
        <v>0.5</v>
      </c>
      <c r="E28" s="160">
        <f t="shared" si="24"/>
        <v>0.66666666666666663</v>
      </c>
      <c r="F28" s="160">
        <f t="shared" si="24"/>
        <v>1</v>
      </c>
      <c r="G28" s="160">
        <f t="shared" si="24"/>
        <v>0.75</v>
      </c>
      <c r="H28" s="160">
        <f t="shared" si="24"/>
        <v>0.75</v>
      </c>
      <c r="I28" s="160">
        <f t="shared" si="24"/>
        <v>0.75</v>
      </c>
      <c r="J28" s="160">
        <f t="shared" si="24"/>
        <v>0.25</v>
      </c>
      <c r="K28" s="160">
        <f t="shared" si="24"/>
        <v>0.75</v>
      </c>
      <c r="L28" s="160">
        <f t="shared" si="24"/>
        <v>0.25</v>
      </c>
      <c r="M28" s="160">
        <f t="shared" si="24"/>
        <v>0.5</v>
      </c>
      <c r="N28" s="160">
        <f t="shared" si="24"/>
        <v>0.75</v>
      </c>
      <c r="O28" s="160">
        <f t="shared" si="24"/>
        <v>0.75</v>
      </c>
      <c r="P28" s="160">
        <f t="shared" ref="P28" si="25">P26/P27</f>
        <v>0.25</v>
      </c>
      <c r="Q28" s="131"/>
      <c r="R28" s="132">
        <f>R26/R27</f>
        <v>0.5</v>
      </c>
      <c r="S28" s="132">
        <f t="shared" ref="S28:AS28" si="26">S26/S27</f>
        <v>0.5</v>
      </c>
      <c r="T28" s="132">
        <f t="shared" si="26"/>
        <v>1</v>
      </c>
      <c r="U28" s="132">
        <f t="shared" si="26"/>
        <v>0.75</v>
      </c>
      <c r="V28" s="132">
        <f t="shared" si="26"/>
        <v>0.5</v>
      </c>
      <c r="W28" s="132">
        <f t="shared" si="26"/>
        <v>0</v>
      </c>
      <c r="X28" s="132">
        <f t="shared" si="26"/>
        <v>1</v>
      </c>
      <c r="Y28" s="132">
        <f t="shared" si="26"/>
        <v>0.75</v>
      </c>
      <c r="Z28" s="132">
        <f t="shared" si="26"/>
        <v>0.75</v>
      </c>
      <c r="AA28" s="132">
        <f t="shared" si="26"/>
        <v>0</v>
      </c>
      <c r="AB28" s="132">
        <f t="shared" ref="AB28" si="27">AB26/AB27</f>
        <v>0.75</v>
      </c>
      <c r="AC28" s="132">
        <f t="shared" ref="AC28:AE28" si="28">AC26/AC27</f>
        <v>0</v>
      </c>
      <c r="AD28" s="132">
        <f t="shared" si="28"/>
        <v>0.5</v>
      </c>
      <c r="AE28" s="132">
        <f t="shared" si="28"/>
        <v>1</v>
      </c>
      <c r="AF28" s="132" t="e">
        <f t="shared" si="26"/>
        <v>#DIV/0!</v>
      </c>
      <c r="AG28" s="132">
        <f t="shared" si="26"/>
        <v>1</v>
      </c>
      <c r="AH28" s="132">
        <f t="shared" si="26"/>
        <v>1</v>
      </c>
      <c r="AI28" s="132">
        <f t="shared" si="26"/>
        <v>0.75</v>
      </c>
      <c r="AJ28" s="132">
        <f t="shared" si="26"/>
        <v>1</v>
      </c>
      <c r="AK28" s="132">
        <f t="shared" si="26"/>
        <v>0.75</v>
      </c>
      <c r="AL28" s="132">
        <f t="shared" si="26"/>
        <v>1</v>
      </c>
      <c r="AM28" s="132">
        <f t="shared" si="26"/>
        <v>0.75</v>
      </c>
      <c r="AN28" s="132">
        <f t="shared" si="26"/>
        <v>1</v>
      </c>
      <c r="AO28" s="132">
        <f t="shared" si="26"/>
        <v>0.75</v>
      </c>
      <c r="AP28" s="132">
        <f t="shared" si="26"/>
        <v>0.75</v>
      </c>
      <c r="AQ28" s="132">
        <f t="shared" si="26"/>
        <v>0.75</v>
      </c>
      <c r="AR28" s="132">
        <f t="shared" si="26"/>
        <v>1</v>
      </c>
      <c r="AS28" s="132">
        <f t="shared" si="26"/>
        <v>1</v>
      </c>
    </row>
    <row r="29" spans="1:45" ht="20" customHeight="1">
      <c r="A29" s="95"/>
      <c r="B29" s="169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Q29" s="103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127"/>
      <c r="AC29" s="127"/>
      <c r="AD29" s="127"/>
      <c r="AE29" s="12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</row>
    <row r="30" spans="1:45" ht="20" customHeight="1">
      <c r="A30" s="95"/>
      <c r="B30" s="169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Q30" s="103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127"/>
      <c r="AC30" s="127"/>
      <c r="AD30" s="127"/>
      <c r="AE30" s="12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</row>
    <row r="31" spans="1:45" ht="20" customHeight="1">
      <c r="A31" s="95" t="s">
        <v>75</v>
      </c>
      <c r="B31" s="167"/>
      <c r="C31" s="159">
        <f t="shared" ref="C31:O31" si="29">COUNTIF(C20:C23, "B")</f>
        <v>2</v>
      </c>
      <c r="D31" s="159">
        <f t="shared" si="29"/>
        <v>3</v>
      </c>
      <c r="E31" s="159">
        <f t="shared" si="29"/>
        <v>1</v>
      </c>
      <c r="F31" s="159">
        <f t="shared" si="29"/>
        <v>1</v>
      </c>
      <c r="G31" s="159">
        <f t="shared" si="29"/>
        <v>1</v>
      </c>
      <c r="H31" s="159">
        <f t="shared" si="29"/>
        <v>4</v>
      </c>
      <c r="I31" s="159">
        <f t="shared" si="29"/>
        <v>2</v>
      </c>
      <c r="J31" s="159">
        <f t="shared" si="29"/>
        <v>4</v>
      </c>
      <c r="K31" s="159">
        <f t="shared" si="29"/>
        <v>2</v>
      </c>
      <c r="L31" s="159">
        <f t="shared" si="29"/>
        <v>2</v>
      </c>
      <c r="M31" s="159">
        <f t="shared" si="29"/>
        <v>0</v>
      </c>
      <c r="N31" s="159">
        <f t="shared" si="29"/>
        <v>2</v>
      </c>
      <c r="O31" s="159">
        <f t="shared" si="29"/>
        <v>2</v>
      </c>
      <c r="P31" s="159">
        <f t="shared" ref="P31" si="30">COUNTIF(P20:P23, "B")</f>
        <v>0</v>
      </c>
      <c r="Q31" s="103"/>
      <c r="R31" s="123">
        <f>COUNTIF(R20:R23, "B")</f>
        <v>2</v>
      </c>
      <c r="S31" s="123">
        <f t="shared" ref="S31:AS31" si="31">COUNTIF(S20:S23, "B")</f>
        <v>0</v>
      </c>
      <c r="T31" s="123">
        <f t="shared" si="31"/>
        <v>3</v>
      </c>
      <c r="U31" s="123">
        <f t="shared" si="31"/>
        <v>2</v>
      </c>
      <c r="V31" s="123">
        <f t="shared" si="31"/>
        <v>2</v>
      </c>
      <c r="W31" s="123">
        <f t="shared" si="31"/>
        <v>3</v>
      </c>
      <c r="X31" s="123">
        <f t="shared" si="31"/>
        <v>4</v>
      </c>
      <c r="Y31" s="123">
        <f t="shared" si="31"/>
        <v>3</v>
      </c>
      <c r="Z31" s="123">
        <f t="shared" si="31"/>
        <v>2</v>
      </c>
      <c r="AA31" s="123">
        <f t="shared" si="31"/>
        <v>2</v>
      </c>
      <c r="AB31" s="123">
        <f t="shared" ref="AB31:AC31" si="32">COUNTIF(AB20:AB23, "B")</f>
        <v>0</v>
      </c>
      <c r="AC31" s="123">
        <f t="shared" si="32"/>
        <v>1</v>
      </c>
      <c r="AD31" s="123">
        <f t="shared" ref="AD31:AE31" si="33">COUNTIF(AD20:AD23, "B")</f>
        <v>3</v>
      </c>
      <c r="AE31" s="123">
        <f t="shared" si="33"/>
        <v>3</v>
      </c>
      <c r="AF31" s="123">
        <f t="shared" si="31"/>
        <v>0</v>
      </c>
      <c r="AG31" s="123">
        <f t="shared" si="31"/>
        <v>2</v>
      </c>
      <c r="AH31" s="123">
        <f t="shared" si="31"/>
        <v>2</v>
      </c>
      <c r="AI31" s="123">
        <f t="shared" si="31"/>
        <v>2</v>
      </c>
      <c r="AJ31" s="123">
        <f t="shared" si="31"/>
        <v>2</v>
      </c>
      <c r="AK31" s="123">
        <f t="shared" si="31"/>
        <v>2</v>
      </c>
      <c r="AL31" s="123">
        <f t="shared" si="31"/>
        <v>2</v>
      </c>
      <c r="AM31" s="123">
        <f t="shared" si="31"/>
        <v>0</v>
      </c>
      <c r="AN31" s="123">
        <f t="shared" si="31"/>
        <v>4</v>
      </c>
      <c r="AO31" s="123">
        <f t="shared" si="31"/>
        <v>3</v>
      </c>
      <c r="AP31" s="123">
        <f t="shared" si="31"/>
        <v>2</v>
      </c>
      <c r="AQ31" s="123">
        <f t="shared" si="31"/>
        <v>2</v>
      </c>
      <c r="AR31" s="123">
        <f t="shared" si="31"/>
        <v>2</v>
      </c>
      <c r="AS31" s="123">
        <f t="shared" si="31"/>
        <v>3</v>
      </c>
    </row>
    <row r="32" spans="1:45" ht="20" customHeight="1">
      <c r="A32" s="95" t="s">
        <v>76</v>
      </c>
      <c r="B32" s="167"/>
      <c r="C32" s="159">
        <f t="shared" ref="C32:O32" si="34">COUNTIF(C20:C23,"*")</f>
        <v>4</v>
      </c>
      <c r="D32" s="159">
        <f t="shared" si="34"/>
        <v>4</v>
      </c>
      <c r="E32" s="159">
        <f t="shared" si="34"/>
        <v>4</v>
      </c>
      <c r="F32" s="159">
        <f t="shared" si="34"/>
        <v>4</v>
      </c>
      <c r="G32" s="159">
        <f t="shared" si="34"/>
        <v>4</v>
      </c>
      <c r="H32" s="159">
        <f t="shared" si="34"/>
        <v>4</v>
      </c>
      <c r="I32" s="159">
        <f t="shared" si="34"/>
        <v>4</v>
      </c>
      <c r="J32" s="159">
        <f t="shared" si="34"/>
        <v>4</v>
      </c>
      <c r="K32" s="159">
        <f t="shared" si="34"/>
        <v>4</v>
      </c>
      <c r="L32" s="159">
        <f t="shared" si="34"/>
        <v>4</v>
      </c>
      <c r="M32" s="159">
        <f t="shared" si="34"/>
        <v>4</v>
      </c>
      <c r="N32" s="159">
        <f t="shared" si="34"/>
        <v>4</v>
      </c>
      <c r="O32" s="159">
        <f t="shared" si="34"/>
        <v>4</v>
      </c>
      <c r="P32" s="159">
        <f t="shared" ref="P32" si="35">COUNTIF(P20:P23,"*")</f>
        <v>4</v>
      </c>
      <c r="Q32" s="103"/>
      <c r="R32" s="123">
        <f>COUNTIF(R20:R23,"*")</f>
        <v>4</v>
      </c>
      <c r="S32" s="123">
        <f t="shared" ref="S32:AS32" si="36">COUNTIF(S20:S23,"*")</f>
        <v>4</v>
      </c>
      <c r="T32" s="123">
        <f t="shared" si="36"/>
        <v>4</v>
      </c>
      <c r="U32" s="123">
        <f t="shared" si="36"/>
        <v>4</v>
      </c>
      <c r="V32" s="123">
        <f t="shared" si="36"/>
        <v>4</v>
      </c>
      <c r="W32" s="123">
        <f t="shared" si="36"/>
        <v>4</v>
      </c>
      <c r="X32" s="123">
        <f t="shared" si="36"/>
        <v>4</v>
      </c>
      <c r="Y32" s="123">
        <f t="shared" si="36"/>
        <v>4</v>
      </c>
      <c r="Z32" s="123">
        <f t="shared" si="36"/>
        <v>4</v>
      </c>
      <c r="AA32" s="123">
        <f t="shared" si="36"/>
        <v>4</v>
      </c>
      <c r="AB32" s="123">
        <f t="shared" ref="AB32:AC32" si="37">COUNTIF(AB20:AB23,"*")</f>
        <v>4</v>
      </c>
      <c r="AC32" s="123">
        <f t="shared" si="37"/>
        <v>4</v>
      </c>
      <c r="AD32" s="123">
        <f t="shared" ref="AD32:AE32" si="38">COUNTIF(AD20:AD23,"*")</f>
        <v>4</v>
      </c>
      <c r="AE32" s="123">
        <f t="shared" si="38"/>
        <v>4</v>
      </c>
      <c r="AF32" s="123">
        <f t="shared" si="36"/>
        <v>0</v>
      </c>
      <c r="AG32" s="123">
        <f t="shared" si="36"/>
        <v>4</v>
      </c>
      <c r="AH32" s="123">
        <f t="shared" si="36"/>
        <v>4</v>
      </c>
      <c r="AI32" s="123">
        <f t="shared" si="36"/>
        <v>4</v>
      </c>
      <c r="AJ32" s="123">
        <f t="shared" si="36"/>
        <v>4</v>
      </c>
      <c r="AK32" s="123">
        <f t="shared" si="36"/>
        <v>3</v>
      </c>
      <c r="AL32" s="123">
        <f t="shared" si="36"/>
        <v>4</v>
      </c>
      <c r="AM32" s="123">
        <f t="shared" si="36"/>
        <v>4</v>
      </c>
      <c r="AN32" s="123">
        <f t="shared" si="36"/>
        <v>4</v>
      </c>
      <c r="AO32" s="123">
        <f t="shared" si="36"/>
        <v>4</v>
      </c>
      <c r="AP32" s="123">
        <f t="shared" si="36"/>
        <v>4</v>
      </c>
      <c r="AQ32" s="123">
        <f t="shared" si="36"/>
        <v>4</v>
      </c>
      <c r="AR32" s="123">
        <f t="shared" si="36"/>
        <v>4</v>
      </c>
      <c r="AS32" s="123">
        <f t="shared" si="36"/>
        <v>4</v>
      </c>
    </row>
    <row r="33" spans="1:45" ht="20" customHeight="1">
      <c r="A33" s="133" t="s">
        <v>74</v>
      </c>
      <c r="B33" s="170"/>
      <c r="C33" s="161">
        <f t="shared" ref="C33:O33" si="39">C31/C32</f>
        <v>0.5</v>
      </c>
      <c r="D33" s="161">
        <f t="shared" si="39"/>
        <v>0.75</v>
      </c>
      <c r="E33" s="161">
        <f t="shared" si="39"/>
        <v>0.25</v>
      </c>
      <c r="F33" s="161">
        <f t="shared" si="39"/>
        <v>0.25</v>
      </c>
      <c r="G33" s="161">
        <f t="shared" si="39"/>
        <v>0.25</v>
      </c>
      <c r="H33" s="161">
        <f t="shared" si="39"/>
        <v>1</v>
      </c>
      <c r="I33" s="161">
        <f t="shared" si="39"/>
        <v>0.5</v>
      </c>
      <c r="J33" s="161">
        <f t="shared" si="39"/>
        <v>1</v>
      </c>
      <c r="K33" s="161">
        <f t="shared" si="39"/>
        <v>0.5</v>
      </c>
      <c r="L33" s="161">
        <f t="shared" si="39"/>
        <v>0.5</v>
      </c>
      <c r="M33" s="161">
        <f t="shared" si="39"/>
        <v>0</v>
      </c>
      <c r="N33" s="161">
        <f t="shared" si="39"/>
        <v>0.5</v>
      </c>
      <c r="O33" s="161">
        <f t="shared" si="39"/>
        <v>0.5</v>
      </c>
      <c r="P33" s="161">
        <f t="shared" ref="P33" si="40">P31/P32</f>
        <v>0</v>
      </c>
      <c r="Q33" s="134"/>
      <c r="R33" s="135">
        <f>R31/R32</f>
        <v>0.5</v>
      </c>
      <c r="S33" s="135">
        <f t="shared" ref="S33:AS33" si="41">S31/S32</f>
        <v>0</v>
      </c>
      <c r="T33" s="135">
        <f t="shared" si="41"/>
        <v>0.75</v>
      </c>
      <c r="U33" s="135">
        <f t="shared" si="41"/>
        <v>0.5</v>
      </c>
      <c r="V33" s="135">
        <f t="shared" si="41"/>
        <v>0.5</v>
      </c>
      <c r="W33" s="135">
        <f t="shared" si="41"/>
        <v>0.75</v>
      </c>
      <c r="X33" s="135">
        <f t="shared" si="41"/>
        <v>1</v>
      </c>
      <c r="Y33" s="135">
        <f t="shared" si="41"/>
        <v>0.75</v>
      </c>
      <c r="Z33" s="135">
        <f t="shared" si="41"/>
        <v>0.5</v>
      </c>
      <c r="AA33" s="135">
        <f t="shared" si="41"/>
        <v>0.5</v>
      </c>
      <c r="AB33" s="135">
        <f t="shared" ref="AB33:AC33" si="42">AB31/AB32</f>
        <v>0</v>
      </c>
      <c r="AC33" s="135">
        <f t="shared" si="42"/>
        <v>0.25</v>
      </c>
      <c r="AD33" s="135">
        <f t="shared" ref="AD33:AE33" si="43">AD31/AD32</f>
        <v>0.75</v>
      </c>
      <c r="AE33" s="135">
        <f t="shared" si="43"/>
        <v>0.75</v>
      </c>
      <c r="AF33" s="135" t="e">
        <f t="shared" si="41"/>
        <v>#DIV/0!</v>
      </c>
      <c r="AG33" s="135">
        <f t="shared" si="41"/>
        <v>0.5</v>
      </c>
      <c r="AH33" s="135">
        <f t="shared" si="41"/>
        <v>0.5</v>
      </c>
      <c r="AI33" s="135">
        <f t="shared" si="41"/>
        <v>0.5</v>
      </c>
      <c r="AJ33" s="135">
        <f t="shared" si="41"/>
        <v>0.5</v>
      </c>
      <c r="AK33" s="135">
        <f t="shared" si="41"/>
        <v>0.66666666666666663</v>
      </c>
      <c r="AL33" s="135">
        <f t="shared" si="41"/>
        <v>0.5</v>
      </c>
      <c r="AM33" s="135">
        <f t="shared" si="41"/>
        <v>0</v>
      </c>
      <c r="AN33" s="135">
        <f t="shared" si="41"/>
        <v>1</v>
      </c>
      <c r="AO33" s="135">
        <f t="shared" si="41"/>
        <v>0.75</v>
      </c>
      <c r="AP33" s="135">
        <f t="shared" si="41"/>
        <v>0.5</v>
      </c>
      <c r="AQ33" s="135">
        <f t="shared" si="41"/>
        <v>0.5</v>
      </c>
      <c r="AR33" s="135">
        <f t="shared" si="41"/>
        <v>0.5</v>
      </c>
      <c r="AS33" s="135">
        <f t="shared" si="41"/>
        <v>0.75</v>
      </c>
    </row>
    <row r="34" spans="1:45" ht="20" customHeight="1">
      <c r="A34" s="95"/>
      <c r="B34" s="105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Q34" s="103"/>
      <c r="R34" s="97"/>
      <c r="S34" s="136"/>
      <c r="U34" s="109"/>
      <c r="V34" s="97"/>
      <c r="W34" s="97"/>
      <c r="X34" s="109"/>
      <c r="Y34" s="109"/>
      <c r="Z34" s="109"/>
      <c r="AA34" s="109"/>
      <c r="AB34" s="114"/>
      <c r="AC34" s="114"/>
      <c r="AD34" s="114"/>
      <c r="AE34" s="114"/>
      <c r="AF34" s="137"/>
      <c r="AG34" s="109"/>
      <c r="AH34" s="109"/>
      <c r="AI34" s="109"/>
      <c r="AJ34" s="114"/>
      <c r="AK34" s="112"/>
      <c r="AL34" s="109"/>
      <c r="AM34" s="109"/>
      <c r="AN34" s="102"/>
      <c r="AO34" s="138"/>
      <c r="AP34" s="112"/>
      <c r="AQ34" s="102"/>
      <c r="AR34" s="102"/>
      <c r="AS34" s="102"/>
    </row>
    <row r="35" spans="1:45" ht="20" customHeight="1">
      <c r="A35" s="99"/>
      <c r="B35" s="105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Q35" s="103"/>
      <c r="R35" s="127"/>
      <c r="S35" s="127"/>
      <c r="U35" s="114"/>
      <c r="V35" s="127"/>
      <c r="W35" s="127"/>
      <c r="X35" s="114"/>
      <c r="Y35" s="114"/>
      <c r="Z35" s="114"/>
      <c r="AA35" s="114"/>
      <c r="AB35" s="114"/>
      <c r="AC35" s="114"/>
      <c r="AD35" s="114"/>
      <c r="AE35" s="114"/>
      <c r="AF35" s="137"/>
      <c r="AG35" s="114"/>
      <c r="AH35" s="114"/>
      <c r="AI35" s="114"/>
      <c r="AJ35" s="114"/>
      <c r="AK35" s="112"/>
      <c r="AL35" s="114"/>
      <c r="AM35" s="114"/>
      <c r="AN35" s="102"/>
      <c r="AO35" s="139"/>
      <c r="AP35" s="112"/>
      <c r="AQ35" s="102"/>
      <c r="AR35" s="102"/>
      <c r="AS35" s="102"/>
    </row>
    <row r="36" spans="1:45" ht="20" customHeight="1">
      <c r="A36" s="99"/>
      <c r="B36" s="105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Q36" s="103"/>
      <c r="R36" s="127"/>
      <c r="S36" s="127"/>
      <c r="U36" s="114"/>
      <c r="V36" s="127"/>
      <c r="W36" s="127"/>
      <c r="X36" s="114"/>
      <c r="Y36" s="114"/>
      <c r="Z36" s="114"/>
      <c r="AA36" s="114"/>
      <c r="AB36" s="114"/>
      <c r="AC36" s="114"/>
      <c r="AD36" s="114"/>
      <c r="AE36" s="114"/>
      <c r="AF36" s="137"/>
      <c r="AG36" s="114"/>
      <c r="AH36" s="114"/>
      <c r="AI36" s="114"/>
      <c r="AJ36" s="114"/>
      <c r="AK36" s="112"/>
      <c r="AL36" s="114"/>
      <c r="AM36" s="114"/>
      <c r="AN36" s="102"/>
      <c r="AO36" s="139"/>
      <c r="AP36" s="112"/>
      <c r="AQ36" s="102"/>
      <c r="AR36" s="102"/>
      <c r="AS36" s="102"/>
    </row>
    <row r="37" spans="1:45" ht="20" customHeight="1">
      <c r="A37" s="140" t="s">
        <v>80</v>
      </c>
      <c r="B37" s="105"/>
      <c r="C37" s="127"/>
      <c r="D37" s="127"/>
      <c r="E37" s="165" t="s">
        <v>152</v>
      </c>
      <c r="F37" s="127"/>
      <c r="G37" s="127"/>
      <c r="H37" s="127"/>
      <c r="I37" s="165" t="s">
        <v>169</v>
      </c>
      <c r="J37" s="165" t="s">
        <v>167</v>
      </c>
      <c r="K37" s="173" t="s">
        <v>194</v>
      </c>
      <c r="L37" s="127"/>
      <c r="M37" s="127"/>
      <c r="Q37" s="141"/>
      <c r="R37" s="97" t="s">
        <v>128</v>
      </c>
      <c r="S37" s="97"/>
      <c r="U37" s="95"/>
      <c r="V37" s="97"/>
      <c r="W37" s="97" t="s">
        <v>85</v>
      </c>
      <c r="X37" s="95"/>
      <c r="Y37" s="95"/>
      <c r="Z37" s="95"/>
      <c r="AA37" s="95"/>
      <c r="AB37" s="99"/>
      <c r="AC37" s="99" t="s">
        <v>189</v>
      </c>
      <c r="AD37" s="99"/>
      <c r="AE37" s="99"/>
      <c r="AF37" s="142"/>
      <c r="AG37" s="95"/>
      <c r="AH37" s="95"/>
      <c r="AI37" s="95"/>
      <c r="AJ37" s="99"/>
      <c r="AK37" s="100"/>
      <c r="AL37" s="143" t="s">
        <v>81</v>
      </c>
      <c r="AM37" s="95"/>
      <c r="AN37" s="102"/>
      <c r="AO37" s="95"/>
      <c r="AP37" s="100"/>
      <c r="AQ37" s="102"/>
      <c r="AR37" s="102"/>
      <c r="AS37" s="102"/>
    </row>
    <row r="38" spans="1:45" ht="20" customHeight="1">
      <c r="B38" s="105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AK38" s="102"/>
      <c r="AN38" s="102"/>
      <c r="AP38" s="102"/>
      <c r="AQ38" s="102"/>
      <c r="AR38" s="102"/>
      <c r="AS38" s="102"/>
    </row>
    <row r="39" spans="1:45" ht="20" customHeight="1">
      <c r="B39" s="105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AK39" s="102"/>
      <c r="AN39" s="102"/>
      <c r="AP39" s="102"/>
      <c r="AQ39" s="102"/>
      <c r="AR39" s="102"/>
      <c r="AS39" s="102"/>
    </row>
    <row r="40" spans="1:45" ht="20" customHeight="1">
      <c r="A40" s="128" t="s">
        <v>86</v>
      </c>
      <c r="B40" s="105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AK40" s="102"/>
      <c r="AN40" s="102"/>
      <c r="AP40" s="102"/>
      <c r="AQ40" s="102"/>
      <c r="AR40" s="102"/>
      <c r="AS40" s="102"/>
    </row>
    <row r="41" spans="1:45" ht="20" customHeight="1" thickBot="1">
      <c r="A41" s="145"/>
      <c r="B41" s="105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AK41" s="102"/>
      <c r="AN41" s="102"/>
      <c r="AP41" s="102"/>
      <c r="AQ41" s="102"/>
      <c r="AR41" s="102"/>
      <c r="AS41" s="102"/>
    </row>
    <row r="42" spans="1:45" ht="20" customHeight="1" thickBot="1">
      <c r="A42" s="146" t="s">
        <v>87</v>
      </c>
      <c r="B42" s="105"/>
      <c r="C42" s="99">
        <v>1</v>
      </c>
      <c r="D42" s="99">
        <v>1</v>
      </c>
      <c r="E42" s="99">
        <v>1</v>
      </c>
      <c r="F42" s="99">
        <v>1</v>
      </c>
      <c r="G42" s="99">
        <v>1</v>
      </c>
      <c r="H42" s="99">
        <v>1</v>
      </c>
      <c r="I42" s="99">
        <v>1</v>
      </c>
      <c r="J42" s="99">
        <v>1</v>
      </c>
      <c r="K42" s="99">
        <v>1</v>
      </c>
      <c r="L42" s="99">
        <v>1</v>
      </c>
      <c r="M42" s="99">
        <v>1</v>
      </c>
      <c r="N42" s="98">
        <v>1</v>
      </c>
      <c r="O42" s="98">
        <v>1</v>
      </c>
      <c r="P42" s="98">
        <v>1</v>
      </c>
      <c r="R42" s="147">
        <v>1</v>
      </c>
      <c r="S42" s="123">
        <v>1</v>
      </c>
      <c r="T42" s="98">
        <v>1</v>
      </c>
      <c r="U42" s="124">
        <v>1</v>
      </c>
      <c r="V42" s="123">
        <v>1</v>
      </c>
      <c r="W42" s="123">
        <v>1</v>
      </c>
      <c r="X42" s="124">
        <v>1</v>
      </c>
      <c r="Y42" s="124">
        <v>1</v>
      </c>
      <c r="Z42" s="124">
        <v>1</v>
      </c>
      <c r="AA42" s="124">
        <v>1</v>
      </c>
      <c r="AB42" s="126">
        <v>1</v>
      </c>
      <c r="AC42" s="126">
        <v>1</v>
      </c>
      <c r="AD42" s="126">
        <v>1</v>
      </c>
      <c r="AE42" s="126">
        <v>1</v>
      </c>
      <c r="AG42" s="148">
        <v>1</v>
      </c>
      <c r="AH42" s="148">
        <v>1</v>
      </c>
      <c r="AI42" s="148">
        <v>1</v>
      </c>
      <c r="AJ42" s="149">
        <v>1</v>
      </c>
      <c r="AK42" s="100">
        <v>1</v>
      </c>
      <c r="AL42" s="101">
        <v>1</v>
      </c>
      <c r="AM42" s="148">
        <v>1</v>
      </c>
      <c r="AN42" s="100">
        <v>1</v>
      </c>
      <c r="AO42" s="148">
        <v>1</v>
      </c>
      <c r="AP42" s="100">
        <v>1</v>
      </c>
      <c r="AQ42" s="102"/>
      <c r="AR42" s="102"/>
      <c r="AS42" s="102"/>
    </row>
    <row r="43" spans="1:45" ht="20" customHeight="1" thickBot="1">
      <c r="A43" s="146" t="s">
        <v>88</v>
      </c>
      <c r="B43" s="105"/>
      <c r="C43" s="99">
        <v>1</v>
      </c>
      <c r="D43" s="99">
        <v>1</v>
      </c>
      <c r="E43" s="99">
        <v>1</v>
      </c>
      <c r="F43" s="99">
        <v>1</v>
      </c>
      <c r="G43" s="99">
        <v>1</v>
      </c>
      <c r="H43" s="99">
        <v>1</v>
      </c>
      <c r="I43" s="99">
        <v>1</v>
      </c>
      <c r="J43" s="99">
        <v>1</v>
      </c>
      <c r="K43" s="99">
        <v>1</v>
      </c>
      <c r="L43" s="99">
        <v>1</v>
      </c>
      <c r="M43" s="99">
        <v>1</v>
      </c>
      <c r="N43" s="98">
        <v>1</v>
      </c>
      <c r="O43" s="98">
        <v>1</v>
      </c>
      <c r="P43" s="98">
        <v>1</v>
      </c>
      <c r="R43" s="147">
        <v>1</v>
      </c>
      <c r="S43" s="123">
        <v>1</v>
      </c>
      <c r="T43" s="98">
        <v>1</v>
      </c>
      <c r="U43" s="124">
        <v>1</v>
      </c>
      <c r="V43" s="123">
        <v>1</v>
      </c>
      <c r="W43" s="123">
        <v>1</v>
      </c>
      <c r="X43" s="124">
        <v>1</v>
      </c>
      <c r="Y43" s="124">
        <v>1</v>
      </c>
      <c r="Z43" s="124">
        <v>1</v>
      </c>
      <c r="AA43" s="124">
        <v>1</v>
      </c>
      <c r="AB43" s="126">
        <v>1</v>
      </c>
      <c r="AC43" s="126">
        <v>1</v>
      </c>
      <c r="AD43" s="126">
        <v>1</v>
      </c>
      <c r="AE43" s="126">
        <v>1</v>
      </c>
      <c r="AG43" s="148">
        <v>1</v>
      </c>
      <c r="AH43" s="148">
        <v>1</v>
      </c>
      <c r="AI43" s="148">
        <v>1</v>
      </c>
      <c r="AJ43" s="149">
        <v>1</v>
      </c>
      <c r="AK43" s="100">
        <v>1</v>
      </c>
      <c r="AL43" s="101"/>
      <c r="AM43" s="148">
        <v>1</v>
      </c>
      <c r="AN43" s="100">
        <v>1</v>
      </c>
      <c r="AO43" s="148">
        <v>1</v>
      </c>
      <c r="AP43" s="100">
        <v>1</v>
      </c>
      <c r="AQ43" s="102"/>
      <c r="AR43" s="102"/>
      <c r="AS43" s="102"/>
    </row>
    <row r="44" spans="1:45" ht="20" customHeight="1" thickBot="1">
      <c r="A44" s="146" t="s">
        <v>89</v>
      </c>
      <c r="B44" s="105"/>
      <c r="C44" s="99">
        <v>1</v>
      </c>
      <c r="D44" s="99">
        <v>1</v>
      </c>
      <c r="E44" s="99">
        <v>3</v>
      </c>
      <c r="F44" s="99">
        <v>1</v>
      </c>
      <c r="G44" s="99">
        <v>1</v>
      </c>
      <c r="H44" s="99">
        <v>3</v>
      </c>
      <c r="I44" s="99">
        <v>1</v>
      </c>
      <c r="J44" s="99">
        <v>3</v>
      </c>
      <c r="K44" s="99">
        <v>3</v>
      </c>
      <c r="L44" s="99">
        <v>3</v>
      </c>
      <c r="M44" s="99">
        <v>1</v>
      </c>
      <c r="N44" s="98">
        <v>3</v>
      </c>
      <c r="O44" s="98">
        <v>1</v>
      </c>
      <c r="P44" s="98">
        <v>3</v>
      </c>
      <c r="R44" s="147">
        <v>3</v>
      </c>
      <c r="S44" s="123">
        <v>1</v>
      </c>
      <c r="T44" s="98">
        <v>1</v>
      </c>
      <c r="U44" s="124">
        <v>1</v>
      </c>
      <c r="V44" s="123">
        <v>1</v>
      </c>
      <c r="W44" s="123">
        <v>1</v>
      </c>
      <c r="X44" s="124">
        <v>1</v>
      </c>
      <c r="Y44" s="124">
        <v>1</v>
      </c>
      <c r="Z44" s="124">
        <v>1</v>
      </c>
      <c r="AA44" s="124">
        <v>1</v>
      </c>
      <c r="AB44" s="126">
        <v>3</v>
      </c>
      <c r="AC44" s="126">
        <v>1</v>
      </c>
      <c r="AD44" s="126">
        <v>1</v>
      </c>
      <c r="AE44" s="126">
        <v>3</v>
      </c>
      <c r="AG44" s="148">
        <v>1</v>
      </c>
      <c r="AH44" s="148">
        <v>1</v>
      </c>
      <c r="AI44" s="148">
        <v>3</v>
      </c>
      <c r="AJ44" s="149">
        <v>3</v>
      </c>
      <c r="AK44" s="100">
        <v>1</v>
      </c>
      <c r="AL44" s="101">
        <v>2</v>
      </c>
      <c r="AM44" s="148">
        <v>1</v>
      </c>
      <c r="AN44" s="100">
        <v>1</v>
      </c>
      <c r="AO44" s="148">
        <v>1</v>
      </c>
      <c r="AP44" s="100">
        <v>1</v>
      </c>
      <c r="AQ44" s="102"/>
      <c r="AR44" s="102"/>
      <c r="AS44" s="102"/>
    </row>
    <row r="45" spans="1:45" ht="20" customHeight="1" thickBot="1">
      <c r="A45" s="146" t="s">
        <v>90</v>
      </c>
      <c r="B45" s="105"/>
      <c r="C45" s="99">
        <v>1</v>
      </c>
      <c r="D45" s="99">
        <v>1</v>
      </c>
      <c r="E45" s="99">
        <v>1</v>
      </c>
      <c r="F45" s="99">
        <v>1</v>
      </c>
      <c r="G45" s="99">
        <v>1</v>
      </c>
      <c r="H45" s="99">
        <v>1</v>
      </c>
      <c r="I45" s="99">
        <v>1</v>
      </c>
      <c r="J45" s="99">
        <v>1</v>
      </c>
      <c r="K45" s="99">
        <v>1</v>
      </c>
      <c r="L45" s="99">
        <v>1</v>
      </c>
      <c r="M45" s="99">
        <v>1</v>
      </c>
      <c r="N45" s="98">
        <v>1</v>
      </c>
      <c r="O45" s="98">
        <v>1</v>
      </c>
      <c r="P45" s="98">
        <v>1</v>
      </c>
      <c r="R45" s="147">
        <v>1</v>
      </c>
      <c r="S45" s="123">
        <v>1</v>
      </c>
      <c r="T45" s="98">
        <v>1</v>
      </c>
      <c r="U45" s="124">
        <v>1</v>
      </c>
      <c r="V45" s="123">
        <v>1</v>
      </c>
      <c r="W45" s="123">
        <v>1</v>
      </c>
      <c r="X45" s="124">
        <v>1</v>
      </c>
      <c r="Y45" s="124">
        <v>1</v>
      </c>
      <c r="Z45" s="124">
        <v>1</v>
      </c>
      <c r="AA45" s="124">
        <v>1</v>
      </c>
      <c r="AB45" s="126">
        <v>1</v>
      </c>
      <c r="AC45" s="126">
        <v>1</v>
      </c>
      <c r="AD45" s="126">
        <v>1</v>
      </c>
      <c r="AE45" s="126">
        <v>1</v>
      </c>
      <c r="AG45" s="148">
        <v>1</v>
      </c>
      <c r="AH45" s="148">
        <v>1</v>
      </c>
      <c r="AI45" s="148">
        <v>1</v>
      </c>
      <c r="AJ45" s="149">
        <v>1</v>
      </c>
      <c r="AK45" s="100">
        <v>1</v>
      </c>
      <c r="AL45" s="101">
        <v>1</v>
      </c>
      <c r="AM45" s="148">
        <v>1</v>
      </c>
      <c r="AN45" s="100">
        <v>1</v>
      </c>
      <c r="AO45" s="148">
        <v>1</v>
      </c>
      <c r="AP45" s="100">
        <v>1</v>
      </c>
      <c r="AQ45" s="102"/>
      <c r="AR45" s="102"/>
      <c r="AS45" s="102"/>
    </row>
    <row r="46" spans="1:45" ht="20" customHeight="1" thickBot="1">
      <c r="A46" s="146" t="s">
        <v>91</v>
      </c>
      <c r="B46" s="105"/>
      <c r="C46" s="99">
        <v>1</v>
      </c>
      <c r="D46" s="99">
        <v>1</v>
      </c>
      <c r="E46" s="99">
        <v>1</v>
      </c>
      <c r="F46" s="99">
        <v>1</v>
      </c>
      <c r="G46" s="99">
        <v>3</v>
      </c>
      <c r="H46" s="99">
        <v>1</v>
      </c>
      <c r="I46" s="99">
        <v>3</v>
      </c>
      <c r="J46" s="99">
        <v>2</v>
      </c>
      <c r="K46" s="99">
        <v>1</v>
      </c>
      <c r="L46" s="99">
        <v>2</v>
      </c>
      <c r="M46" s="99">
        <v>1</v>
      </c>
      <c r="N46" s="98">
        <v>1</v>
      </c>
      <c r="O46" s="98">
        <v>1</v>
      </c>
      <c r="P46" s="98">
        <v>1</v>
      </c>
      <c r="R46" s="147">
        <v>2</v>
      </c>
      <c r="S46" s="123">
        <v>2</v>
      </c>
      <c r="T46" s="98">
        <v>1</v>
      </c>
      <c r="U46" s="124">
        <v>1</v>
      </c>
      <c r="V46" s="123">
        <v>1</v>
      </c>
      <c r="W46" s="123">
        <v>1</v>
      </c>
      <c r="X46" s="124">
        <v>1</v>
      </c>
      <c r="Y46" s="124">
        <v>1</v>
      </c>
      <c r="Z46" s="124">
        <v>1</v>
      </c>
      <c r="AA46" s="124">
        <v>1</v>
      </c>
      <c r="AB46" s="126">
        <v>3</v>
      </c>
      <c r="AC46" s="126">
        <v>3</v>
      </c>
      <c r="AD46" s="126">
        <v>3</v>
      </c>
      <c r="AE46" s="126">
        <v>3</v>
      </c>
      <c r="AG46" s="148">
        <v>1</v>
      </c>
      <c r="AH46" s="148">
        <v>1</v>
      </c>
      <c r="AI46" s="148">
        <v>3</v>
      </c>
      <c r="AJ46" s="149">
        <v>3</v>
      </c>
      <c r="AK46" s="100">
        <v>1</v>
      </c>
      <c r="AL46" s="101">
        <v>1</v>
      </c>
      <c r="AM46" s="148">
        <v>1</v>
      </c>
      <c r="AN46" s="100">
        <v>5</v>
      </c>
      <c r="AO46" s="148">
        <v>2</v>
      </c>
      <c r="AP46" s="100">
        <v>1</v>
      </c>
      <c r="AQ46" s="102"/>
      <c r="AR46" s="102"/>
      <c r="AS46" s="102"/>
    </row>
    <row r="47" spans="1:45" ht="20" customHeight="1" thickBot="1">
      <c r="A47" s="146" t="s">
        <v>92</v>
      </c>
      <c r="B47" s="105"/>
      <c r="C47" s="99">
        <v>1</v>
      </c>
      <c r="D47" s="99">
        <v>1</v>
      </c>
      <c r="E47" s="99">
        <v>3</v>
      </c>
      <c r="F47" s="99">
        <v>1</v>
      </c>
      <c r="G47" s="99">
        <v>1</v>
      </c>
      <c r="H47" s="99">
        <v>1</v>
      </c>
      <c r="I47" s="99">
        <v>1</v>
      </c>
      <c r="J47" s="99">
        <v>2</v>
      </c>
      <c r="K47" s="99">
        <v>1</v>
      </c>
      <c r="L47" s="99">
        <v>3</v>
      </c>
      <c r="M47" s="99">
        <v>1</v>
      </c>
      <c r="N47" s="98">
        <v>3</v>
      </c>
      <c r="O47" s="98">
        <v>3</v>
      </c>
      <c r="P47" s="98">
        <v>1</v>
      </c>
      <c r="R47" s="147">
        <v>3</v>
      </c>
      <c r="S47" s="123">
        <v>1</v>
      </c>
      <c r="T47" s="98">
        <v>1</v>
      </c>
      <c r="U47" s="124">
        <v>1</v>
      </c>
      <c r="V47" s="123">
        <v>1</v>
      </c>
      <c r="W47" s="123">
        <v>1</v>
      </c>
      <c r="X47" s="124">
        <v>3</v>
      </c>
      <c r="Y47" s="124">
        <v>1</v>
      </c>
      <c r="Z47" s="124">
        <v>1</v>
      </c>
      <c r="AA47" s="124">
        <v>3</v>
      </c>
      <c r="AB47" s="126">
        <v>1</v>
      </c>
      <c r="AC47" s="126">
        <v>1</v>
      </c>
      <c r="AD47" s="126">
        <v>3</v>
      </c>
      <c r="AE47" s="126">
        <v>3</v>
      </c>
      <c r="AG47" s="148">
        <v>3</v>
      </c>
      <c r="AH47" s="148">
        <v>1</v>
      </c>
      <c r="AI47" s="148">
        <v>3</v>
      </c>
      <c r="AJ47" s="149">
        <v>3</v>
      </c>
      <c r="AK47" s="100">
        <v>1</v>
      </c>
      <c r="AL47" s="101">
        <v>1</v>
      </c>
      <c r="AM47" s="148">
        <v>1</v>
      </c>
      <c r="AN47" s="100">
        <v>1</v>
      </c>
      <c r="AO47" s="148">
        <v>1</v>
      </c>
      <c r="AP47" s="100">
        <v>3</v>
      </c>
      <c r="AQ47" s="102"/>
      <c r="AR47" s="102"/>
      <c r="AS47" s="102"/>
    </row>
    <row r="48" spans="1:45" ht="20" customHeight="1" thickBot="1">
      <c r="A48" s="146" t="s">
        <v>93</v>
      </c>
      <c r="B48" s="105"/>
      <c r="C48" s="99">
        <v>1</v>
      </c>
      <c r="D48" s="99">
        <v>1</v>
      </c>
      <c r="E48" s="99">
        <v>3</v>
      </c>
      <c r="F48" s="99">
        <v>1</v>
      </c>
      <c r="G48" s="99">
        <v>1</v>
      </c>
      <c r="H48" s="99">
        <v>1</v>
      </c>
      <c r="I48" s="99">
        <v>1</v>
      </c>
      <c r="J48" s="99">
        <v>1</v>
      </c>
      <c r="K48" s="99">
        <v>1</v>
      </c>
      <c r="L48" s="99">
        <v>1</v>
      </c>
      <c r="M48" s="99">
        <v>1</v>
      </c>
      <c r="N48" s="98">
        <v>1</v>
      </c>
      <c r="O48" s="98">
        <v>3</v>
      </c>
      <c r="P48" s="98">
        <v>1</v>
      </c>
      <c r="R48" s="147">
        <v>2</v>
      </c>
      <c r="S48" s="123">
        <v>1</v>
      </c>
      <c r="T48" s="98">
        <v>1</v>
      </c>
      <c r="U48" s="124">
        <v>1</v>
      </c>
      <c r="V48" s="123">
        <v>1</v>
      </c>
      <c r="W48" s="123">
        <v>1</v>
      </c>
      <c r="X48" s="124">
        <v>1</v>
      </c>
      <c r="Y48" s="124">
        <v>1</v>
      </c>
      <c r="Z48" s="124">
        <v>1</v>
      </c>
      <c r="AA48" s="124">
        <v>1</v>
      </c>
      <c r="AB48" s="126">
        <v>1</v>
      </c>
      <c r="AC48" s="126">
        <v>1</v>
      </c>
      <c r="AD48" s="126">
        <v>1</v>
      </c>
      <c r="AE48" s="126">
        <v>1</v>
      </c>
      <c r="AG48" s="148">
        <v>1</v>
      </c>
      <c r="AH48" s="148">
        <v>1</v>
      </c>
      <c r="AI48" s="148">
        <v>1</v>
      </c>
      <c r="AJ48" s="149">
        <v>1</v>
      </c>
      <c r="AK48" s="100">
        <v>1</v>
      </c>
      <c r="AL48" s="101">
        <v>1</v>
      </c>
      <c r="AM48" s="148">
        <v>1</v>
      </c>
      <c r="AN48" s="100">
        <v>1</v>
      </c>
      <c r="AO48" s="148">
        <v>1</v>
      </c>
      <c r="AP48" s="100">
        <v>3</v>
      </c>
      <c r="AQ48" s="102"/>
      <c r="AR48" s="102"/>
      <c r="AS48" s="102"/>
    </row>
    <row r="49" spans="1:45" ht="20" customHeight="1" thickBot="1">
      <c r="A49" s="146" t="s">
        <v>94</v>
      </c>
      <c r="B49" s="105"/>
      <c r="C49" s="99">
        <v>1</v>
      </c>
      <c r="D49" s="99">
        <v>1</v>
      </c>
      <c r="E49" s="99">
        <v>1</v>
      </c>
      <c r="F49" s="99">
        <v>1</v>
      </c>
      <c r="G49" s="99">
        <v>1</v>
      </c>
      <c r="H49" s="99">
        <v>1</v>
      </c>
      <c r="I49" s="99">
        <v>1</v>
      </c>
      <c r="J49" s="99">
        <v>1</v>
      </c>
      <c r="K49" s="99">
        <v>3</v>
      </c>
      <c r="L49" s="99">
        <v>1</v>
      </c>
      <c r="M49" s="99">
        <v>1</v>
      </c>
      <c r="N49" s="98">
        <v>1</v>
      </c>
      <c r="O49" s="98">
        <v>1</v>
      </c>
      <c r="P49" s="98">
        <v>1</v>
      </c>
      <c r="R49" s="147">
        <v>1</v>
      </c>
      <c r="S49" s="123">
        <v>1</v>
      </c>
      <c r="T49" s="98">
        <v>3</v>
      </c>
      <c r="U49" s="124">
        <v>1</v>
      </c>
      <c r="V49" s="123">
        <v>1</v>
      </c>
      <c r="W49" s="123">
        <v>1</v>
      </c>
      <c r="X49" s="124">
        <v>1</v>
      </c>
      <c r="Y49" s="124">
        <v>1</v>
      </c>
      <c r="Z49" s="124">
        <v>1</v>
      </c>
      <c r="AA49" s="124">
        <v>3</v>
      </c>
      <c r="AB49" s="126">
        <v>1</v>
      </c>
      <c r="AC49" s="126">
        <v>1</v>
      </c>
      <c r="AD49" s="126">
        <v>1</v>
      </c>
      <c r="AE49" s="126">
        <v>1</v>
      </c>
      <c r="AG49" s="148">
        <v>1</v>
      </c>
      <c r="AH49" s="148">
        <v>1</v>
      </c>
      <c r="AI49" s="148">
        <v>1</v>
      </c>
      <c r="AJ49" s="149">
        <v>1</v>
      </c>
      <c r="AK49" s="100">
        <v>1</v>
      </c>
      <c r="AL49" s="101">
        <v>2</v>
      </c>
      <c r="AM49" s="148">
        <v>1</v>
      </c>
      <c r="AN49" s="100">
        <v>1</v>
      </c>
      <c r="AO49" s="148">
        <v>1</v>
      </c>
      <c r="AP49" s="100">
        <v>1</v>
      </c>
      <c r="AQ49" s="102"/>
      <c r="AR49" s="102"/>
      <c r="AS49" s="102"/>
    </row>
    <row r="50" spans="1:45" ht="20" customHeight="1" thickBot="1">
      <c r="A50" s="146" t="s">
        <v>95</v>
      </c>
      <c r="B50" s="105"/>
      <c r="C50" s="99">
        <v>1</v>
      </c>
      <c r="D50" s="99">
        <v>1</v>
      </c>
      <c r="E50" s="99">
        <v>3</v>
      </c>
      <c r="F50" s="99">
        <v>1</v>
      </c>
      <c r="G50" s="99">
        <v>1</v>
      </c>
      <c r="H50" s="99">
        <v>1</v>
      </c>
      <c r="I50" s="99">
        <v>1</v>
      </c>
      <c r="J50" s="99">
        <v>1</v>
      </c>
      <c r="K50" s="99">
        <v>1</v>
      </c>
      <c r="L50" s="99">
        <v>1</v>
      </c>
      <c r="M50" s="99">
        <v>1</v>
      </c>
      <c r="N50" s="98">
        <v>1</v>
      </c>
      <c r="O50" s="98">
        <v>1</v>
      </c>
      <c r="P50" s="98">
        <v>1</v>
      </c>
      <c r="R50" s="147">
        <v>1</v>
      </c>
      <c r="S50" s="123">
        <v>1</v>
      </c>
      <c r="T50" s="98">
        <v>1</v>
      </c>
      <c r="U50" s="124">
        <v>1</v>
      </c>
      <c r="V50" s="123">
        <v>1</v>
      </c>
      <c r="W50" s="123">
        <v>1</v>
      </c>
      <c r="X50" s="124">
        <v>1</v>
      </c>
      <c r="Y50" s="124">
        <v>1</v>
      </c>
      <c r="Z50" s="124">
        <v>1</v>
      </c>
      <c r="AA50" s="124">
        <v>1</v>
      </c>
      <c r="AB50" s="126">
        <v>1</v>
      </c>
      <c r="AC50" s="126">
        <v>1</v>
      </c>
      <c r="AD50" s="126">
        <v>1</v>
      </c>
      <c r="AE50" s="126">
        <v>1</v>
      </c>
      <c r="AG50" s="148">
        <v>1</v>
      </c>
      <c r="AH50" s="148">
        <v>1</v>
      </c>
      <c r="AI50" s="148">
        <v>1</v>
      </c>
      <c r="AJ50" s="149">
        <v>1</v>
      </c>
      <c r="AK50" s="100">
        <v>1</v>
      </c>
      <c r="AL50" s="101">
        <v>1</v>
      </c>
      <c r="AM50" s="148">
        <v>1</v>
      </c>
      <c r="AN50" s="100">
        <v>1</v>
      </c>
      <c r="AO50" s="148">
        <v>1</v>
      </c>
      <c r="AP50" s="100">
        <v>1</v>
      </c>
      <c r="AQ50" s="102"/>
      <c r="AR50" s="102"/>
      <c r="AS50" s="102"/>
    </row>
    <row r="51" spans="1:45" ht="20" customHeight="1" thickBot="1">
      <c r="A51" s="146" t="s">
        <v>96</v>
      </c>
      <c r="B51" s="105"/>
      <c r="C51" s="99">
        <v>1</v>
      </c>
      <c r="D51" s="99">
        <v>1</v>
      </c>
      <c r="E51" s="99">
        <v>1</v>
      </c>
      <c r="F51" s="99">
        <v>1</v>
      </c>
      <c r="G51" s="99">
        <v>1</v>
      </c>
      <c r="H51" s="99">
        <v>1</v>
      </c>
      <c r="I51" s="99">
        <v>1</v>
      </c>
      <c r="J51" s="99">
        <v>1</v>
      </c>
      <c r="K51" s="99">
        <v>1</v>
      </c>
      <c r="L51" s="99">
        <v>1</v>
      </c>
      <c r="M51" s="99">
        <v>1</v>
      </c>
      <c r="N51" s="98">
        <v>1</v>
      </c>
      <c r="O51" s="98">
        <v>1</v>
      </c>
      <c r="P51" s="98">
        <v>1</v>
      </c>
      <c r="R51" s="147">
        <v>1</v>
      </c>
      <c r="S51" s="123">
        <v>1</v>
      </c>
      <c r="T51" s="98">
        <v>1</v>
      </c>
      <c r="U51" s="124">
        <v>1</v>
      </c>
      <c r="V51" s="123">
        <v>1</v>
      </c>
      <c r="W51" s="123">
        <v>1</v>
      </c>
      <c r="X51" s="124">
        <v>1</v>
      </c>
      <c r="Y51" s="124">
        <v>1</v>
      </c>
      <c r="Z51" s="124">
        <v>1</v>
      </c>
      <c r="AA51" s="124">
        <v>1</v>
      </c>
      <c r="AB51" s="126">
        <v>1</v>
      </c>
      <c r="AC51" s="126">
        <v>1</v>
      </c>
      <c r="AD51" s="126">
        <v>1</v>
      </c>
      <c r="AE51" s="126">
        <v>1</v>
      </c>
      <c r="AG51" s="148">
        <v>1</v>
      </c>
      <c r="AH51" s="148">
        <v>1</v>
      </c>
      <c r="AI51" s="148">
        <v>1</v>
      </c>
      <c r="AJ51" s="149">
        <v>1</v>
      </c>
      <c r="AK51" s="100">
        <v>1</v>
      </c>
      <c r="AL51" s="101">
        <v>1</v>
      </c>
      <c r="AM51" s="148">
        <v>1</v>
      </c>
      <c r="AN51" s="100">
        <v>1</v>
      </c>
      <c r="AO51" s="148">
        <v>1</v>
      </c>
      <c r="AP51" s="100">
        <v>1</v>
      </c>
      <c r="AQ51" s="102"/>
      <c r="AR51" s="102"/>
      <c r="AS51" s="102"/>
    </row>
    <row r="52" spans="1:45" ht="20" customHeight="1" thickBot="1">
      <c r="A52" s="146" t="s">
        <v>97</v>
      </c>
      <c r="B52" s="105"/>
      <c r="C52" s="99">
        <v>1</v>
      </c>
      <c r="D52" s="99">
        <v>1</v>
      </c>
      <c r="E52" s="99">
        <v>2</v>
      </c>
      <c r="F52" s="99">
        <v>1</v>
      </c>
      <c r="G52" s="99">
        <v>3</v>
      </c>
      <c r="H52" s="99">
        <v>1</v>
      </c>
      <c r="I52" s="99">
        <v>1</v>
      </c>
      <c r="J52" s="99">
        <v>3</v>
      </c>
      <c r="K52" s="99">
        <v>2</v>
      </c>
      <c r="L52" s="99">
        <v>1</v>
      </c>
      <c r="M52" s="99">
        <v>1</v>
      </c>
      <c r="N52" s="98">
        <v>2</v>
      </c>
      <c r="O52" s="98">
        <v>3</v>
      </c>
      <c r="P52" s="98">
        <v>3</v>
      </c>
      <c r="R52" s="147">
        <v>2</v>
      </c>
      <c r="S52" s="123">
        <v>2</v>
      </c>
      <c r="T52" s="98">
        <v>3</v>
      </c>
      <c r="U52" s="124">
        <v>2</v>
      </c>
      <c r="V52" s="123">
        <v>1</v>
      </c>
      <c r="W52" s="123">
        <v>3</v>
      </c>
      <c r="X52" s="124">
        <v>1</v>
      </c>
      <c r="Y52" s="124">
        <v>3</v>
      </c>
      <c r="Z52" s="124">
        <v>1</v>
      </c>
      <c r="AA52" s="124">
        <v>1</v>
      </c>
      <c r="AB52" s="126">
        <v>1</v>
      </c>
      <c r="AC52" s="126">
        <v>1</v>
      </c>
      <c r="AD52" s="126">
        <v>3</v>
      </c>
      <c r="AE52" s="126">
        <v>1</v>
      </c>
      <c r="AG52" s="148">
        <v>3</v>
      </c>
      <c r="AH52" s="148">
        <v>1</v>
      </c>
      <c r="AI52" s="148">
        <v>2</v>
      </c>
      <c r="AJ52" s="149">
        <v>3</v>
      </c>
      <c r="AK52" s="100">
        <v>1</v>
      </c>
      <c r="AL52" s="101">
        <v>3</v>
      </c>
      <c r="AM52" s="148">
        <v>1</v>
      </c>
      <c r="AN52" s="100">
        <v>1</v>
      </c>
      <c r="AO52" s="148">
        <v>2</v>
      </c>
      <c r="AP52" s="100">
        <v>1</v>
      </c>
      <c r="AQ52" s="102"/>
      <c r="AR52" s="102"/>
      <c r="AS52" s="102"/>
    </row>
    <row r="53" spans="1:45" ht="20" customHeight="1" thickBot="1">
      <c r="A53" s="146" t="s">
        <v>98</v>
      </c>
      <c r="B53" s="105"/>
      <c r="C53" s="99">
        <v>1</v>
      </c>
      <c r="D53" s="99">
        <v>1</v>
      </c>
      <c r="E53" s="99">
        <v>1</v>
      </c>
      <c r="F53" s="99">
        <v>1</v>
      </c>
      <c r="G53" s="99">
        <v>1</v>
      </c>
      <c r="H53" s="99">
        <v>1</v>
      </c>
      <c r="I53" s="99">
        <v>1</v>
      </c>
      <c r="J53" s="99">
        <v>1</v>
      </c>
      <c r="K53" s="99">
        <v>1</v>
      </c>
      <c r="L53" s="99">
        <v>1</v>
      </c>
      <c r="M53" s="99">
        <v>1</v>
      </c>
      <c r="N53" s="98">
        <v>1</v>
      </c>
      <c r="O53" s="98">
        <v>1</v>
      </c>
      <c r="P53" s="98">
        <v>1</v>
      </c>
      <c r="R53" s="147">
        <v>1</v>
      </c>
      <c r="S53" s="123">
        <v>1</v>
      </c>
      <c r="T53" s="98">
        <v>1</v>
      </c>
      <c r="U53" s="124">
        <v>1</v>
      </c>
      <c r="V53" s="123">
        <v>1</v>
      </c>
      <c r="W53" s="123">
        <v>1</v>
      </c>
      <c r="X53" s="124">
        <v>1</v>
      </c>
      <c r="Y53" s="124">
        <v>1</v>
      </c>
      <c r="Z53" s="124">
        <v>1</v>
      </c>
      <c r="AA53" s="124">
        <v>1</v>
      </c>
      <c r="AB53" s="126">
        <v>1</v>
      </c>
      <c r="AC53" s="126">
        <v>1</v>
      </c>
      <c r="AD53" s="126">
        <v>1</v>
      </c>
      <c r="AE53" s="126"/>
      <c r="AG53" s="148">
        <v>1</v>
      </c>
      <c r="AH53" s="148">
        <v>1</v>
      </c>
      <c r="AI53" s="148">
        <v>1</v>
      </c>
      <c r="AJ53" s="149">
        <v>3</v>
      </c>
      <c r="AK53" s="100">
        <v>1</v>
      </c>
      <c r="AL53" s="101">
        <v>3</v>
      </c>
      <c r="AM53" s="148">
        <v>1</v>
      </c>
      <c r="AN53" s="100">
        <v>1</v>
      </c>
      <c r="AO53" s="148">
        <v>1</v>
      </c>
      <c r="AP53" s="100">
        <v>1</v>
      </c>
      <c r="AQ53" s="102"/>
      <c r="AR53" s="102"/>
      <c r="AS53" s="102"/>
    </row>
    <row r="54" spans="1:45" ht="20" customHeight="1" thickBot="1">
      <c r="A54" s="146" t="s">
        <v>99</v>
      </c>
      <c r="B54" s="105"/>
      <c r="C54" s="99">
        <v>1</v>
      </c>
      <c r="D54" s="99">
        <v>1</v>
      </c>
      <c r="E54" s="99">
        <v>1</v>
      </c>
      <c r="F54" s="99">
        <v>1</v>
      </c>
      <c r="G54" s="99">
        <v>1</v>
      </c>
      <c r="H54" s="99">
        <v>1</v>
      </c>
      <c r="I54" s="99">
        <v>1</v>
      </c>
      <c r="J54" s="99">
        <v>1</v>
      </c>
      <c r="K54" s="99">
        <v>1</v>
      </c>
      <c r="L54" s="99">
        <v>1</v>
      </c>
      <c r="M54" s="99">
        <v>3</v>
      </c>
      <c r="N54" s="98">
        <v>1</v>
      </c>
      <c r="O54" s="98">
        <v>1</v>
      </c>
      <c r="P54" s="98">
        <v>1</v>
      </c>
      <c r="R54" s="147">
        <v>1</v>
      </c>
      <c r="S54" s="123">
        <v>1</v>
      </c>
      <c r="T54" s="98">
        <v>1</v>
      </c>
      <c r="U54" s="124">
        <v>1</v>
      </c>
      <c r="V54" s="123">
        <v>1</v>
      </c>
      <c r="W54" s="123">
        <v>1</v>
      </c>
      <c r="X54" s="124">
        <v>1</v>
      </c>
      <c r="Y54" s="124">
        <v>1</v>
      </c>
      <c r="Z54" s="124">
        <v>1</v>
      </c>
      <c r="AA54" s="124">
        <v>1</v>
      </c>
      <c r="AB54" s="126">
        <v>1</v>
      </c>
      <c r="AC54" s="126">
        <v>1</v>
      </c>
      <c r="AD54" s="126">
        <v>1</v>
      </c>
      <c r="AE54" s="126">
        <v>1</v>
      </c>
      <c r="AG54" s="148">
        <v>3</v>
      </c>
      <c r="AH54" s="148">
        <v>1</v>
      </c>
      <c r="AI54" s="148">
        <v>1</v>
      </c>
      <c r="AJ54" s="149">
        <v>1</v>
      </c>
      <c r="AK54" s="100">
        <v>1</v>
      </c>
      <c r="AL54" s="101">
        <v>3</v>
      </c>
      <c r="AM54" s="148">
        <v>1</v>
      </c>
      <c r="AN54" s="100">
        <v>1</v>
      </c>
      <c r="AO54" s="148">
        <v>2</v>
      </c>
      <c r="AP54" s="100">
        <v>1</v>
      </c>
      <c r="AQ54" s="102"/>
      <c r="AR54" s="102"/>
      <c r="AS54" s="102"/>
    </row>
    <row r="55" spans="1:45" ht="20" customHeight="1" thickBot="1">
      <c r="A55" s="146" t="s">
        <v>100</v>
      </c>
      <c r="B55" s="105"/>
      <c r="C55" s="99">
        <v>1</v>
      </c>
      <c r="D55" s="99">
        <v>1</v>
      </c>
      <c r="E55" s="99">
        <v>3</v>
      </c>
      <c r="F55" s="99">
        <v>1</v>
      </c>
      <c r="G55" s="99">
        <v>1</v>
      </c>
      <c r="H55" s="99">
        <v>1</v>
      </c>
      <c r="I55" s="99">
        <v>1</v>
      </c>
      <c r="J55" s="99">
        <v>1</v>
      </c>
      <c r="K55" s="99">
        <v>3</v>
      </c>
      <c r="L55" s="99">
        <v>1</v>
      </c>
      <c r="M55" s="99">
        <v>1</v>
      </c>
      <c r="N55" s="98">
        <v>1</v>
      </c>
      <c r="O55" s="98">
        <v>1</v>
      </c>
      <c r="P55" s="98">
        <v>1</v>
      </c>
      <c r="R55" s="147">
        <v>3</v>
      </c>
      <c r="S55" s="123">
        <v>1</v>
      </c>
      <c r="T55" s="98">
        <v>1</v>
      </c>
      <c r="U55" s="124">
        <v>1</v>
      </c>
      <c r="V55" s="123">
        <v>1</v>
      </c>
      <c r="W55" s="123">
        <v>1</v>
      </c>
      <c r="X55" s="124">
        <v>3</v>
      </c>
      <c r="Y55" s="124">
        <v>1</v>
      </c>
      <c r="Z55" s="124">
        <v>3</v>
      </c>
      <c r="AA55" s="124">
        <v>3</v>
      </c>
      <c r="AB55" s="126">
        <v>1</v>
      </c>
      <c r="AC55" s="126">
        <v>1</v>
      </c>
      <c r="AD55" s="126">
        <v>1</v>
      </c>
      <c r="AE55" s="126">
        <v>3</v>
      </c>
      <c r="AG55" s="148">
        <v>1</v>
      </c>
      <c r="AH55" s="148">
        <v>1</v>
      </c>
      <c r="AI55" s="148">
        <v>2</v>
      </c>
      <c r="AJ55" s="149">
        <v>1</v>
      </c>
      <c r="AK55" s="100">
        <v>1</v>
      </c>
      <c r="AL55" s="101">
        <v>3</v>
      </c>
      <c r="AM55" s="148">
        <v>1</v>
      </c>
      <c r="AN55" s="100">
        <v>1</v>
      </c>
      <c r="AO55" s="148">
        <v>1</v>
      </c>
      <c r="AP55" s="100">
        <v>1</v>
      </c>
      <c r="AQ55" s="102"/>
      <c r="AR55" s="102"/>
      <c r="AS55" s="102"/>
    </row>
    <row r="56" spans="1:45" ht="20" customHeight="1" thickBot="1">
      <c r="A56" s="146" t="s">
        <v>101</v>
      </c>
      <c r="B56" s="105"/>
      <c r="C56" s="99">
        <v>1</v>
      </c>
      <c r="D56" s="99">
        <v>1</v>
      </c>
      <c r="E56" s="99">
        <v>3</v>
      </c>
      <c r="F56" s="99">
        <v>1</v>
      </c>
      <c r="G56" s="99">
        <v>1</v>
      </c>
      <c r="H56" s="99">
        <v>1</v>
      </c>
      <c r="I56" s="99">
        <v>1</v>
      </c>
      <c r="J56" s="99">
        <v>1</v>
      </c>
      <c r="K56" s="99">
        <v>1</v>
      </c>
      <c r="L56" s="99">
        <v>1</v>
      </c>
      <c r="M56" s="99">
        <v>1</v>
      </c>
      <c r="N56" s="98">
        <v>1</v>
      </c>
      <c r="O56" s="98">
        <v>1</v>
      </c>
      <c r="P56" s="98">
        <v>1</v>
      </c>
      <c r="R56" s="147">
        <v>3</v>
      </c>
      <c r="S56" s="123">
        <v>1</v>
      </c>
      <c r="T56" s="98">
        <v>1</v>
      </c>
      <c r="U56" s="124">
        <v>1</v>
      </c>
      <c r="V56" s="123">
        <v>1</v>
      </c>
      <c r="W56" s="123">
        <v>1</v>
      </c>
      <c r="X56" s="124">
        <v>1</v>
      </c>
      <c r="Y56" s="124">
        <v>1</v>
      </c>
      <c r="Z56" s="124">
        <v>1</v>
      </c>
      <c r="AA56" s="124">
        <v>1</v>
      </c>
      <c r="AB56" s="126">
        <v>1</v>
      </c>
      <c r="AC56" s="126">
        <v>1</v>
      </c>
      <c r="AD56" s="126">
        <v>1</v>
      </c>
      <c r="AE56" s="126">
        <v>1</v>
      </c>
      <c r="AG56" s="148">
        <v>1</v>
      </c>
      <c r="AH56" s="148">
        <v>1</v>
      </c>
      <c r="AI56" s="148">
        <v>3</v>
      </c>
      <c r="AJ56" s="149">
        <v>1</v>
      </c>
      <c r="AK56" s="100">
        <v>1</v>
      </c>
      <c r="AL56" s="101">
        <v>1</v>
      </c>
      <c r="AM56" s="148">
        <v>1</v>
      </c>
      <c r="AN56" s="100">
        <v>1</v>
      </c>
      <c r="AO56" s="148">
        <v>1</v>
      </c>
      <c r="AP56" s="100">
        <v>1</v>
      </c>
      <c r="AQ56" s="102"/>
      <c r="AR56" s="102"/>
      <c r="AS56" s="102"/>
    </row>
    <row r="57" spans="1:45" ht="20" customHeight="1" thickBot="1">
      <c r="A57" s="146" t="s">
        <v>102</v>
      </c>
      <c r="B57" s="105"/>
      <c r="C57" s="99">
        <v>1</v>
      </c>
      <c r="D57" s="99">
        <v>1</v>
      </c>
      <c r="E57" s="99">
        <v>3</v>
      </c>
      <c r="F57" s="99">
        <v>1</v>
      </c>
      <c r="G57" s="99">
        <v>1</v>
      </c>
      <c r="H57" s="99">
        <v>1</v>
      </c>
      <c r="I57" s="99">
        <v>3</v>
      </c>
      <c r="J57" s="99">
        <v>3</v>
      </c>
      <c r="K57" s="99">
        <v>2</v>
      </c>
      <c r="L57" s="99">
        <v>1</v>
      </c>
      <c r="M57" s="99">
        <v>1</v>
      </c>
      <c r="N57" s="98">
        <v>1</v>
      </c>
      <c r="O57" s="98">
        <v>1</v>
      </c>
      <c r="P57" s="98">
        <v>1</v>
      </c>
      <c r="R57" s="147">
        <v>3</v>
      </c>
      <c r="S57" s="123">
        <v>3</v>
      </c>
      <c r="U57" s="124">
        <v>1</v>
      </c>
      <c r="V57" s="123">
        <v>1</v>
      </c>
      <c r="W57" s="123">
        <v>1</v>
      </c>
      <c r="X57" s="124">
        <v>1</v>
      </c>
      <c r="Y57" s="124">
        <v>1</v>
      </c>
      <c r="Z57" s="124">
        <v>1</v>
      </c>
      <c r="AA57" s="124">
        <v>3</v>
      </c>
      <c r="AB57" s="126">
        <v>1</v>
      </c>
      <c r="AC57" s="126">
        <v>3</v>
      </c>
      <c r="AD57" s="126">
        <v>3</v>
      </c>
      <c r="AE57" s="126"/>
      <c r="AG57" s="148">
        <v>3</v>
      </c>
      <c r="AH57" s="148">
        <v>1</v>
      </c>
      <c r="AI57" s="148">
        <v>2</v>
      </c>
      <c r="AJ57" s="149">
        <v>3</v>
      </c>
      <c r="AK57" s="100">
        <v>3</v>
      </c>
      <c r="AL57" s="101">
        <v>1</v>
      </c>
      <c r="AM57" s="148">
        <v>1</v>
      </c>
      <c r="AN57" s="100">
        <v>3</v>
      </c>
      <c r="AO57" s="148">
        <v>2</v>
      </c>
      <c r="AP57" s="100">
        <v>1</v>
      </c>
      <c r="AQ57" s="102"/>
      <c r="AR57" s="102"/>
      <c r="AS57" s="102"/>
    </row>
    <row r="58" spans="1:45" ht="20" customHeight="1" thickBot="1">
      <c r="A58" s="146" t="s">
        <v>103</v>
      </c>
      <c r="B58" s="105"/>
      <c r="C58" s="99">
        <v>1</v>
      </c>
      <c r="D58" s="99">
        <v>1</v>
      </c>
      <c r="E58" s="99">
        <v>3</v>
      </c>
      <c r="F58" s="99">
        <v>1</v>
      </c>
      <c r="G58" s="99">
        <v>1</v>
      </c>
      <c r="H58" s="99">
        <v>1</v>
      </c>
      <c r="I58" s="99">
        <v>3</v>
      </c>
      <c r="J58" s="99">
        <v>3</v>
      </c>
      <c r="K58" s="99">
        <v>1</v>
      </c>
      <c r="L58" s="99">
        <v>3</v>
      </c>
      <c r="M58" s="99">
        <v>3</v>
      </c>
      <c r="N58" s="98">
        <v>3</v>
      </c>
      <c r="O58" s="98">
        <v>1</v>
      </c>
      <c r="P58" s="98">
        <v>1</v>
      </c>
      <c r="R58" s="147">
        <v>1</v>
      </c>
      <c r="S58" s="123">
        <v>3</v>
      </c>
      <c r="T58" s="98">
        <v>1</v>
      </c>
      <c r="U58" s="124">
        <v>1</v>
      </c>
      <c r="V58" s="123">
        <v>1</v>
      </c>
      <c r="W58" s="123">
        <v>1</v>
      </c>
      <c r="X58" s="124">
        <v>1</v>
      </c>
      <c r="Y58" s="124">
        <v>1</v>
      </c>
      <c r="Z58" s="124">
        <v>1</v>
      </c>
      <c r="AA58" s="124">
        <v>3</v>
      </c>
      <c r="AB58" s="126">
        <v>3</v>
      </c>
      <c r="AC58" s="126">
        <v>1</v>
      </c>
      <c r="AD58" s="126">
        <v>1</v>
      </c>
      <c r="AE58" s="126">
        <v>1</v>
      </c>
      <c r="AG58" s="148">
        <v>1</v>
      </c>
      <c r="AH58" s="148">
        <v>1</v>
      </c>
      <c r="AI58" s="148">
        <v>1</v>
      </c>
      <c r="AJ58" s="149">
        <v>1</v>
      </c>
      <c r="AK58" s="100">
        <v>1</v>
      </c>
      <c r="AL58" s="101">
        <v>1</v>
      </c>
      <c r="AM58" s="148">
        <v>1</v>
      </c>
      <c r="AN58" s="100">
        <v>1</v>
      </c>
      <c r="AO58" s="148">
        <v>1</v>
      </c>
      <c r="AP58" s="100">
        <v>1</v>
      </c>
      <c r="AQ58" s="102"/>
      <c r="AR58" s="102"/>
      <c r="AS58" s="102"/>
    </row>
    <row r="59" spans="1:45" ht="20" customHeight="1" thickBot="1">
      <c r="A59" s="146" t="s">
        <v>104</v>
      </c>
      <c r="B59" s="105"/>
      <c r="C59" s="99">
        <v>1</v>
      </c>
      <c r="D59" s="99">
        <v>1</v>
      </c>
      <c r="E59" s="99">
        <v>1</v>
      </c>
      <c r="F59" s="99">
        <v>1</v>
      </c>
      <c r="G59" s="99">
        <v>1</v>
      </c>
      <c r="H59" s="99">
        <v>1</v>
      </c>
      <c r="I59" s="99">
        <v>1</v>
      </c>
      <c r="J59" s="99">
        <v>2</v>
      </c>
      <c r="K59" s="99">
        <v>3</v>
      </c>
      <c r="L59" s="99">
        <v>1</v>
      </c>
      <c r="M59" s="99">
        <v>1</v>
      </c>
      <c r="N59" s="98">
        <v>1</v>
      </c>
      <c r="O59" s="98">
        <v>1</v>
      </c>
      <c r="P59" s="98">
        <v>1</v>
      </c>
      <c r="R59" s="147">
        <v>1</v>
      </c>
      <c r="S59" s="123">
        <v>1</v>
      </c>
      <c r="T59" s="98">
        <v>1</v>
      </c>
      <c r="U59" s="124">
        <v>1</v>
      </c>
      <c r="V59" s="123">
        <v>1</v>
      </c>
      <c r="W59" s="123">
        <v>1</v>
      </c>
      <c r="X59" s="124">
        <v>1</v>
      </c>
      <c r="Y59" s="124">
        <v>1</v>
      </c>
      <c r="Z59" s="124">
        <v>1</v>
      </c>
      <c r="AA59" s="124">
        <v>1</v>
      </c>
      <c r="AB59" s="126">
        <v>1</v>
      </c>
      <c r="AC59" s="126">
        <v>1</v>
      </c>
      <c r="AD59" s="126">
        <v>1</v>
      </c>
      <c r="AE59" s="126">
        <v>1</v>
      </c>
      <c r="AG59" s="148">
        <v>1</v>
      </c>
      <c r="AH59" s="148">
        <v>1</v>
      </c>
      <c r="AI59" s="148">
        <v>1</v>
      </c>
      <c r="AJ59" s="149">
        <v>3</v>
      </c>
      <c r="AK59" s="100">
        <v>1</v>
      </c>
      <c r="AL59" s="101">
        <v>1</v>
      </c>
      <c r="AM59" s="148">
        <v>1</v>
      </c>
      <c r="AN59" s="100">
        <v>1</v>
      </c>
      <c r="AO59" s="148">
        <v>2</v>
      </c>
      <c r="AP59" s="100">
        <v>1</v>
      </c>
      <c r="AQ59" s="102"/>
      <c r="AR59" s="102"/>
      <c r="AS59" s="102"/>
    </row>
    <row r="60" spans="1:45" ht="20" customHeight="1" thickBot="1">
      <c r="A60" s="146" t="s">
        <v>105</v>
      </c>
      <c r="B60" s="105"/>
      <c r="C60" s="99">
        <v>1</v>
      </c>
      <c r="D60" s="99">
        <v>1</v>
      </c>
      <c r="E60" s="99">
        <v>2</v>
      </c>
      <c r="F60" s="99">
        <v>1</v>
      </c>
      <c r="G60" s="99">
        <v>1</v>
      </c>
      <c r="H60" s="99">
        <v>1</v>
      </c>
      <c r="I60" s="99">
        <v>1</v>
      </c>
      <c r="J60" s="99">
        <v>3</v>
      </c>
      <c r="K60" s="99">
        <v>1</v>
      </c>
      <c r="L60" s="99">
        <v>3</v>
      </c>
      <c r="M60" s="99">
        <v>1</v>
      </c>
      <c r="N60" s="98">
        <v>3</v>
      </c>
      <c r="O60" s="98">
        <v>1</v>
      </c>
      <c r="P60" s="98">
        <v>1</v>
      </c>
      <c r="R60" s="147">
        <v>1</v>
      </c>
      <c r="S60" s="123">
        <v>1</v>
      </c>
      <c r="T60" s="98">
        <v>1</v>
      </c>
      <c r="U60" s="124">
        <v>1</v>
      </c>
      <c r="V60" s="123">
        <v>1</v>
      </c>
      <c r="W60" s="123">
        <v>1</v>
      </c>
      <c r="X60" s="124">
        <v>3</v>
      </c>
      <c r="Y60" s="124">
        <v>1</v>
      </c>
      <c r="Z60" s="124">
        <v>1</v>
      </c>
      <c r="AA60" s="124">
        <v>3</v>
      </c>
      <c r="AB60" s="126">
        <v>1</v>
      </c>
      <c r="AC60" s="126">
        <v>1</v>
      </c>
      <c r="AD60" s="126">
        <v>1</v>
      </c>
      <c r="AE60" s="126">
        <v>3</v>
      </c>
      <c r="AG60" s="148">
        <v>1</v>
      </c>
      <c r="AH60" s="148">
        <v>1</v>
      </c>
      <c r="AI60" s="148">
        <v>1</v>
      </c>
      <c r="AJ60" s="149">
        <v>3</v>
      </c>
      <c r="AK60" s="100">
        <v>1</v>
      </c>
      <c r="AL60" s="101">
        <v>1</v>
      </c>
      <c r="AM60" s="148">
        <v>1</v>
      </c>
      <c r="AN60" s="100">
        <v>1</v>
      </c>
      <c r="AO60" s="148">
        <v>1</v>
      </c>
      <c r="AP60" s="100">
        <v>3</v>
      </c>
      <c r="AQ60" s="102"/>
      <c r="AR60" s="102"/>
      <c r="AS60" s="102"/>
    </row>
    <row r="61" spans="1:45" ht="20" customHeight="1" thickBot="1">
      <c r="A61" s="146" t="s">
        <v>106</v>
      </c>
      <c r="B61" s="105"/>
      <c r="C61" s="99">
        <v>3</v>
      </c>
      <c r="D61" s="99">
        <v>1</v>
      </c>
      <c r="E61" s="99">
        <v>2</v>
      </c>
      <c r="F61" s="99">
        <v>3</v>
      </c>
      <c r="G61" s="99">
        <v>3</v>
      </c>
      <c r="H61" s="99">
        <v>1</v>
      </c>
      <c r="I61" s="99">
        <v>3</v>
      </c>
      <c r="J61" s="99">
        <v>3</v>
      </c>
      <c r="K61" s="99">
        <v>3</v>
      </c>
      <c r="L61" s="99">
        <v>3</v>
      </c>
      <c r="M61" s="99">
        <v>3</v>
      </c>
      <c r="N61" s="98">
        <v>3</v>
      </c>
      <c r="O61" s="98">
        <v>3</v>
      </c>
      <c r="P61" s="98">
        <v>1</v>
      </c>
      <c r="R61" s="147">
        <v>3</v>
      </c>
      <c r="S61" s="123">
        <v>3</v>
      </c>
      <c r="T61" s="98">
        <v>1</v>
      </c>
      <c r="U61" s="124">
        <v>1</v>
      </c>
      <c r="V61" s="123">
        <v>1</v>
      </c>
      <c r="W61" s="123">
        <v>1</v>
      </c>
      <c r="X61" s="124">
        <v>3</v>
      </c>
      <c r="Y61" s="124">
        <v>3</v>
      </c>
      <c r="Z61" s="124">
        <v>1</v>
      </c>
      <c r="AA61" s="124">
        <v>2</v>
      </c>
      <c r="AB61" s="126">
        <v>1</v>
      </c>
      <c r="AC61" s="126">
        <v>3</v>
      </c>
      <c r="AD61" s="126">
        <v>3</v>
      </c>
      <c r="AE61" s="126">
        <v>1</v>
      </c>
      <c r="AG61" s="148">
        <v>3</v>
      </c>
      <c r="AH61" s="148">
        <v>1</v>
      </c>
      <c r="AI61" s="148">
        <v>3</v>
      </c>
      <c r="AJ61" s="149">
        <v>3</v>
      </c>
      <c r="AK61" s="100">
        <v>1</v>
      </c>
      <c r="AL61" s="101">
        <v>1</v>
      </c>
      <c r="AM61" s="148">
        <v>1</v>
      </c>
      <c r="AN61" s="100">
        <v>1</v>
      </c>
      <c r="AO61" s="148">
        <v>2</v>
      </c>
      <c r="AP61" s="100">
        <v>3</v>
      </c>
      <c r="AQ61" s="102"/>
      <c r="AR61" s="102"/>
      <c r="AS61" s="102"/>
    </row>
    <row r="62" spans="1:45" ht="20" customHeight="1" thickBot="1">
      <c r="A62" s="146" t="s">
        <v>107</v>
      </c>
      <c r="B62" s="105"/>
      <c r="C62" s="99">
        <v>1</v>
      </c>
      <c r="D62" s="99">
        <v>1</v>
      </c>
      <c r="E62" s="99">
        <v>1</v>
      </c>
      <c r="F62" s="99">
        <v>1</v>
      </c>
      <c r="G62" s="99">
        <v>3</v>
      </c>
      <c r="H62" s="99">
        <v>1</v>
      </c>
      <c r="I62" s="99">
        <v>1</v>
      </c>
      <c r="J62" s="99">
        <v>3</v>
      </c>
      <c r="K62" s="99">
        <v>1</v>
      </c>
      <c r="L62" s="99">
        <v>1</v>
      </c>
      <c r="M62" s="99">
        <v>1</v>
      </c>
      <c r="N62" s="98">
        <v>1</v>
      </c>
      <c r="O62" s="98">
        <v>3</v>
      </c>
      <c r="P62" s="98">
        <v>1</v>
      </c>
      <c r="R62" s="147">
        <v>1</v>
      </c>
      <c r="S62" s="123">
        <v>1</v>
      </c>
      <c r="T62" s="98">
        <v>1</v>
      </c>
      <c r="U62" s="124">
        <v>1</v>
      </c>
      <c r="V62" s="123">
        <v>1</v>
      </c>
      <c r="W62" s="123">
        <v>1</v>
      </c>
      <c r="X62" s="124">
        <v>1</v>
      </c>
      <c r="Y62" s="124">
        <v>1</v>
      </c>
      <c r="Z62" s="124">
        <v>3</v>
      </c>
      <c r="AA62" s="124">
        <v>3</v>
      </c>
      <c r="AB62" s="126">
        <v>1</v>
      </c>
      <c r="AC62" s="126">
        <v>1</v>
      </c>
      <c r="AD62" s="126">
        <v>1</v>
      </c>
      <c r="AE62" s="126">
        <v>3</v>
      </c>
      <c r="AG62" s="148">
        <v>1</v>
      </c>
      <c r="AH62" s="148">
        <v>1</v>
      </c>
      <c r="AI62" s="148">
        <v>2</v>
      </c>
      <c r="AJ62" s="149">
        <v>3</v>
      </c>
      <c r="AK62" s="100">
        <v>1</v>
      </c>
      <c r="AL62" s="101">
        <v>1</v>
      </c>
      <c r="AM62" s="148">
        <v>1</v>
      </c>
      <c r="AN62" s="100">
        <v>3</v>
      </c>
      <c r="AO62" s="148">
        <v>1</v>
      </c>
      <c r="AP62" s="100">
        <v>3</v>
      </c>
      <c r="AQ62" s="102"/>
      <c r="AR62" s="102"/>
      <c r="AS62" s="102"/>
    </row>
    <row r="63" spans="1:45" ht="20" customHeight="1" thickBot="1">
      <c r="A63" s="146" t="s">
        <v>108</v>
      </c>
      <c r="B63" s="105"/>
      <c r="C63" s="99">
        <v>1</v>
      </c>
      <c r="D63" s="99">
        <v>1</v>
      </c>
      <c r="E63" s="99">
        <v>1</v>
      </c>
      <c r="F63" s="99">
        <v>1</v>
      </c>
      <c r="G63" s="99">
        <v>1</v>
      </c>
      <c r="H63" s="99">
        <v>1</v>
      </c>
      <c r="I63" s="99">
        <v>1</v>
      </c>
      <c r="J63" s="99">
        <v>1</v>
      </c>
      <c r="K63" s="99">
        <v>1</v>
      </c>
      <c r="L63" s="99">
        <v>3</v>
      </c>
      <c r="M63" s="99">
        <v>1</v>
      </c>
      <c r="N63" s="98">
        <v>3</v>
      </c>
      <c r="O63" s="98">
        <v>1</v>
      </c>
      <c r="P63" s="98">
        <v>1</v>
      </c>
      <c r="R63" s="147">
        <v>1</v>
      </c>
      <c r="S63" s="123">
        <v>1</v>
      </c>
      <c r="T63" s="98">
        <v>1</v>
      </c>
      <c r="U63" s="124">
        <v>2</v>
      </c>
      <c r="V63" s="123">
        <v>1</v>
      </c>
      <c r="W63" s="123">
        <v>1</v>
      </c>
      <c r="X63" s="124">
        <v>3</v>
      </c>
      <c r="Y63" s="124">
        <v>1</v>
      </c>
      <c r="Z63" s="124">
        <v>1</v>
      </c>
      <c r="AA63" s="124">
        <v>1</v>
      </c>
      <c r="AB63" s="126">
        <v>1</v>
      </c>
      <c r="AC63" s="126">
        <v>1</v>
      </c>
      <c r="AD63" s="126">
        <v>1</v>
      </c>
      <c r="AE63" s="126">
        <v>1</v>
      </c>
      <c r="AG63" s="148">
        <v>1</v>
      </c>
      <c r="AH63" s="148">
        <v>1</v>
      </c>
      <c r="AI63" s="148">
        <v>2</v>
      </c>
      <c r="AJ63" s="149">
        <v>3</v>
      </c>
      <c r="AK63" s="100">
        <v>1</v>
      </c>
      <c r="AL63" s="101">
        <v>1</v>
      </c>
      <c r="AM63" s="148">
        <v>1</v>
      </c>
      <c r="AN63" s="100">
        <v>1</v>
      </c>
      <c r="AO63" s="148">
        <v>1</v>
      </c>
      <c r="AP63" s="100">
        <v>3</v>
      </c>
      <c r="AQ63" s="102"/>
      <c r="AR63" s="102"/>
      <c r="AS63" s="102"/>
    </row>
    <row r="64" spans="1:45" ht="20" customHeight="1" thickBot="1">
      <c r="A64" s="146" t="s">
        <v>109</v>
      </c>
      <c r="B64" s="105"/>
      <c r="C64" s="99">
        <v>1</v>
      </c>
      <c r="D64" s="99">
        <v>1</v>
      </c>
      <c r="E64" s="99">
        <v>3</v>
      </c>
      <c r="F64" s="99">
        <v>1</v>
      </c>
      <c r="G64" s="99">
        <v>1</v>
      </c>
      <c r="H64" s="99">
        <v>1</v>
      </c>
      <c r="I64" s="99">
        <v>1</v>
      </c>
      <c r="J64" s="99">
        <v>1</v>
      </c>
      <c r="K64" s="99">
        <v>3</v>
      </c>
      <c r="L64" s="99">
        <v>1</v>
      </c>
      <c r="M64" s="99">
        <v>1</v>
      </c>
      <c r="N64" s="98">
        <v>1</v>
      </c>
      <c r="O64" s="98">
        <v>3</v>
      </c>
      <c r="P64" s="98">
        <v>1</v>
      </c>
      <c r="R64" s="147">
        <v>1</v>
      </c>
      <c r="S64" s="123">
        <v>1</v>
      </c>
      <c r="T64" s="98">
        <v>1</v>
      </c>
      <c r="U64" s="124">
        <v>1</v>
      </c>
      <c r="V64" s="123">
        <v>1</v>
      </c>
      <c r="W64" s="123">
        <v>1</v>
      </c>
      <c r="X64" s="124">
        <v>1</v>
      </c>
      <c r="Y64" s="124">
        <v>1</v>
      </c>
      <c r="Z64" s="124">
        <v>1</v>
      </c>
      <c r="AA64" s="124">
        <v>1</v>
      </c>
      <c r="AB64" s="126">
        <v>3</v>
      </c>
      <c r="AC64" s="126">
        <v>1</v>
      </c>
      <c r="AD64" s="126">
        <v>3</v>
      </c>
      <c r="AE64" s="126">
        <v>3</v>
      </c>
      <c r="AG64" s="148">
        <v>1</v>
      </c>
      <c r="AH64" s="148">
        <v>1</v>
      </c>
      <c r="AI64" s="148">
        <v>3</v>
      </c>
      <c r="AJ64" s="149">
        <v>3</v>
      </c>
      <c r="AK64" s="100">
        <v>1</v>
      </c>
      <c r="AL64" s="101">
        <v>1</v>
      </c>
      <c r="AM64" s="148">
        <v>1</v>
      </c>
      <c r="AN64" s="100">
        <v>1</v>
      </c>
      <c r="AO64" s="148">
        <v>1</v>
      </c>
      <c r="AP64" s="100">
        <v>1</v>
      </c>
      <c r="AQ64" s="102"/>
      <c r="AR64" s="102"/>
      <c r="AS64" s="102"/>
    </row>
    <row r="65" spans="1:45" ht="20" customHeight="1" thickBot="1">
      <c r="A65" s="146" t="s">
        <v>110</v>
      </c>
      <c r="B65" s="105"/>
      <c r="C65" s="99">
        <v>1</v>
      </c>
      <c r="D65" s="99">
        <v>1</v>
      </c>
      <c r="E65" s="99">
        <v>1</v>
      </c>
      <c r="F65" s="99">
        <v>1</v>
      </c>
      <c r="G65" s="99">
        <v>1</v>
      </c>
      <c r="H65" s="99">
        <v>1</v>
      </c>
      <c r="I65" s="99">
        <v>1</v>
      </c>
      <c r="J65" s="99">
        <v>1</v>
      </c>
      <c r="K65" s="99">
        <v>1</v>
      </c>
      <c r="L65" s="99">
        <v>1</v>
      </c>
      <c r="M65" s="99">
        <v>1</v>
      </c>
      <c r="N65" s="98">
        <v>1</v>
      </c>
      <c r="O65" s="98">
        <v>3</v>
      </c>
      <c r="P65" s="98">
        <v>1</v>
      </c>
      <c r="R65" s="147">
        <v>3</v>
      </c>
      <c r="S65" s="123">
        <v>1</v>
      </c>
      <c r="T65" s="98">
        <v>1</v>
      </c>
      <c r="U65" s="124">
        <v>1</v>
      </c>
      <c r="V65" s="123">
        <v>1</v>
      </c>
      <c r="W65" s="123">
        <v>1</v>
      </c>
      <c r="X65" s="124">
        <v>1</v>
      </c>
      <c r="Y65" s="124">
        <v>1</v>
      </c>
      <c r="Z65" s="124">
        <v>1</v>
      </c>
      <c r="AA65" s="124">
        <v>1</v>
      </c>
      <c r="AB65" s="126">
        <v>1</v>
      </c>
      <c r="AC65" s="126">
        <v>1</v>
      </c>
      <c r="AD65" s="126">
        <v>1</v>
      </c>
      <c r="AE65" s="126">
        <v>1</v>
      </c>
      <c r="AG65" s="148">
        <v>1</v>
      </c>
      <c r="AH65" s="148">
        <v>1</v>
      </c>
      <c r="AI65" s="148">
        <v>1</v>
      </c>
      <c r="AJ65" s="149">
        <v>1</v>
      </c>
      <c r="AK65" s="100">
        <v>1</v>
      </c>
      <c r="AL65" s="101">
        <v>1</v>
      </c>
      <c r="AM65" s="148">
        <v>1</v>
      </c>
      <c r="AN65" s="100">
        <v>1</v>
      </c>
      <c r="AO65" s="148">
        <v>1</v>
      </c>
      <c r="AP65" s="100">
        <v>1</v>
      </c>
      <c r="AQ65" s="102"/>
      <c r="AR65" s="102"/>
      <c r="AS65" s="102"/>
    </row>
    <row r="66" spans="1:45" ht="20" customHeight="1" thickBot="1">
      <c r="A66" s="146" t="s">
        <v>111</v>
      </c>
      <c r="B66" s="105"/>
      <c r="C66" s="99">
        <v>1</v>
      </c>
      <c r="D66" s="99">
        <v>1</v>
      </c>
      <c r="E66" s="99">
        <v>1</v>
      </c>
      <c r="F66" s="99">
        <v>1</v>
      </c>
      <c r="G66" s="99">
        <v>1</v>
      </c>
      <c r="H66" s="99">
        <v>1</v>
      </c>
      <c r="I66" s="99">
        <v>1</v>
      </c>
      <c r="J66" s="99">
        <v>1</v>
      </c>
      <c r="K66" s="99">
        <v>1</v>
      </c>
      <c r="L66" s="99">
        <v>1</v>
      </c>
      <c r="M66" s="99">
        <v>1</v>
      </c>
      <c r="N66" s="98">
        <v>1</v>
      </c>
      <c r="O66" s="98">
        <v>1</v>
      </c>
      <c r="P66" s="98">
        <v>1</v>
      </c>
      <c r="R66" s="147">
        <v>1</v>
      </c>
      <c r="S66" s="123">
        <v>1</v>
      </c>
      <c r="T66" s="98">
        <v>1</v>
      </c>
      <c r="U66" s="124">
        <v>1</v>
      </c>
      <c r="V66" s="123">
        <v>1</v>
      </c>
      <c r="W66" s="123">
        <v>1</v>
      </c>
      <c r="X66" s="124">
        <v>1</v>
      </c>
      <c r="Y66" s="124">
        <v>1</v>
      </c>
      <c r="Z66" s="124">
        <v>1</v>
      </c>
      <c r="AA66" s="124">
        <v>1</v>
      </c>
      <c r="AB66" s="126">
        <v>1</v>
      </c>
      <c r="AC66" s="126">
        <v>1</v>
      </c>
      <c r="AD66" s="126">
        <v>1</v>
      </c>
      <c r="AE66" s="126">
        <v>1</v>
      </c>
      <c r="AG66" s="148">
        <v>1</v>
      </c>
      <c r="AH66" s="148">
        <v>1</v>
      </c>
      <c r="AI66" s="148">
        <v>3</v>
      </c>
      <c r="AJ66" s="149">
        <v>1</v>
      </c>
      <c r="AK66" s="100">
        <v>1</v>
      </c>
      <c r="AL66" s="101">
        <v>1</v>
      </c>
      <c r="AM66" s="148">
        <v>1</v>
      </c>
      <c r="AN66" s="100">
        <v>1</v>
      </c>
      <c r="AO66" s="148">
        <v>1</v>
      </c>
      <c r="AP66" s="100">
        <v>1</v>
      </c>
      <c r="AQ66" s="102"/>
      <c r="AR66" s="102"/>
      <c r="AS66" s="102"/>
    </row>
    <row r="67" spans="1:45" ht="20" customHeight="1" thickBot="1">
      <c r="A67" s="146" t="s">
        <v>112</v>
      </c>
      <c r="B67" s="105"/>
      <c r="C67" s="99">
        <v>1</v>
      </c>
      <c r="D67" s="99">
        <v>1</v>
      </c>
      <c r="E67" s="99">
        <v>3</v>
      </c>
      <c r="F67" s="99">
        <v>1</v>
      </c>
      <c r="G67" s="99">
        <v>1</v>
      </c>
      <c r="H67" s="99">
        <v>1</v>
      </c>
      <c r="I67" s="99">
        <v>1</v>
      </c>
      <c r="J67" s="99">
        <v>1</v>
      </c>
      <c r="K67" s="99">
        <v>1</v>
      </c>
      <c r="L67" s="99">
        <v>1</v>
      </c>
      <c r="M67" s="99">
        <v>1</v>
      </c>
      <c r="N67" s="98">
        <v>2</v>
      </c>
      <c r="O67" s="98">
        <v>3</v>
      </c>
      <c r="P67" s="98">
        <v>1</v>
      </c>
      <c r="R67" s="147">
        <v>1</v>
      </c>
      <c r="S67" s="123">
        <v>1</v>
      </c>
      <c r="T67" s="98">
        <v>1</v>
      </c>
      <c r="U67" s="124">
        <v>1</v>
      </c>
      <c r="V67" s="123">
        <v>1</v>
      </c>
      <c r="W67" s="123">
        <v>1</v>
      </c>
      <c r="X67" s="124">
        <v>1</v>
      </c>
      <c r="Y67" s="124">
        <v>1</v>
      </c>
      <c r="Z67" s="124">
        <v>1</v>
      </c>
      <c r="AA67" s="124">
        <v>1</v>
      </c>
      <c r="AB67" s="126">
        <v>1</v>
      </c>
      <c r="AC67" s="126">
        <v>1</v>
      </c>
      <c r="AD67" s="126">
        <v>1</v>
      </c>
      <c r="AE67" s="126">
        <v>1</v>
      </c>
      <c r="AG67" s="148">
        <v>1</v>
      </c>
      <c r="AH67" s="148">
        <v>1</v>
      </c>
      <c r="AI67" s="148">
        <v>1</v>
      </c>
      <c r="AJ67" s="149">
        <v>1</v>
      </c>
      <c r="AK67" s="100">
        <v>1</v>
      </c>
      <c r="AL67" s="148">
        <v>1</v>
      </c>
      <c r="AM67" s="148">
        <v>1</v>
      </c>
      <c r="AN67" s="100">
        <v>1</v>
      </c>
      <c r="AO67" s="148">
        <v>1</v>
      </c>
      <c r="AP67" s="100">
        <v>1</v>
      </c>
      <c r="AQ67" s="102"/>
      <c r="AR67" s="102"/>
      <c r="AS67" s="102"/>
    </row>
    <row r="68" spans="1:45" ht="20" customHeight="1" thickBot="1">
      <c r="A68" s="146" t="s">
        <v>113</v>
      </c>
      <c r="B68" s="105"/>
      <c r="C68" s="99">
        <v>1</v>
      </c>
      <c r="D68" s="99">
        <v>1</v>
      </c>
      <c r="E68" s="99">
        <v>3</v>
      </c>
      <c r="F68" s="99">
        <v>3</v>
      </c>
      <c r="G68" s="99">
        <v>1</v>
      </c>
      <c r="H68" s="99">
        <v>1</v>
      </c>
      <c r="I68" s="99">
        <v>1</v>
      </c>
      <c r="J68" s="99">
        <v>3</v>
      </c>
      <c r="K68" s="99">
        <v>3</v>
      </c>
      <c r="L68" s="99">
        <v>3</v>
      </c>
      <c r="M68" s="99">
        <v>3</v>
      </c>
      <c r="N68" s="98">
        <v>2</v>
      </c>
      <c r="O68" s="98">
        <v>1</v>
      </c>
      <c r="P68" s="98">
        <v>1</v>
      </c>
      <c r="R68" s="147">
        <v>3</v>
      </c>
      <c r="S68" s="123">
        <v>1</v>
      </c>
      <c r="T68" s="98">
        <v>1</v>
      </c>
      <c r="U68" s="124">
        <v>1</v>
      </c>
      <c r="V68" s="123">
        <v>1</v>
      </c>
      <c r="W68" s="123">
        <v>1</v>
      </c>
      <c r="X68" s="124">
        <v>1</v>
      </c>
      <c r="Y68" s="124">
        <v>1</v>
      </c>
      <c r="Z68" s="124">
        <v>1</v>
      </c>
      <c r="AA68" s="124">
        <v>3</v>
      </c>
      <c r="AB68" s="126">
        <v>1</v>
      </c>
      <c r="AC68" s="126">
        <v>1</v>
      </c>
      <c r="AD68" s="126">
        <v>1</v>
      </c>
      <c r="AE68" s="126">
        <v>3</v>
      </c>
      <c r="AG68" s="148">
        <v>3</v>
      </c>
      <c r="AH68" s="148">
        <v>1</v>
      </c>
      <c r="AI68" s="148">
        <v>2</v>
      </c>
      <c r="AJ68" s="149">
        <v>3</v>
      </c>
      <c r="AK68" s="100">
        <v>1</v>
      </c>
      <c r="AL68" s="148">
        <v>1</v>
      </c>
      <c r="AM68" s="148">
        <v>1</v>
      </c>
      <c r="AN68" s="100">
        <v>1</v>
      </c>
      <c r="AO68" s="148">
        <v>1</v>
      </c>
      <c r="AP68" s="100">
        <v>3</v>
      </c>
      <c r="AQ68" s="102"/>
      <c r="AR68" s="102"/>
      <c r="AS68" s="102"/>
    </row>
    <row r="69" spans="1:45" ht="20" customHeight="1" thickBot="1">
      <c r="A69" s="146" t="s">
        <v>114</v>
      </c>
      <c r="B69" s="105"/>
      <c r="C69" s="99">
        <v>3</v>
      </c>
      <c r="D69" s="99">
        <v>3</v>
      </c>
      <c r="E69" s="99">
        <v>3</v>
      </c>
      <c r="F69" s="99">
        <v>1</v>
      </c>
      <c r="G69" s="99">
        <v>1</v>
      </c>
      <c r="H69" s="99">
        <v>3</v>
      </c>
      <c r="I69" s="99">
        <v>2</v>
      </c>
      <c r="J69" s="99">
        <v>3</v>
      </c>
      <c r="K69" s="99">
        <v>3</v>
      </c>
      <c r="L69" s="99">
        <v>2</v>
      </c>
      <c r="M69" s="99">
        <v>3</v>
      </c>
      <c r="N69" s="98">
        <v>2</v>
      </c>
      <c r="O69" s="98">
        <v>2</v>
      </c>
      <c r="P69" s="98">
        <v>3</v>
      </c>
      <c r="R69" s="147">
        <v>2</v>
      </c>
      <c r="S69" s="123">
        <v>2</v>
      </c>
      <c r="T69" s="98">
        <v>3</v>
      </c>
      <c r="U69" s="124">
        <v>2</v>
      </c>
      <c r="V69" s="123">
        <v>3</v>
      </c>
      <c r="W69" s="123">
        <v>1</v>
      </c>
      <c r="X69" s="124">
        <v>1</v>
      </c>
      <c r="Y69" s="124">
        <v>3</v>
      </c>
      <c r="Z69" s="124">
        <v>1</v>
      </c>
      <c r="AA69" s="124">
        <v>2</v>
      </c>
      <c r="AB69" s="126">
        <v>3</v>
      </c>
      <c r="AC69" s="126">
        <v>3</v>
      </c>
      <c r="AD69" s="126">
        <v>2</v>
      </c>
      <c r="AE69" s="126">
        <v>1</v>
      </c>
      <c r="AG69" s="148">
        <v>3</v>
      </c>
      <c r="AH69" s="148">
        <v>1</v>
      </c>
      <c r="AI69" s="148">
        <v>2</v>
      </c>
      <c r="AJ69" s="149">
        <v>3</v>
      </c>
      <c r="AK69" s="100">
        <v>2</v>
      </c>
      <c r="AL69" s="148">
        <v>2</v>
      </c>
      <c r="AM69" s="148">
        <v>1</v>
      </c>
      <c r="AN69" s="100">
        <v>3</v>
      </c>
      <c r="AO69" s="148">
        <v>2</v>
      </c>
      <c r="AP69" s="100">
        <v>3</v>
      </c>
      <c r="AQ69" s="102"/>
      <c r="AR69" s="102"/>
      <c r="AS69" s="102"/>
    </row>
    <row r="70" spans="1:45" ht="20" customHeight="1" thickBot="1">
      <c r="A70" s="146" t="s">
        <v>115</v>
      </c>
      <c r="B70" s="105"/>
      <c r="C70" s="99">
        <v>1</v>
      </c>
      <c r="D70" s="99">
        <v>1</v>
      </c>
      <c r="E70" s="99">
        <v>3</v>
      </c>
      <c r="F70" s="99">
        <v>3</v>
      </c>
      <c r="G70" s="99">
        <v>3</v>
      </c>
      <c r="H70" s="99">
        <v>1</v>
      </c>
      <c r="I70" s="99">
        <v>3</v>
      </c>
      <c r="J70" s="99">
        <v>3</v>
      </c>
      <c r="K70" s="99">
        <v>1</v>
      </c>
      <c r="L70" s="99">
        <v>1</v>
      </c>
      <c r="M70" s="99">
        <v>1</v>
      </c>
      <c r="N70" s="98">
        <v>3</v>
      </c>
      <c r="O70" s="98">
        <v>1</v>
      </c>
      <c r="P70" s="98">
        <v>1</v>
      </c>
      <c r="R70" s="147">
        <v>3</v>
      </c>
      <c r="S70" s="123">
        <v>1</v>
      </c>
      <c r="T70" s="98">
        <v>1</v>
      </c>
      <c r="U70" s="124">
        <v>1</v>
      </c>
      <c r="V70" s="123">
        <v>1</v>
      </c>
      <c r="W70" s="123">
        <v>1</v>
      </c>
      <c r="X70" s="124">
        <v>1</v>
      </c>
      <c r="Y70" s="124">
        <v>1</v>
      </c>
      <c r="Z70" s="124">
        <v>1</v>
      </c>
      <c r="AA70" s="124">
        <v>1</v>
      </c>
      <c r="AB70" s="126">
        <v>1</v>
      </c>
      <c r="AC70" s="126">
        <v>1</v>
      </c>
      <c r="AD70" s="126">
        <v>3</v>
      </c>
      <c r="AE70" s="126">
        <v>3</v>
      </c>
      <c r="AG70" s="148">
        <v>1</v>
      </c>
      <c r="AH70" s="148">
        <v>1</v>
      </c>
      <c r="AI70" s="148">
        <v>1</v>
      </c>
      <c r="AJ70" s="149">
        <v>3</v>
      </c>
      <c r="AK70" s="100">
        <v>1</v>
      </c>
      <c r="AL70" s="148">
        <v>2</v>
      </c>
      <c r="AM70" s="148">
        <v>1</v>
      </c>
      <c r="AN70" s="100">
        <v>3</v>
      </c>
      <c r="AO70" s="148">
        <v>1</v>
      </c>
      <c r="AP70" s="100">
        <v>1</v>
      </c>
      <c r="AQ70" s="102"/>
      <c r="AR70" s="102"/>
      <c r="AS70" s="102"/>
    </row>
    <row r="71" spans="1:45" ht="20" customHeight="1" thickBot="1">
      <c r="A71" s="146" t="s">
        <v>116</v>
      </c>
      <c r="B71" s="105"/>
      <c r="C71" s="99">
        <v>1</v>
      </c>
      <c r="D71" s="99">
        <v>1</v>
      </c>
      <c r="E71" s="99">
        <v>1</v>
      </c>
      <c r="F71" s="99">
        <v>1</v>
      </c>
      <c r="G71" s="99">
        <v>1</v>
      </c>
      <c r="H71" s="99">
        <v>1</v>
      </c>
      <c r="I71" s="99">
        <v>1</v>
      </c>
      <c r="J71" s="99">
        <v>1</v>
      </c>
      <c r="K71" s="99">
        <v>1</v>
      </c>
      <c r="L71" s="99">
        <v>1</v>
      </c>
      <c r="M71" s="99">
        <v>1</v>
      </c>
      <c r="N71" s="98">
        <v>1</v>
      </c>
      <c r="O71" s="98">
        <v>1</v>
      </c>
      <c r="P71" s="98">
        <v>1</v>
      </c>
      <c r="R71" s="147">
        <v>1</v>
      </c>
      <c r="S71" s="123">
        <v>1</v>
      </c>
      <c r="T71" s="98">
        <v>1</v>
      </c>
      <c r="U71" s="124">
        <v>1</v>
      </c>
      <c r="V71" s="123">
        <v>1</v>
      </c>
      <c r="W71" s="123">
        <v>1</v>
      </c>
      <c r="X71" s="124">
        <v>1</v>
      </c>
      <c r="Y71" s="124">
        <v>1</v>
      </c>
      <c r="Z71" s="124">
        <v>1</v>
      </c>
      <c r="AA71" s="124">
        <v>1</v>
      </c>
      <c r="AB71" s="126">
        <v>1</v>
      </c>
      <c r="AC71" s="126">
        <v>1</v>
      </c>
      <c r="AD71" s="126">
        <v>1</v>
      </c>
      <c r="AE71" s="126">
        <v>1</v>
      </c>
      <c r="AG71" s="148">
        <v>1</v>
      </c>
      <c r="AH71" s="148">
        <v>1</v>
      </c>
      <c r="AI71" s="148">
        <v>1</v>
      </c>
      <c r="AJ71" s="149">
        <v>1</v>
      </c>
      <c r="AK71" s="100">
        <v>1</v>
      </c>
      <c r="AL71" s="148">
        <v>1</v>
      </c>
      <c r="AM71" s="148">
        <v>1</v>
      </c>
      <c r="AN71" s="100">
        <v>1</v>
      </c>
      <c r="AO71" s="148">
        <v>1</v>
      </c>
      <c r="AP71" s="100">
        <v>1</v>
      </c>
      <c r="AQ71" s="102"/>
      <c r="AR71" s="102"/>
      <c r="AS71" s="102"/>
    </row>
    <row r="72" spans="1:45" ht="20" customHeight="1" thickBot="1">
      <c r="A72" s="146" t="s">
        <v>117</v>
      </c>
      <c r="B72" s="105"/>
      <c r="C72" s="99">
        <v>1</v>
      </c>
      <c r="D72" s="99">
        <v>1</v>
      </c>
      <c r="E72" s="99">
        <v>1</v>
      </c>
      <c r="F72" s="99">
        <v>1</v>
      </c>
      <c r="G72" s="99">
        <v>1</v>
      </c>
      <c r="H72" s="99">
        <v>1</v>
      </c>
      <c r="I72" s="99">
        <v>1</v>
      </c>
      <c r="J72" s="99">
        <v>1</v>
      </c>
      <c r="K72" s="99">
        <v>1</v>
      </c>
      <c r="L72" s="99">
        <v>1</v>
      </c>
      <c r="M72" s="99">
        <v>1</v>
      </c>
      <c r="N72" s="98">
        <v>1</v>
      </c>
      <c r="O72" s="98">
        <v>1</v>
      </c>
      <c r="P72" s="98">
        <v>1</v>
      </c>
      <c r="R72" s="147">
        <v>1</v>
      </c>
      <c r="S72" s="123">
        <v>1</v>
      </c>
      <c r="T72" s="98">
        <v>1</v>
      </c>
      <c r="U72" s="124">
        <v>1</v>
      </c>
      <c r="V72" s="123">
        <v>1</v>
      </c>
      <c r="W72" s="123">
        <v>1</v>
      </c>
      <c r="X72" s="124">
        <v>1</v>
      </c>
      <c r="Y72" s="124">
        <v>1</v>
      </c>
      <c r="Z72" s="124">
        <v>1</v>
      </c>
      <c r="AA72" s="124">
        <v>1</v>
      </c>
      <c r="AB72" s="126">
        <v>1</v>
      </c>
      <c r="AC72" s="126">
        <v>1</v>
      </c>
      <c r="AD72" s="126">
        <v>1</v>
      </c>
      <c r="AE72" s="126">
        <v>1</v>
      </c>
      <c r="AG72" s="148">
        <v>1</v>
      </c>
      <c r="AH72" s="148">
        <v>1</v>
      </c>
      <c r="AI72" s="148">
        <v>1</v>
      </c>
      <c r="AJ72" s="149">
        <v>1</v>
      </c>
      <c r="AK72" s="100">
        <v>1</v>
      </c>
      <c r="AL72" s="148">
        <v>1</v>
      </c>
      <c r="AM72" s="148">
        <v>1</v>
      </c>
      <c r="AN72" s="100">
        <v>1</v>
      </c>
      <c r="AO72" s="148">
        <v>1</v>
      </c>
      <c r="AP72" s="100">
        <v>1</v>
      </c>
      <c r="AQ72" s="102"/>
      <c r="AR72" s="102"/>
      <c r="AS72" s="102"/>
    </row>
    <row r="73" spans="1:45" ht="20" customHeight="1" thickBot="1">
      <c r="A73" s="146" t="s">
        <v>118</v>
      </c>
      <c r="B73" s="105"/>
      <c r="C73" s="99">
        <v>1</v>
      </c>
      <c r="D73" s="99">
        <v>1</v>
      </c>
      <c r="E73" s="99">
        <v>1</v>
      </c>
      <c r="F73" s="99">
        <v>1</v>
      </c>
      <c r="G73" s="99">
        <v>1</v>
      </c>
      <c r="H73" s="99">
        <v>1</v>
      </c>
      <c r="I73" s="99">
        <v>1</v>
      </c>
      <c r="J73" s="99">
        <v>1</v>
      </c>
      <c r="K73" s="99">
        <v>1</v>
      </c>
      <c r="L73" s="99">
        <v>1</v>
      </c>
      <c r="M73" s="99">
        <v>1</v>
      </c>
      <c r="N73" s="98">
        <v>1</v>
      </c>
      <c r="O73" s="98">
        <v>1</v>
      </c>
      <c r="P73" s="98">
        <v>1</v>
      </c>
      <c r="R73" s="147">
        <v>1</v>
      </c>
      <c r="S73" s="123">
        <v>1</v>
      </c>
      <c r="T73" s="98">
        <v>1</v>
      </c>
      <c r="U73" s="124">
        <v>1</v>
      </c>
      <c r="V73" s="123">
        <v>1</v>
      </c>
      <c r="W73" s="123">
        <v>1</v>
      </c>
      <c r="X73" s="124">
        <v>1</v>
      </c>
      <c r="Y73" s="124">
        <v>1</v>
      </c>
      <c r="Z73" s="124">
        <v>1</v>
      </c>
      <c r="AA73" s="124">
        <v>1</v>
      </c>
      <c r="AB73" s="126">
        <v>1</v>
      </c>
      <c r="AC73" s="126">
        <v>1</v>
      </c>
      <c r="AD73" s="126">
        <v>1</v>
      </c>
      <c r="AE73" s="126">
        <v>1</v>
      </c>
      <c r="AG73" s="148">
        <v>1</v>
      </c>
      <c r="AH73" s="148">
        <v>1</v>
      </c>
      <c r="AI73" s="148">
        <v>1</v>
      </c>
      <c r="AJ73" s="149">
        <v>1</v>
      </c>
      <c r="AK73" s="100">
        <v>1</v>
      </c>
      <c r="AL73" s="148">
        <v>1</v>
      </c>
      <c r="AM73" s="148">
        <v>1</v>
      </c>
      <c r="AN73" s="100">
        <v>1</v>
      </c>
      <c r="AO73" s="148">
        <v>1</v>
      </c>
      <c r="AP73" s="100">
        <v>1</v>
      </c>
      <c r="AQ73" s="102"/>
      <c r="AR73" s="102"/>
      <c r="AS73" s="102"/>
    </row>
    <row r="74" spans="1:45" ht="20" customHeight="1" thickBot="1">
      <c r="A74" s="146" t="s">
        <v>119</v>
      </c>
      <c r="B74" s="105"/>
      <c r="C74" s="99">
        <v>3</v>
      </c>
      <c r="D74" s="99">
        <v>3</v>
      </c>
      <c r="E74" s="99">
        <v>2</v>
      </c>
      <c r="F74" s="99">
        <v>3</v>
      </c>
      <c r="G74" s="99">
        <v>1</v>
      </c>
      <c r="H74" s="99">
        <v>3</v>
      </c>
      <c r="I74" s="99">
        <v>3</v>
      </c>
      <c r="J74" s="99">
        <v>2</v>
      </c>
      <c r="K74" s="99">
        <v>3</v>
      </c>
      <c r="L74" s="99">
        <v>2</v>
      </c>
      <c r="M74" s="99">
        <v>3</v>
      </c>
      <c r="N74" s="98">
        <v>2</v>
      </c>
      <c r="O74" s="98">
        <v>3</v>
      </c>
      <c r="P74" s="98">
        <v>3</v>
      </c>
      <c r="R74" s="147">
        <v>2</v>
      </c>
      <c r="S74" s="123">
        <v>2</v>
      </c>
      <c r="U74" s="124">
        <v>2</v>
      </c>
      <c r="V74" s="123">
        <v>3</v>
      </c>
      <c r="W74" s="123">
        <v>3</v>
      </c>
      <c r="X74" s="124">
        <v>1</v>
      </c>
      <c r="Y74" s="124">
        <v>3</v>
      </c>
      <c r="Z74" s="124">
        <v>1</v>
      </c>
      <c r="AA74" s="124">
        <v>2</v>
      </c>
      <c r="AB74" s="126">
        <v>3</v>
      </c>
      <c r="AC74" s="126">
        <v>3</v>
      </c>
      <c r="AD74" s="126">
        <v>2</v>
      </c>
      <c r="AE74" s="126">
        <v>3</v>
      </c>
      <c r="AG74" s="148">
        <v>3</v>
      </c>
      <c r="AH74" s="148">
        <v>1</v>
      </c>
      <c r="AI74" s="148">
        <v>3</v>
      </c>
      <c r="AJ74" s="149">
        <v>2</v>
      </c>
      <c r="AK74" s="100">
        <v>2</v>
      </c>
      <c r="AL74" s="148">
        <v>2</v>
      </c>
      <c r="AM74" s="148">
        <v>1</v>
      </c>
      <c r="AN74" s="100">
        <v>1</v>
      </c>
      <c r="AO74" s="148">
        <v>2</v>
      </c>
      <c r="AP74" s="100">
        <v>3</v>
      </c>
      <c r="AQ74" s="102"/>
      <c r="AR74" s="102"/>
      <c r="AS74" s="102"/>
    </row>
    <row r="75" spans="1:45" ht="20" customHeight="1">
      <c r="A75" s="150"/>
      <c r="B75" s="105"/>
      <c r="C75" s="127"/>
      <c r="D75" s="99"/>
      <c r="E75" s="127"/>
      <c r="F75" s="127"/>
      <c r="G75" s="127"/>
      <c r="H75" s="127"/>
      <c r="I75" s="127"/>
      <c r="J75" s="127"/>
      <c r="K75" s="127"/>
      <c r="L75" s="127"/>
      <c r="M75" s="127"/>
      <c r="S75" s="97"/>
      <c r="U75" s="95"/>
      <c r="V75" s="97"/>
      <c r="W75" s="97"/>
      <c r="X75" s="95"/>
      <c r="Y75" s="95"/>
      <c r="Z75" s="95"/>
      <c r="AA75" s="95"/>
      <c r="AB75" s="99"/>
      <c r="AC75" s="99"/>
      <c r="AD75" s="99"/>
      <c r="AE75" s="99"/>
      <c r="AG75" s="148"/>
      <c r="AH75" s="148"/>
      <c r="AI75" s="148"/>
      <c r="AJ75" s="149"/>
      <c r="AK75" s="100"/>
      <c r="AL75" s="148"/>
      <c r="AM75" s="148"/>
      <c r="AN75" s="102"/>
      <c r="AO75" s="148"/>
      <c r="AP75" s="100"/>
      <c r="AQ75" s="102"/>
      <c r="AR75" s="102"/>
      <c r="AS75" s="102"/>
    </row>
    <row r="76" spans="1:45" ht="20" customHeight="1">
      <c r="A76" s="95"/>
      <c r="B76" s="105"/>
      <c r="C76" s="127"/>
      <c r="D76" s="99"/>
      <c r="E76" s="127"/>
      <c r="F76" s="127"/>
      <c r="G76" s="127"/>
      <c r="H76" s="127"/>
      <c r="I76" s="127"/>
      <c r="J76" s="127"/>
      <c r="K76" s="127"/>
      <c r="L76" s="127"/>
      <c r="M76" s="127"/>
      <c r="S76" s="97"/>
      <c r="U76" s="95"/>
      <c r="V76" s="97"/>
      <c r="W76" s="97"/>
      <c r="X76" s="95"/>
      <c r="Y76" s="95"/>
      <c r="Z76" s="95"/>
      <c r="AA76" s="95"/>
      <c r="AB76" s="99"/>
      <c r="AC76" s="99"/>
      <c r="AD76" s="99"/>
      <c r="AE76" s="99"/>
      <c r="AG76" s="148"/>
      <c r="AH76" s="148"/>
      <c r="AI76" s="148"/>
      <c r="AJ76" s="149"/>
      <c r="AK76" s="100"/>
      <c r="AL76" s="148"/>
      <c r="AM76" s="148"/>
      <c r="AN76" s="102"/>
      <c r="AO76" s="148"/>
      <c r="AP76" s="100"/>
      <c r="AQ76" s="102"/>
      <c r="AR76" s="102"/>
      <c r="AS76" s="102"/>
    </row>
    <row r="77" spans="1:45" ht="20" customHeight="1">
      <c r="A77" s="128" t="s">
        <v>120</v>
      </c>
      <c r="B77" s="105"/>
      <c r="C77" s="127"/>
      <c r="D77" s="99"/>
      <c r="E77" s="127"/>
      <c r="F77" s="127"/>
      <c r="G77" s="127"/>
      <c r="H77" s="127"/>
      <c r="I77" s="127"/>
      <c r="J77" s="127"/>
      <c r="K77" s="127"/>
      <c r="L77" s="127"/>
      <c r="M77" s="127"/>
      <c r="S77" s="97"/>
      <c r="U77" s="95"/>
      <c r="V77" s="97"/>
      <c r="W77" s="97"/>
      <c r="X77" s="95"/>
      <c r="Y77" s="95"/>
      <c r="Z77" s="95"/>
      <c r="AA77" s="95"/>
      <c r="AB77" s="99"/>
      <c r="AC77" s="99"/>
      <c r="AD77" s="99"/>
      <c r="AE77" s="99"/>
      <c r="AG77" s="148"/>
      <c r="AH77" s="148"/>
      <c r="AI77" s="148"/>
      <c r="AJ77" s="149"/>
      <c r="AK77" s="100"/>
      <c r="AL77" s="148"/>
      <c r="AM77" s="148"/>
      <c r="AN77" s="102"/>
      <c r="AO77" s="148"/>
      <c r="AP77" s="100"/>
      <c r="AQ77" s="102"/>
      <c r="AR77" s="102"/>
      <c r="AS77" s="102"/>
    </row>
    <row r="78" spans="1:45" ht="20" customHeight="1" thickBot="1">
      <c r="A78" s="145"/>
      <c r="B78" s="105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S78" s="97"/>
      <c r="U78" s="95"/>
      <c r="V78" s="97"/>
      <c r="W78" s="97"/>
      <c r="X78" s="95"/>
      <c r="Y78" s="95"/>
      <c r="Z78" s="95"/>
      <c r="AA78" s="95"/>
      <c r="AB78" s="99"/>
      <c r="AC78" s="99"/>
      <c r="AD78" s="99"/>
      <c r="AE78" s="99"/>
      <c r="AG78" s="148"/>
      <c r="AH78" s="148"/>
      <c r="AI78" s="148"/>
      <c r="AJ78" s="149"/>
      <c r="AK78" s="100"/>
      <c r="AL78" s="148"/>
      <c r="AM78" s="148"/>
      <c r="AN78" s="102"/>
      <c r="AO78" s="148"/>
      <c r="AP78" s="100"/>
      <c r="AQ78" s="102"/>
      <c r="AR78" s="102"/>
      <c r="AS78" s="102"/>
    </row>
    <row r="79" spans="1:45" ht="20" customHeight="1" thickBot="1">
      <c r="A79" s="146" t="s">
        <v>87</v>
      </c>
      <c r="B79" s="105"/>
      <c r="C79" s="127">
        <v>1</v>
      </c>
      <c r="D79" s="127">
        <v>1</v>
      </c>
      <c r="E79" s="127">
        <v>1</v>
      </c>
      <c r="F79" s="127">
        <v>1</v>
      </c>
      <c r="G79" s="127">
        <v>1</v>
      </c>
      <c r="H79" s="127">
        <v>1</v>
      </c>
      <c r="I79" s="127">
        <v>1</v>
      </c>
      <c r="J79" s="127"/>
      <c r="K79" s="127">
        <v>3</v>
      </c>
      <c r="L79" s="127"/>
      <c r="M79" s="127">
        <v>1</v>
      </c>
      <c r="N79" s="98">
        <v>1</v>
      </c>
      <c r="O79" s="98">
        <v>1</v>
      </c>
      <c r="P79" s="98">
        <v>1</v>
      </c>
      <c r="R79" s="147">
        <v>1</v>
      </c>
      <c r="S79" s="123">
        <v>1</v>
      </c>
      <c r="T79" s="98">
        <v>1</v>
      </c>
      <c r="U79" s="124">
        <v>1</v>
      </c>
      <c r="V79" s="123">
        <v>1</v>
      </c>
      <c r="W79" s="123">
        <v>1</v>
      </c>
      <c r="X79" s="124">
        <v>1</v>
      </c>
      <c r="Y79" s="124">
        <v>1</v>
      </c>
      <c r="Z79" s="124">
        <v>1</v>
      </c>
      <c r="AA79" s="124">
        <v>1</v>
      </c>
      <c r="AB79" s="126">
        <v>1</v>
      </c>
      <c r="AC79" s="126">
        <v>1</v>
      </c>
      <c r="AD79" s="126">
        <v>1</v>
      </c>
      <c r="AE79" s="126">
        <v>1</v>
      </c>
      <c r="AG79" s="148">
        <v>1</v>
      </c>
      <c r="AH79" s="148">
        <v>1</v>
      </c>
      <c r="AI79" s="148">
        <v>1</v>
      </c>
      <c r="AJ79" s="149">
        <v>1</v>
      </c>
      <c r="AK79" s="100">
        <v>1</v>
      </c>
      <c r="AL79" s="148">
        <v>1</v>
      </c>
      <c r="AM79" s="148">
        <v>1</v>
      </c>
      <c r="AN79" s="102">
        <v>1</v>
      </c>
      <c r="AO79" s="148">
        <v>1</v>
      </c>
      <c r="AP79" s="100">
        <v>1</v>
      </c>
      <c r="AQ79" s="102"/>
      <c r="AR79" s="102"/>
      <c r="AS79" s="102"/>
    </row>
    <row r="80" spans="1:45" ht="20" customHeight="1" thickBot="1">
      <c r="A80" s="146" t="s">
        <v>88</v>
      </c>
      <c r="B80" s="105"/>
      <c r="C80" s="127">
        <v>1</v>
      </c>
      <c r="D80" s="127">
        <v>1</v>
      </c>
      <c r="E80" s="127">
        <v>1</v>
      </c>
      <c r="F80" s="127">
        <v>1</v>
      </c>
      <c r="G80" s="127">
        <v>1</v>
      </c>
      <c r="H80" s="127">
        <v>1</v>
      </c>
      <c r="I80" s="127">
        <v>1</v>
      </c>
      <c r="J80" s="127"/>
      <c r="K80" s="127">
        <v>1</v>
      </c>
      <c r="L80" s="127"/>
      <c r="M80" s="127">
        <v>1</v>
      </c>
      <c r="N80" s="98">
        <v>1</v>
      </c>
      <c r="O80" s="98">
        <v>1</v>
      </c>
      <c r="R80" s="147">
        <v>1</v>
      </c>
      <c r="S80" s="123">
        <v>1</v>
      </c>
      <c r="T80" s="98">
        <v>1</v>
      </c>
      <c r="U80" s="124">
        <v>1</v>
      </c>
      <c r="V80" s="123">
        <v>1</v>
      </c>
      <c r="W80" s="123">
        <v>1</v>
      </c>
      <c r="X80" s="124">
        <v>1</v>
      </c>
      <c r="Y80" s="124">
        <v>1</v>
      </c>
      <c r="Z80" s="124">
        <v>1</v>
      </c>
      <c r="AA80" s="124">
        <v>1</v>
      </c>
      <c r="AB80" s="126">
        <v>1</v>
      </c>
      <c r="AC80" s="126">
        <v>1</v>
      </c>
      <c r="AD80" s="126">
        <v>1</v>
      </c>
      <c r="AE80" s="126">
        <v>1</v>
      </c>
      <c r="AG80" s="148">
        <v>1</v>
      </c>
      <c r="AH80" s="148">
        <v>1</v>
      </c>
      <c r="AI80" s="148">
        <v>1</v>
      </c>
      <c r="AJ80" s="149">
        <v>1</v>
      </c>
      <c r="AK80" s="100">
        <v>1</v>
      </c>
      <c r="AL80" s="148">
        <v>2</v>
      </c>
      <c r="AM80" s="148">
        <v>1</v>
      </c>
      <c r="AN80" s="102">
        <v>1</v>
      </c>
      <c r="AO80" s="148">
        <v>1</v>
      </c>
      <c r="AP80" s="100">
        <v>1</v>
      </c>
      <c r="AQ80" s="102"/>
      <c r="AR80" s="102"/>
      <c r="AS80" s="102"/>
    </row>
    <row r="81" spans="1:45" ht="20" customHeight="1" thickBot="1">
      <c r="A81" s="146" t="s">
        <v>89</v>
      </c>
      <c r="B81" s="105"/>
      <c r="C81" s="127">
        <v>1</v>
      </c>
      <c r="D81" s="127">
        <v>1</v>
      </c>
      <c r="E81" s="127"/>
      <c r="F81" s="127">
        <v>1</v>
      </c>
      <c r="G81" s="127">
        <v>1</v>
      </c>
      <c r="H81" s="127">
        <v>3</v>
      </c>
      <c r="I81" s="127">
        <v>3</v>
      </c>
      <c r="J81" s="127"/>
      <c r="K81" s="127">
        <v>3</v>
      </c>
      <c r="L81" s="127"/>
      <c r="M81" s="127">
        <v>1</v>
      </c>
      <c r="N81" s="98">
        <v>3</v>
      </c>
      <c r="O81" s="98">
        <v>1</v>
      </c>
      <c r="P81" s="98">
        <v>3</v>
      </c>
      <c r="R81" s="147">
        <v>3</v>
      </c>
      <c r="S81" s="123">
        <v>1</v>
      </c>
      <c r="T81" s="98">
        <v>1</v>
      </c>
      <c r="U81" s="124">
        <v>1</v>
      </c>
      <c r="V81" s="123">
        <v>1</v>
      </c>
      <c r="W81" s="123">
        <v>1</v>
      </c>
      <c r="X81" s="124">
        <v>1</v>
      </c>
      <c r="Y81" s="124">
        <v>1</v>
      </c>
      <c r="Z81" s="124">
        <v>1</v>
      </c>
      <c r="AA81" s="124">
        <v>1</v>
      </c>
      <c r="AB81" s="126">
        <v>1</v>
      </c>
      <c r="AC81" s="126">
        <v>1</v>
      </c>
      <c r="AD81" s="126">
        <v>1</v>
      </c>
      <c r="AE81" s="126">
        <v>3</v>
      </c>
      <c r="AG81" s="148">
        <v>1</v>
      </c>
      <c r="AH81" s="148">
        <v>1</v>
      </c>
      <c r="AI81" s="148">
        <v>3</v>
      </c>
      <c r="AJ81" s="149">
        <v>2</v>
      </c>
      <c r="AK81" s="100">
        <v>1</v>
      </c>
      <c r="AL81" s="148">
        <v>2</v>
      </c>
      <c r="AM81" s="148">
        <v>1</v>
      </c>
      <c r="AN81" s="102">
        <v>3</v>
      </c>
      <c r="AO81" s="148">
        <v>1</v>
      </c>
      <c r="AP81" s="100">
        <v>1</v>
      </c>
      <c r="AQ81" s="102"/>
      <c r="AR81" s="102"/>
      <c r="AS81" s="102"/>
    </row>
    <row r="82" spans="1:45" ht="20" customHeight="1" thickBot="1">
      <c r="A82" s="146" t="s">
        <v>90</v>
      </c>
      <c r="B82" s="105"/>
      <c r="C82" s="127">
        <v>1</v>
      </c>
      <c r="D82" s="127">
        <v>1</v>
      </c>
      <c r="E82" s="127">
        <v>1</v>
      </c>
      <c r="F82" s="127">
        <v>1</v>
      </c>
      <c r="G82" s="127"/>
      <c r="H82" s="127">
        <v>1</v>
      </c>
      <c r="I82" s="127">
        <v>1</v>
      </c>
      <c r="J82" s="127"/>
      <c r="K82" s="127">
        <v>1</v>
      </c>
      <c r="L82" s="127"/>
      <c r="M82" s="127">
        <v>1</v>
      </c>
      <c r="N82" s="98">
        <v>1</v>
      </c>
      <c r="O82" s="98">
        <v>1</v>
      </c>
      <c r="P82" s="98">
        <v>1</v>
      </c>
      <c r="R82" s="147">
        <v>1</v>
      </c>
      <c r="S82" s="123">
        <v>1</v>
      </c>
      <c r="T82" s="98">
        <v>1</v>
      </c>
      <c r="U82" s="124">
        <v>1</v>
      </c>
      <c r="V82" s="123">
        <v>1</v>
      </c>
      <c r="W82" s="123">
        <v>1</v>
      </c>
      <c r="X82" s="124">
        <v>1</v>
      </c>
      <c r="Y82" s="124">
        <v>1</v>
      </c>
      <c r="Z82" s="124">
        <v>1</v>
      </c>
      <c r="AA82" s="124">
        <v>1</v>
      </c>
      <c r="AB82" s="126">
        <v>1</v>
      </c>
      <c r="AC82" s="126">
        <v>1</v>
      </c>
      <c r="AD82" s="126">
        <v>1</v>
      </c>
      <c r="AE82" s="126"/>
      <c r="AG82" s="148">
        <v>1</v>
      </c>
      <c r="AH82" s="148">
        <v>1</v>
      </c>
      <c r="AI82" s="148">
        <v>1</v>
      </c>
      <c r="AJ82" s="149">
        <v>1</v>
      </c>
      <c r="AK82" s="100">
        <v>1</v>
      </c>
      <c r="AL82" s="148">
        <v>1</v>
      </c>
      <c r="AM82" s="148">
        <v>1</v>
      </c>
      <c r="AN82" s="102">
        <v>1</v>
      </c>
      <c r="AO82" s="148">
        <v>1</v>
      </c>
      <c r="AP82" s="100">
        <v>1</v>
      </c>
      <c r="AQ82" s="102"/>
      <c r="AR82" s="102"/>
      <c r="AS82" s="102"/>
    </row>
    <row r="83" spans="1:45" ht="20" customHeight="1" thickBot="1">
      <c r="A83" s="146" t="s">
        <v>91</v>
      </c>
      <c r="B83" s="105"/>
      <c r="C83" s="127">
        <v>1</v>
      </c>
      <c r="D83" s="127">
        <v>1</v>
      </c>
      <c r="E83" s="127">
        <v>1</v>
      </c>
      <c r="F83" s="127">
        <v>1</v>
      </c>
      <c r="G83" s="127"/>
      <c r="H83" s="127">
        <v>1</v>
      </c>
      <c r="I83" s="127">
        <v>2</v>
      </c>
      <c r="J83" s="127"/>
      <c r="K83" s="127">
        <v>3</v>
      </c>
      <c r="L83" s="127"/>
      <c r="M83" s="127">
        <v>1</v>
      </c>
      <c r="N83" s="98">
        <v>2</v>
      </c>
      <c r="O83" s="98">
        <v>1</v>
      </c>
      <c r="P83" s="98">
        <v>1</v>
      </c>
      <c r="R83" s="147">
        <v>2</v>
      </c>
      <c r="S83" s="123">
        <v>2</v>
      </c>
      <c r="T83" s="98">
        <v>1</v>
      </c>
      <c r="U83" s="124">
        <v>1</v>
      </c>
      <c r="V83" s="123">
        <v>1</v>
      </c>
      <c r="W83" s="123">
        <v>1</v>
      </c>
      <c r="X83" s="124">
        <v>3</v>
      </c>
      <c r="Y83" s="124">
        <v>1</v>
      </c>
      <c r="Z83" s="124">
        <v>1</v>
      </c>
      <c r="AA83" s="124">
        <v>1</v>
      </c>
      <c r="AB83" s="126">
        <v>3</v>
      </c>
      <c r="AC83" s="126">
        <v>3</v>
      </c>
      <c r="AD83" s="126">
        <v>2</v>
      </c>
      <c r="AE83" s="126"/>
      <c r="AG83" s="148">
        <v>1</v>
      </c>
      <c r="AH83" s="148">
        <v>1</v>
      </c>
      <c r="AI83" s="148">
        <v>2</v>
      </c>
      <c r="AJ83" s="149">
        <v>3</v>
      </c>
      <c r="AK83" s="100">
        <v>3</v>
      </c>
      <c r="AL83" s="148">
        <v>1</v>
      </c>
      <c r="AM83" s="148">
        <v>1</v>
      </c>
      <c r="AN83" s="102">
        <v>3</v>
      </c>
      <c r="AO83" s="148">
        <v>2</v>
      </c>
      <c r="AP83" s="100">
        <v>2</v>
      </c>
      <c r="AQ83" s="102"/>
      <c r="AR83" s="102"/>
      <c r="AS83" s="102"/>
    </row>
    <row r="84" spans="1:45" ht="20" customHeight="1" thickBot="1">
      <c r="A84" s="146" t="s">
        <v>92</v>
      </c>
      <c r="B84" s="105"/>
      <c r="C84" s="127">
        <v>1</v>
      </c>
      <c r="D84" s="127">
        <v>1</v>
      </c>
      <c r="E84" s="127">
        <v>3</v>
      </c>
      <c r="F84" s="127">
        <v>1</v>
      </c>
      <c r="G84" s="127"/>
      <c r="H84" s="127">
        <v>1</v>
      </c>
      <c r="I84" s="127">
        <v>1</v>
      </c>
      <c r="J84" s="127"/>
      <c r="K84" s="127"/>
      <c r="L84" s="127"/>
      <c r="M84" s="127">
        <v>1</v>
      </c>
      <c r="N84" s="98">
        <v>2</v>
      </c>
      <c r="O84" s="98">
        <v>3</v>
      </c>
      <c r="P84" s="98">
        <v>1</v>
      </c>
      <c r="R84" s="147">
        <v>3</v>
      </c>
      <c r="S84" s="123">
        <v>1</v>
      </c>
      <c r="T84" s="98">
        <v>1</v>
      </c>
      <c r="U84" s="124">
        <v>1</v>
      </c>
      <c r="V84" s="123">
        <v>1</v>
      </c>
      <c r="W84" s="123">
        <v>1</v>
      </c>
      <c r="X84" s="124">
        <v>3</v>
      </c>
      <c r="Y84" s="124">
        <v>1</v>
      </c>
      <c r="Z84" s="124">
        <v>1</v>
      </c>
      <c r="AA84" s="124">
        <v>3</v>
      </c>
      <c r="AB84" s="126">
        <v>1</v>
      </c>
      <c r="AC84" s="126">
        <v>1</v>
      </c>
      <c r="AD84" s="126">
        <v>2</v>
      </c>
      <c r="AE84" s="126">
        <v>3</v>
      </c>
      <c r="AG84" s="148">
        <v>2</v>
      </c>
      <c r="AH84" s="148">
        <v>1</v>
      </c>
      <c r="AI84" s="148">
        <v>2</v>
      </c>
      <c r="AJ84" s="149">
        <v>2</v>
      </c>
      <c r="AK84" s="100">
        <v>1</v>
      </c>
      <c r="AL84" s="148">
        <v>1</v>
      </c>
      <c r="AM84" s="148">
        <v>1</v>
      </c>
      <c r="AN84" s="102">
        <v>1</v>
      </c>
      <c r="AO84" s="148">
        <v>1</v>
      </c>
      <c r="AP84" s="100">
        <v>2</v>
      </c>
      <c r="AQ84" s="102"/>
      <c r="AR84" s="102"/>
      <c r="AS84" s="102"/>
    </row>
    <row r="85" spans="1:45" ht="20" customHeight="1" thickBot="1">
      <c r="A85" s="146" t="s">
        <v>93</v>
      </c>
      <c r="B85" s="105"/>
      <c r="C85" s="127">
        <v>1</v>
      </c>
      <c r="D85" s="127">
        <v>1</v>
      </c>
      <c r="E85" s="127">
        <v>3</v>
      </c>
      <c r="F85" s="127">
        <v>1</v>
      </c>
      <c r="G85" s="127"/>
      <c r="H85" s="127">
        <v>1</v>
      </c>
      <c r="I85" s="127">
        <v>1</v>
      </c>
      <c r="J85" s="127"/>
      <c r="K85" s="127">
        <v>2</v>
      </c>
      <c r="L85" s="127"/>
      <c r="M85" s="127">
        <v>1</v>
      </c>
      <c r="N85" s="98">
        <v>1</v>
      </c>
      <c r="O85" s="98">
        <v>3</v>
      </c>
      <c r="P85" s="98">
        <v>1</v>
      </c>
      <c r="R85" s="147">
        <v>2</v>
      </c>
      <c r="S85" s="123">
        <v>1</v>
      </c>
      <c r="T85" s="98">
        <v>1</v>
      </c>
      <c r="U85" s="124">
        <v>1</v>
      </c>
      <c r="V85" s="123">
        <v>1</v>
      </c>
      <c r="W85" s="123">
        <v>1</v>
      </c>
      <c r="X85" s="124">
        <v>1</v>
      </c>
      <c r="Y85" s="124">
        <v>1</v>
      </c>
      <c r="Z85" s="124">
        <v>1</v>
      </c>
      <c r="AA85" s="124">
        <v>1</v>
      </c>
      <c r="AB85" s="126">
        <v>1</v>
      </c>
      <c r="AC85" s="126">
        <v>1</v>
      </c>
      <c r="AD85" s="126">
        <v>1</v>
      </c>
      <c r="AE85" s="126">
        <v>1</v>
      </c>
      <c r="AG85" s="148">
        <v>1</v>
      </c>
      <c r="AH85" s="148">
        <v>1</v>
      </c>
      <c r="AI85" s="148">
        <v>2</v>
      </c>
      <c r="AJ85" s="149">
        <v>1</v>
      </c>
      <c r="AK85" s="100">
        <v>1</v>
      </c>
      <c r="AL85" s="148">
        <v>1</v>
      </c>
      <c r="AM85" s="148">
        <v>1</v>
      </c>
      <c r="AN85" s="102">
        <v>1</v>
      </c>
      <c r="AO85" s="148">
        <v>1</v>
      </c>
      <c r="AP85" s="100">
        <v>1</v>
      </c>
      <c r="AQ85" s="102"/>
      <c r="AR85" s="102"/>
      <c r="AS85" s="102"/>
    </row>
    <row r="86" spans="1:45" ht="20" customHeight="1" thickBot="1">
      <c r="A86" s="146" t="s">
        <v>94</v>
      </c>
      <c r="B86" s="105"/>
      <c r="C86" s="127">
        <v>1</v>
      </c>
      <c r="D86" s="127">
        <v>1</v>
      </c>
      <c r="E86" s="127">
        <v>1</v>
      </c>
      <c r="F86" s="127">
        <v>1</v>
      </c>
      <c r="G86" s="127"/>
      <c r="H86" s="127">
        <v>1</v>
      </c>
      <c r="I86" s="127">
        <v>3</v>
      </c>
      <c r="J86" s="127"/>
      <c r="K86" s="127">
        <v>2</v>
      </c>
      <c r="L86" s="127"/>
      <c r="M86" s="127">
        <v>1</v>
      </c>
      <c r="N86" s="98">
        <v>1</v>
      </c>
      <c r="O86" s="98">
        <v>1</v>
      </c>
      <c r="P86" s="98">
        <v>1</v>
      </c>
      <c r="R86" s="147">
        <v>1</v>
      </c>
      <c r="S86" s="123">
        <v>1</v>
      </c>
      <c r="U86" s="124">
        <v>1</v>
      </c>
      <c r="V86" s="123">
        <v>1</v>
      </c>
      <c r="W86" s="123">
        <v>1</v>
      </c>
      <c r="X86" s="124">
        <v>3</v>
      </c>
      <c r="Y86" s="124">
        <v>1</v>
      </c>
      <c r="Z86" s="124">
        <v>1</v>
      </c>
      <c r="AA86" s="124">
        <v>3</v>
      </c>
      <c r="AB86" s="126">
        <v>1</v>
      </c>
      <c r="AC86" s="126">
        <v>1</v>
      </c>
      <c r="AD86" s="126">
        <v>1</v>
      </c>
      <c r="AE86" s="126">
        <v>1</v>
      </c>
      <c r="AG86" s="148">
        <v>1</v>
      </c>
      <c r="AH86" s="148">
        <v>1</v>
      </c>
      <c r="AI86" s="148">
        <v>1</v>
      </c>
      <c r="AJ86" s="149">
        <v>1</v>
      </c>
      <c r="AK86" s="100">
        <v>1</v>
      </c>
      <c r="AL86" s="148">
        <v>2</v>
      </c>
      <c r="AM86" s="148">
        <v>1</v>
      </c>
      <c r="AN86" s="102">
        <v>1</v>
      </c>
      <c r="AO86" s="148">
        <v>1</v>
      </c>
      <c r="AP86" s="100">
        <v>1</v>
      </c>
      <c r="AQ86" s="102"/>
      <c r="AR86" s="102"/>
      <c r="AS86" s="102"/>
    </row>
    <row r="87" spans="1:45" ht="20" customHeight="1" thickBot="1">
      <c r="A87" s="146" t="s">
        <v>95</v>
      </c>
      <c r="B87" s="105"/>
      <c r="C87" s="127">
        <v>1</v>
      </c>
      <c r="D87" s="127">
        <v>1</v>
      </c>
      <c r="E87" s="127">
        <v>3</v>
      </c>
      <c r="F87" s="127">
        <v>1</v>
      </c>
      <c r="G87" s="127"/>
      <c r="H87" s="127">
        <v>1</v>
      </c>
      <c r="I87" s="127">
        <v>1</v>
      </c>
      <c r="J87" s="127"/>
      <c r="K87" s="127">
        <v>1</v>
      </c>
      <c r="L87" s="127"/>
      <c r="M87" s="127">
        <v>1</v>
      </c>
      <c r="N87" s="98">
        <v>1</v>
      </c>
      <c r="O87" s="98">
        <v>1</v>
      </c>
      <c r="P87" s="98">
        <v>1</v>
      </c>
      <c r="R87" s="147">
        <v>1</v>
      </c>
      <c r="S87" s="123">
        <v>1</v>
      </c>
      <c r="T87" s="98">
        <v>1</v>
      </c>
      <c r="U87" s="124">
        <v>1</v>
      </c>
      <c r="V87" s="123">
        <v>1</v>
      </c>
      <c r="W87" s="123">
        <v>1</v>
      </c>
      <c r="X87" s="124">
        <v>1</v>
      </c>
      <c r="Y87" s="124">
        <v>1</v>
      </c>
      <c r="Z87" s="124">
        <v>1</v>
      </c>
      <c r="AA87" s="124">
        <v>1</v>
      </c>
      <c r="AB87" s="126">
        <v>1</v>
      </c>
      <c r="AC87" s="126">
        <v>1</v>
      </c>
      <c r="AD87" s="126">
        <v>1</v>
      </c>
      <c r="AE87" s="126">
        <v>1</v>
      </c>
      <c r="AG87" s="148">
        <v>1</v>
      </c>
      <c r="AH87" s="148">
        <v>1</v>
      </c>
      <c r="AI87" s="148">
        <v>1</v>
      </c>
      <c r="AJ87" s="149">
        <v>1</v>
      </c>
      <c r="AK87" s="100">
        <v>1</v>
      </c>
      <c r="AL87" s="148">
        <v>1</v>
      </c>
      <c r="AM87" s="148">
        <v>1</v>
      </c>
      <c r="AN87" s="102">
        <v>1</v>
      </c>
      <c r="AO87" s="148">
        <v>1</v>
      </c>
      <c r="AP87" s="100">
        <v>1</v>
      </c>
      <c r="AQ87" s="102"/>
      <c r="AR87" s="102"/>
      <c r="AS87" s="102"/>
    </row>
    <row r="88" spans="1:45" ht="20" customHeight="1" thickBot="1">
      <c r="A88" s="146" t="s">
        <v>96</v>
      </c>
      <c r="B88" s="105"/>
      <c r="C88" s="127">
        <v>1</v>
      </c>
      <c r="D88" s="127">
        <v>1</v>
      </c>
      <c r="E88" s="127">
        <v>1</v>
      </c>
      <c r="F88" s="127">
        <v>1</v>
      </c>
      <c r="G88" s="127"/>
      <c r="H88" s="127">
        <v>1</v>
      </c>
      <c r="I88" s="127">
        <v>1</v>
      </c>
      <c r="J88" s="127"/>
      <c r="K88" s="127">
        <v>1</v>
      </c>
      <c r="L88" s="127"/>
      <c r="M88" s="127">
        <v>1</v>
      </c>
      <c r="N88" s="98">
        <v>1</v>
      </c>
      <c r="O88" s="98">
        <v>1</v>
      </c>
      <c r="P88" s="98">
        <v>1</v>
      </c>
      <c r="R88" s="147">
        <v>1</v>
      </c>
      <c r="S88" s="123">
        <v>1</v>
      </c>
      <c r="T88" s="98">
        <v>1</v>
      </c>
      <c r="U88" s="124">
        <v>1</v>
      </c>
      <c r="V88" s="123">
        <v>1</v>
      </c>
      <c r="W88" s="123">
        <v>1</v>
      </c>
      <c r="X88" s="124">
        <v>1</v>
      </c>
      <c r="Y88" s="124">
        <v>1</v>
      </c>
      <c r="Z88" s="124">
        <v>1</v>
      </c>
      <c r="AA88" s="124">
        <v>1</v>
      </c>
      <c r="AB88" s="126">
        <v>1</v>
      </c>
      <c r="AC88" s="126">
        <v>1</v>
      </c>
      <c r="AD88" s="126">
        <v>1</v>
      </c>
      <c r="AE88" s="126">
        <v>1</v>
      </c>
      <c r="AG88" s="148">
        <v>1</v>
      </c>
      <c r="AH88" s="148">
        <v>1</v>
      </c>
      <c r="AI88" s="148">
        <v>1</v>
      </c>
      <c r="AJ88" s="149">
        <v>1</v>
      </c>
      <c r="AK88" s="100">
        <v>1</v>
      </c>
      <c r="AL88" s="148">
        <v>1</v>
      </c>
      <c r="AM88" s="148">
        <v>1</v>
      </c>
      <c r="AN88" s="102">
        <v>1</v>
      </c>
      <c r="AO88" s="148">
        <v>1</v>
      </c>
      <c r="AP88" s="100">
        <v>1</v>
      </c>
      <c r="AQ88" s="102"/>
      <c r="AR88" s="102"/>
      <c r="AS88" s="102"/>
    </row>
    <row r="89" spans="1:45" ht="20" customHeight="1" thickBot="1">
      <c r="A89" s="146" t="s">
        <v>97</v>
      </c>
      <c r="B89" s="105"/>
      <c r="C89" s="127">
        <v>1</v>
      </c>
      <c r="D89" s="127">
        <v>1</v>
      </c>
      <c r="E89" s="127">
        <v>2</v>
      </c>
      <c r="F89" s="127">
        <v>1</v>
      </c>
      <c r="G89" s="127"/>
      <c r="H89" s="127">
        <v>1</v>
      </c>
      <c r="I89" s="127">
        <v>2</v>
      </c>
      <c r="J89" s="127"/>
      <c r="K89" s="127">
        <v>2</v>
      </c>
      <c r="L89" s="127"/>
      <c r="M89" s="127">
        <v>1</v>
      </c>
      <c r="N89" s="98">
        <v>2</v>
      </c>
      <c r="O89" s="98">
        <v>2</v>
      </c>
      <c r="P89" s="98">
        <v>3</v>
      </c>
      <c r="R89" s="147">
        <v>2</v>
      </c>
      <c r="S89" s="123">
        <v>2</v>
      </c>
      <c r="T89" s="98">
        <v>3</v>
      </c>
      <c r="U89" s="124">
        <v>1</v>
      </c>
      <c r="V89" s="123">
        <v>1</v>
      </c>
      <c r="W89" s="97"/>
      <c r="X89" s="124">
        <v>1</v>
      </c>
      <c r="Y89" s="124">
        <v>3</v>
      </c>
      <c r="Z89" s="124">
        <v>1</v>
      </c>
      <c r="AA89" s="124">
        <v>1</v>
      </c>
      <c r="AB89" s="126">
        <v>1</v>
      </c>
      <c r="AC89" s="126">
        <v>1</v>
      </c>
      <c r="AD89" s="126">
        <v>2</v>
      </c>
      <c r="AE89" s="126">
        <v>1</v>
      </c>
      <c r="AG89" s="148">
        <v>2</v>
      </c>
      <c r="AH89" s="148">
        <v>1</v>
      </c>
      <c r="AI89" s="148">
        <v>2</v>
      </c>
      <c r="AJ89" s="149">
        <v>2</v>
      </c>
      <c r="AK89" s="100">
        <v>1</v>
      </c>
      <c r="AL89" s="148">
        <v>2</v>
      </c>
      <c r="AM89" s="148">
        <v>1</v>
      </c>
      <c r="AN89" s="102">
        <v>1</v>
      </c>
      <c r="AO89" s="148">
        <v>2</v>
      </c>
      <c r="AP89" s="100">
        <v>1</v>
      </c>
      <c r="AQ89" s="102"/>
      <c r="AR89" s="102"/>
      <c r="AS89" s="102"/>
    </row>
    <row r="90" spans="1:45" ht="20" customHeight="1" thickBot="1">
      <c r="A90" s="146" t="s">
        <v>98</v>
      </c>
      <c r="B90" s="105"/>
      <c r="C90" s="127">
        <v>1</v>
      </c>
      <c r="D90" s="127">
        <v>1</v>
      </c>
      <c r="E90" s="127">
        <v>1</v>
      </c>
      <c r="F90" s="127">
        <v>1</v>
      </c>
      <c r="G90" s="127"/>
      <c r="H90" s="127">
        <v>1</v>
      </c>
      <c r="I90" s="127">
        <v>1</v>
      </c>
      <c r="J90" s="127"/>
      <c r="K90" s="127">
        <v>1</v>
      </c>
      <c r="L90" s="127"/>
      <c r="M90" s="127">
        <v>1</v>
      </c>
      <c r="N90" s="98">
        <v>1</v>
      </c>
      <c r="O90" s="98">
        <v>1</v>
      </c>
      <c r="P90" s="98">
        <v>1</v>
      </c>
      <c r="R90" s="147">
        <v>1</v>
      </c>
      <c r="S90" s="123">
        <v>1</v>
      </c>
      <c r="T90" s="98">
        <v>1</v>
      </c>
      <c r="U90" s="124">
        <v>1</v>
      </c>
      <c r="V90" s="123">
        <v>1</v>
      </c>
      <c r="W90" s="123">
        <v>1</v>
      </c>
      <c r="X90" s="124">
        <v>1</v>
      </c>
      <c r="Y90" s="124">
        <v>1</v>
      </c>
      <c r="Z90" s="124">
        <v>1</v>
      </c>
      <c r="AA90" s="124">
        <v>1</v>
      </c>
      <c r="AB90" s="126">
        <v>1</v>
      </c>
      <c r="AC90" s="126">
        <v>1</v>
      </c>
      <c r="AD90" s="126">
        <v>1</v>
      </c>
      <c r="AE90" s="126"/>
      <c r="AG90" s="148">
        <v>1</v>
      </c>
      <c r="AH90" s="148">
        <v>1</v>
      </c>
      <c r="AI90" s="148">
        <v>1</v>
      </c>
      <c r="AJ90" s="149">
        <v>1</v>
      </c>
      <c r="AK90" s="100">
        <v>1</v>
      </c>
      <c r="AL90" s="148">
        <v>1</v>
      </c>
      <c r="AM90" s="148">
        <v>1</v>
      </c>
      <c r="AN90" s="102">
        <v>1</v>
      </c>
      <c r="AO90" s="148">
        <v>1</v>
      </c>
      <c r="AP90" s="100">
        <v>1</v>
      </c>
      <c r="AQ90" s="102"/>
      <c r="AR90" s="102"/>
      <c r="AS90" s="102"/>
    </row>
    <row r="91" spans="1:45" ht="20" customHeight="1" thickBot="1">
      <c r="A91" s="146" t="s">
        <v>99</v>
      </c>
      <c r="B91" s="105"/>
      <c r="C91" s="127">
        <v>1</v>
      </c>
      <c r="D91" s="127">
        <v>1</v>
      </c>
      <c r="E91" s="127">
        <v>1</v>
      </c>
      <c r="F91" s="127">
        <v>1</v>
      </c>
      <c r="G91" s="127"/>
      <c r="H91" s="127">
        <v>1</v>
      </c>
      <c r="I91" s="127">
        <v>3</v>
      </c>
      <c r="J91" s="127"/>
      <c r="K91" s="127">
        <v>1</v>
      </c>
      <c r="L91" s="127"/>
      <c r="M91" s="127">
        <v>3</v>
      </c>
      <c r="N91" s="98">
        <v>1</v>
      </c>
      <c r="O91" s="98">
        <v>3</v>
      </c>
      <c r="P91" s="98">
        <v>1</v>
      </c>
      <c r="R91" s="147">
        <v>1</v>
      </c>
      <c r="S91" s="123">
        <v>1</v>
      </c>
      <c r="T91" s="98">
        <v>1</v>
      </c>
      <c r="U91" s="124">
        <v>1</v>
      </c>
      <c r="V91" s="123">
        <v>1</v>
      </c>
      <c r="W91" s="123">
        <v>1</v>
      </c>
      <c r="X91" s="124">
        <v>1</v>
      </c>
      <c r="Y91" s="124">
        <v>1</v>
      </c>
      <c r="Z91" s="124">
        <v>1</v>
      </c>
      <c r="AA91" s="124">
        <v>1</v>
      </c>
      <c r="AB91" s="126">
        <v>1</v>
      </c>
      <c r="AC91" s="126">
        <v>1</v>
      </c>
      <c r="AD91" s="126">
        <v>1</v>
      </c>
      <c r="AE91" s="126">
        <v>1</v>
      </c>
      <c r="AG91" s="148">
        <v>3</v>
      </c>
      <c r="AH91" s="148">
        <v>1</v>
      </c>
      <c r="AI91" s="148">
        <v>1</v>
      </c>
      <c r="AJ91" s="149">
        <v>1</v>
      </c>
      <c r="AK91" s="100">
        <v>1</v>
      </c>
      <c r="AL91" s="148">
        <v>2</v>
      </c>
      <c r="AM91" s="148">
        <v>1</v>
      </c>
      <c r="AN91" s="102">
        <v>1</v>
      </c>
      <c r="AO91" s="148">
        <v>2</v>
      </c>
      <c r="AP91" s="100">
        <v>1</v>
      </c>
      <c r="AQ91" s="102"/>
      <c r="AR91" s="102"/>
      <c r="AS91" s="102"/>
    </row>
    <row r="92" spans="1:45" ht="20" customHeight="1" thickBot="1">
      <c r="A92" s="146" t="s">
        <v>100</v>
      </c>
      <c r="B92" s="105"/>
      <c r="C92" s="127">
        <v>1</v>
      </c>
      <c r="D92" s="127">
        <v>1</v>
      </c>
      <c r="E92" s="127">
        <v>3</v>
      </c>
      <c r="F92" s="127">
        <v>1</v>
      </c>
      <c r="G92" s="127"/>
      <c r="H92" s="127">
        <v>1</v>
      </c>
      <c r="I92" s="127">
        <v>1</v>
      </c>
      <c r="J92" s="127"/>
      <c r="K92" s="127">
        <v>3</v>
      </c>
      <c r="L92" s="127"/>
      <c r="M92" s="127">
        <v>1</v>
      </c>
      <c r="N92" s="98">
        <v>1</v>
      </c>
      <c r="O92" s="98">
        <v>1</v>
      </c>
      <c r="P92" s="98">
        <v>1</v>
      </c>
      <c r="R92" s="147">
        <v>3</v>
      </c>
      <c r="S92" s="123">
        <v>1</v>
      </c>
      <c r="T92" s="98">
        <v>1</v>
      </c>
      <c r="U92" s="124">
        <v>1</v>
      </c>
      <c r="V92" s="123">
        <v>1</v>
      </c>
      <c r="W92" s="123">
        <v>1</v>
      </c>
      <c r="X92" s="124">
        <v>3</v>
      </c>
      <c r="Y92" s="124">
        <v>1</v>
      </c>
      <c r="Z92" s="124">
        <v>1</v>
      </c>
      <c r="AA92" s="124">
        <v>3</v>
      </c>
      <c r="AB92" s="126">
        <v>1</v>
      </c>
      <c r="AC92" s="126">
        <v>1</v>
      </c>
      <c r="AD92" s="126">
        <v>1</v>
      </c>
      <c r="AE92" s="126">
        <v>3</v>
      </c>
      <c r="AG92" s="148">
        <v>1</v>
      </c>
      <c r="AH92" s="148">
        <v>1</v>
      </c>
      <c r="AI92" s="148">
        <v>3</v>
      </c>
      <c r="AJ92" s="149">
        <v>1</v>
      </c>
      <c r="AK92" s="100">
        <v>1</v>
      </c>
      <c r="AL92" s="148">
        <v>2</v>
      </c>
      <c r="AM92" s="148">
        <v>1</v>
      </c>
      <c r="AN92" s="102">
        <v>3</v>
      </c>
      <c r="AO92" s="148">
        <v>1</v>
      </c>
      <c r="AP92" s="100">
        <v>1</v>
      </c>
      <c r="AQ92" s="102"/>
      <c r="AR92" s="102"/>
      <c r="AS92" s="102"/>
    </row>
    <row r="93" spans="1:45" ht="20" customHeight="1" thickBot="1">
      <c r="A93" s="146" t="s">
        <v>101</v>
      </c>
      <c r="B93" s="105"/>
      <c r="C93" s="127">
        <v>1</v>
      </c>
      <c r="D93" s="127">
        <v>1</v>
      </c>
      <c r="E93" s="127">
        <v>3</v>
      </c>
      <c r="F93" s="127">
        <v>1</v>
      </c>
      <c r="G93" s="127"/>
      <c r="H93" s="127">
        <v>3</v>
      </c>
      <c r="I93" s="127">
        <v>3</v>
      </c>
      <c r="J93" s="127"/>
      <c r="K93" s="127">
        <v>1</v>
      </c>
      <c r="L93" s="127"/>
      <c r="M93" s="127">
        <v>1</v>
      </c>
      <c r="N93" s="98">
        <v>1</v>
      </c>
      <c r="O93" s="98">
        <v>1</v>
      </c>
      <c r="P93" s="98">
        <v>1</v>
      </c>
      <c r="R93" s="147">
        <v>3</v>
      </c>
      <c r="S93" s="123">
        <v>1</v>
      </c>
      <c r="T93" s="98">
        <v>1</v>
      </c>
      <c r="U93" s="124">
        <v>1</v>
      </c>
      <c r="V93" s="123">
        <v>1</v>
      </c>
      <c r="W93" s="123">
        <v>1</v>
      </c>
      <c r="X93" s="124">
        <v>1</v>
      </c>
      <c r="Y93" s="124">
        <v>1</v>
      </c>
      <c r="Z93" s="124">
        <v>1</v>
      </c>
      <c r="AA93" s="124">
        <v>1</v>
      </c>
      <c r="AB93" s="126">
        <v>1</v>
      </c>
      <c r="AC93" s="126">
        <v>1</v>
      </c>
      <c r="AD93" s="126">
        <v>1</v>
      </c>
      <c r="AE93" s="126">
        <v>1</v>
      </c>
      <c r="AG93" s="148">
        <v>1</v>
      </c>
      <c r="AH93" s="148">
        <v>1</v>
      </c>
      <c r="AI93" s="148">
        <v>3</v>
      </c>
      <c r="AJ93" s="149">
        <v>1</v>
      </c>
      <c r="AK93" s="100">
        <v>1</v>
      </c>
      <c r="AL93" s="148">
        <v>1</v>
      </c>
      <c r="AM93" s="148">
        <v>1</v>
      </c>
      <c r="AN93" s="102">
        <v>1</v>
      </c>
      <c r="AO93" s="148">
        <v>1</v>
      </c>
      <c r="AP93" s="100">
        <v>1</v>
      </c>
      <c r="AQ93" s="102"/>
      <c r="AR93" s="102"/>
      <c r="AS93" s="102"/>
    </row>
    <row r="94" spans="1:45" ht="20" customHeight="1" thickBot="1">
      <c r="A94" s="146" t="s">
        <v>102</v>
      </c>
      <c r="B94" s="105"/>
      <c r="C94" s="127">
        <v>1</v>
      </c>
      <c r="D94" s="127">
        <v>1</v>
      </c>
      <c r="E94" s="127">
        <v>3</v>
      </c>
      <c r="F94" s="127">
        <v>1</v>
      </c>
      <c r="G94" s="127"/>
      <c r="H94" s="127">
        <v>1</v>
      </c>
      <c r="I94" s="127">
        <v>2</v>
      </c>
      <c r="J94" s="127"/>
      <c r="K94" s="127">
        <v>2</v>
      </c>
      <c r="L94" s="127"/>
      <c r="M94" s="127">
        <v>1</v>
      </c>
      <c r="N94" s="98">
        <v>1</v>
      </c>
      <c r="O94" s="98">
        <v>1</v>
      </c>
      <c r="P94" s="98">
        <v>1</v>
      </c>
      <c r="R94" s="147">
        <v>3</v>
      </c>
      <c r="S94" s="123">
        <v>3</v>
      </c>
      <c r="T94" s="98">
        <v>1</v>
      </c>
      <c r="U94" s="124">
        <v>1</v>
      </c>
      <c r="V94" s="123">
        <v>1</v>
      </c>
      <c r="W94" s="123">
        <v>1</v>
      </c>
      <c r="X94" s="124">
        <v>1</v>
      </c>
      <c r="Y94" s="124">
        <v>1</v>
      </c>
      <c r="Z94" s="124">
        <v>1</v>
      </c>
      <c r="AA94" s="124">
        <v>3</v>
      </c>
      <c r="AB94" s="126">
        <v>1</v>
      </c>
      <c r="AC94" s="126">
        <v>3</v>
      </c>
      <c r="AD94" s="126">
        <v>2</v>
      </c>
      <c r="AE94" s="126"/>
      <c r="AG94" s="148">
        <v>2</v>
      </c>
      <c r="AH94" s="148">
        <v>1</v>
      </c>
      <c r="AI94" s="148">
        <v>2</v>
      </c>
      <c r="AJ94" s="149">
        <v>2</v>
      </c>
      <c r="AK94" s="100">
        <v>3</v>
      </c>
      <c r="AL94" s="148">
        <v>1</v>
      </c>
      <c r="AM94" s="148">
        <v>1</v>
      </c>
      <c r="AN94" s="102">
        <v>3</v>
      </c>
      <c r="AO94" s="148">
        <v>2</v>
      </c>
      <c r="AP94" s="100">
        <v>1</v>
      </c>
      <c r="AQ94" s="102"/>
      <c r="AR94" s="102"/>
      <c r="AS94" s="102"/>
    </row>
    <row r="95" spans="1:45" ht="20" customHeight="1" thickBot="1">
      <c r="A95" s="146" t="s">
        <v>103</v>
      </c>
      <c r="B95" s="105"/>
      <c r="C95" s="127">
        <v>1</v>
      </c>
      <c r="D95" s="127">
        <v>1</v>
      </c>
      <c r="E95" s="127">
        <v>3</v>
      </c>
      <c r="F95" s="127"/>
      <c r="G95" s="127"/>
      <c r="H95" s="127">
        <v>1</v>
      </c>
      <c r="I95" s="127">
        <v>2</v>
      </c>
      <c r="J95" s="127"/>
      <c r="K95" s="127">
        <v>3</v>
      </c>
      <c r="L95" s="127"/>
      <c r="M95" s="127">
        <v>3</v>
      </c>
      <c r="N95" s="98">
        <v>2</v>
      </c>
      <c r="O95" s="98">
        <v>1</v>
      </c>
      <c r="P95" s="98">
        <v>1</v>
      </c>
      <c r="R95" s="147">
        <v>1</v>
      </c>
      <c r="S95" s="123">
        <v>3</v>
      </c>
      <c r="T95" s="98">
        <v>1</v>
      </c>
      <c r="U95" s="124">
        <v>1</v>
      </c>
      <c r="V95" s="123">
        <v>1</v>
      </c>
      <c r="W95" s="123">
        <v>1</v>
      </c>
      <c r="X95" s="124">
        <v>1</v>
      </c>
      <c r="Y95" s="124">
        <v>1</v>
      </c>
      <c r="Z95" s="124">
        <v>1</v>
      </c>
      <c r="AA95" s="124">
        <v>3</v>
      </c>
      <c r="AB95" s="126">
        <v>3</v>
      </c>
      <c r="AC95" s="126">
        <v>1</v>
      </c>
      <c r="AD95" s="126">
        <v>1</v>
      </c>
      <c r="AE95" s="126">
        <v>1</v>
      </c>
      <c r="AG95" s="148">
        <v>1</v>
      </c>
      <c r="AH95" s="148">
        <v>1</v>
      </c>
      <c r="AI95" s="148">
        <v>1</v>
      </c>
      <c r="AJ95" s="149">
        <v>1</v>
      </c>
      <c r="AK95" s="100">
        <v>1</v>
      </c>
      <c r="AL95" s="148">
        <v>1</v>
      </c>
      <c r="AM95" s="148">
        <v>1</v>
      </c>
      <c r="AN95" s="102">
        <v>3</v>
      </c>
      <c r="AO95" s="148">
        <v>1</v>
      </c>
      <c r="AP95" s="100">
        <v>1</v>
      </c>
      <c r="AQ95" s="102"/>
      <c r="AR95" s="102"/>
      <c r="AS95" s="102"/>
    </row>
    <row r="96" spans="1:45" ht="20" customHeight="1" thickBot="1">
      <c r="A96" s="146" t="s">
        <v>104</v>
      </c>
      <c r="B96" s="105"/>
      <c r="C96" s="127">
        <v>1</v>
      </c>
      <c r="D96" s="127">
        <v>1</v>
      </c>
      <c r="E96" s="127">
        <v>1</v>
      </c>
      <c r="F96" s="127"/>
      <c r="G96" s="127"/>
      <c r="H96" s="127">
        <v>1</v>
      </c>
      <c r="I96" s="127">
        <v>3</v>
      </c>
      <c r="J96" s="127"/>
      <c r="K96" s="127">
        <v>3</v>
      </c>
      <c r="L96" s="127"/>
      <c r="M96" s="127">
        <v>1</v>
      </c>
      <c r="N96" s="98">
        <v>1</v>
      </c>
      <c r="O96" s="98">
        <v>1</v>
      </c>
      <c r="P96" s="98">
        <v>1</v>
      </c>
      <c r="R96" s="147">
        <v>1</v>
      </c>
      <c r="S96" s="123">
        <v>1</v>
      </c>
      <c r="T96" s="98">
        <v>1</v>
      </c>
      <c r="U96" s="124">
        <v>1</v>
      </c>
      <c r="V96" s="123">
        <v>1</v>
      </c>
      <c r="W96" s="123">
        <v>1</v>
      </c>
      <c r="X96" s="124">
        <v>1</v>
      </c>
      <c r="Y96" s="124">
        <v>1</v>
      </c>
      <c r="Z96" s="124">
        <v>1</v>
      </c>
      <c r="AA96" s="124">
        <v>1</v>
      </c>
      <c r="AB96" s="126">
        <v>1</v>
      </c>
      <c r="AC96" s="126">
        <v>1</v>
      </c>
      <c r="AD96" s="126">
        <v>1</v>
      </c>
      <c r="AE96" s="126">
        <v>1</v>
      </c>
      <c r="AG96" s="148">
        <v>1</v>
      </c>
      <c r="AH96" s="148">
        <v>1</v>
      </c>
      <c r="AI96" s="148">
        <v>1</v>
      </c>
      <c r="AJ96" s="149">
        <v>1</v>
      </c>
      <c r="AK96" s="100">
        <v>1</v>
      </c>
      <c r="AL96" s="148">
        <v>1</v>
      </c>
      <c r="AM96" s="148">
        <v>1</v>
      </c>
      <c r="AN96" s="102">
        <v>1</v>
      </c>
      <c r="AO96" s="148">
        <v>2</v>
      </c>
      <c r="AP96" s="100">
        <v>1</v>
      </c>
      <c r="AQ96" s="102"/>
      <c r="AR96" s="102"/>
      <c r="AS96" s="102"/>
    </row>
    <row r="97" spans="1:45" ht="20" customHeight="1" thickBot="1">
      <c r="A97" s="146" t="s">
        <v>105</v>
      </c>
      <c r="B97" s="105"/>
      <c r="C97" s="127">
        <v>1</v>
      </c>
      <c r="D97" s="127">
        <v>1</v>
      </c>
      <c r="E97" s="127">
        <v>2</v>
      </c>
      <c r="F97" s="127"/>
      <c r="G97" s="127"/>
      <c r="H97" s="127">
        <v>1</v>
      </c>
      <c r="I97" s="127">
        <v>1</v>
      </c>
      <c r="J97" s="127"/>
      <c r="K97" s="127">
        <v>1</v>
      </c>
      <c r="L97" s="127"/>
      <c r="M97" s="127">
        <v>1</v>
      </c>
      <c r="N97" s="98">
        <v>3</v>
      </c>
      <c r="O97" s="98">
        <v>1</v>
      </c>
      <c r="P97" s="98">
        <v>1</v>
      </c>
      <c r="R97" s="147">
        <v>1</v>
      </c>
      <c r="S97" s="123">
        <v>1</v>
      </c>
      <c r="T97" s="98">
        <v>1</v>
      </c>
      <c r="U97" s="124">
        <v>1</v>
      </c>
      <c r="V97" s="123">
        <v>1</v>
      </c>
      <c r="W97" s="123">
        <v>1</v>
      </c>
      <c r="X97" s="124">
        <v>3</v>
      </c>
      <c r="Y97" s="124">
        <v>1</v>
      </c>
      <c r="Z97" s="124">
        <v>1</v>
      </c>
      <c r="AA97" s="124">
        <v>3</v>
      </c>
      <c r="AB97" s="126">
        <v>1</v>
      </c>
      <c r="AC97" s="126">
        <v>1</v>
      </c>
      <c r="AD97" s="126">
        <v>1</v>
      </c>
      <c r="AE97" s="126">
        <v>3</v>
      </c>
      <c r="AG97" s="148">
        <v>1</v>
      </c>
      <c r="AH97" s="148">
        <v>1</v>
      </c>
      <c r="AI97" s="148">
        <v>2</v>
      </c>
      <c r="AJ97" s="149">
        <v>2</v>
      </c>
      <c r="AK97" s="100">
        <v>1</v>
      </c>
      <c r="AL97" s="148">
        <v>1</v>
      </c>
      <c r="AM97" s="148">
        <v>1</v>
      </c>
      <c r="AN97" s="102">
        <v>1</v>
      </c>
      <c r="AO97" s="148">
        <v>1</v>
      </c>
      <c r="AP97" s="100">
        <v>1</v>
      </c>
      <c r="AQ97" s="102"/>
      <c r="AR97" s="102"/>
      <c r="AS97" s="102"/>
    </row>
    <row r="98" spans="1:45" ht="20" customHeight="1" thickBot="1">
      <c r="A98" s="146" t="s">
        <v>106</v>
      </c>
      <c r="B98" s="105"/>
      <c r="C98" s="127">
        <v>3</v>
      </c>
      <c r="D98" s="127">
        <v>1</v>
      </c>
      <c r="E98" s="127">
        <v>2</v>
      </c>
      <c r="F98" s="127">
        <v>1</v>
      </c>
      <c r="G98" s="127"/>
      <c r="H98" s="127">
        <v>3</v>
      </c>
      <c r="I98" s="127">
        <v>3</v>
      </c>
      <c r="J98" s="127"/>
      <c r="K98" s="127">
        <v>3</v>
      </c>
      <c r="L98" s="127"/>
      <c r="M98" s="127">
        <v>3</v>
      </c>
      <c r="N98" s="98">
        <v>3</v>
      </c>
      <c r="O98" s="98">
        <v>3</v>
      </c>
      <c r="P98" s="98">
        <v>1</v>
      </c>
      <c r="R98" s="147">
        <v>3</v>
      </c>
      <c r="S98" s="123">
        <v>3</v>
      </c>
      <c r="T98" s="98">
        <v>1</v>
      </c>
      <c r="U98" s="124">
        <v>1</v>
      </c>
      <c r="V98" s="123">
        <v>1</v>
      </c>
      <c r="W98" s="123">
        <v>1</v>
      </c>
      <c r="X98" s="124">
        <v>3</v>
      </c>
      <c r="Y98" s="124">
        <v>3</v>
      </c>
      <c r="Z98" s="124">
        <v>1</v>
      </c>
      <c r="AA98" s="124">
        <v>2</v>
      </c>
      <c r="AB98" s="126">
        <v>1</v>
      </c>
      <c r="AC98" s="126">
        <v>3</v>
      </c>
      <c r="AD98" s="126">
        <v>3</v>
      </c>
      <c r="AE98" s="126">
        <v>1</v>
      </c>
      <c r="AG98" s="148"/>
      <c r="AH98" s="148">
        <v>1</v>
      </c>
      <c r="AI98" s="148">
        <v>2</v>
      </c>
      <c r="AJ98" s="149">
        <v>2</v>
      </c>
      <c r="AK98" s="100">
        <v>1</v>
      </c>
      <c r="AL98" s="148">
        <v>1</v>
      </c>
      <c r="AM98" s="148">
        <v>1</v>
      </c>
      <c r="AN98" s="102">
        <v>1</v>
      </c>
      <c r="AO98" s="148">
        <v>2</v>
      </c>
      <c r="AP98" s="100">
        <v>3</v>
      </c>
      <c r="AQ98" s="102"/>
      <c r="AR98" s="102"/>
      <c r="AS98" s="102"/>
    </row>
    <row r="99" spans="1:45" ht="20" customHeight="1" thickBot="1">
      <c r="A99" s="146" t="s">
        <v>107</v>
      </c>
      <c r="B99" s="105"/>
      <c r="C99" s="127">
        <v>1</v>
      </c>
      <c r="D99" s="127">
        <v>1</v>
      </c>
      <c r="E99" s="127">
        <v>1</v>
      </c>
      <c r="F99" s="127">
        <v>1</v>
      </c>
      <c r="G99" s="127"/>
      <c r="H99" s="127">
        <v>1</v>
      </c>
      <c r="I99" s="127">
        <v>3</v>
      </c>
      <c r="J99" s="127"/>
      <c r="K99" s="127">
        <v>1</v>
      </c>
      <c r="L99" s="127"/>
      <c r="M99" s="127">
        <v>1</v>
      </c>
      <c r="N99" s="98">
        <v>3</v>
      </c>
      <c r="O99" s="98">
        <v>3</v>
      </c>
      <c r="P99" s="98">
        <v>1</v>
      </c>
      <c r="R99" s="147">
        <v>3</v>
      </c>
      <c r="S99" s="123">
        <v>1</v>
      </c>
      <c r="T99" s="98">
        <v>1</v>
      </c>
      <c r="U99" s="124">
        <v>1</v>
      </c>
      <c r="V99" s="123">
        <v>1</v>
      </c>
      <c r="W99" s="123">
        <v>1</v>
      </c>
      <c r="X99" s="124">
        <v>1</v>
      </c>
      <c r="Y99" s="124">
        <v>1</v>
      </c>
      <c r="Z99" s="124">
        <v>1</v>
      </c>
      <c r="AA99" s="124">
        <v>3</v>
      </c>
      <c r="AB99" s="126">
        <v>1</v>
      </c>
      <c r="AC99" s="126">
        <v>1</v>
      </c>
      <c r="AD99" s="126">
        <v>1</v>
      </c>
      <c r="AE99" s="126">
        <v>3</v>
      </c>
      <c r="AG99" s="148">
        <v>1</v>
      </c>
      <c r="AH99" s="148">
        <v>1</v>
      </c>
      <c r="AI99" s="148">
        <v>2</v>
      </c>
      <c r="AJ99" s="149">
        <v>2</v>
      </c>
      <c r="AK99" s="100">
        <v>1</v>
      </c>
      <c r="AL99" s="148">
        <v>1</v>
      </c>
      <c r="AM99" s="148">
        <v>1</v>
      </c>
      <c r="AN99" s="102">
        <v>3</v>
      </c>
      <c r="AO99" s="148">
        <v>1</v>
      </c>
      <c r="AP99" s="100">
        <v>3</v>
      </c>
      <c r="AQ99" s="102"/>
      <c r="AR99" s="102"/>
      <c r="AS99" s="102"/>
    </row>
    <row r="100" spans="1:45" ht="20" customHeight="1" thickBot="1">
      <c r="A100" s="146" t="s">
        <v>108</v>
      </c>
      <c r="B100" s="105"/>
      <c r="C100" s="127">
        <v>1</v>
      </c>
      <c r="D100" s="127">
        <v>1</v>
      </c>
      <c r="E100" s="127">
        <v>1</v>
      </c>
      <c r="F100" s="127">
        <v>1</v>
      </c>
      <c r="G100" s="127"/>
      <c r="H100" s="127">
        <v>3</v>
      </c>
      <c r="I100" s="127">
        <v>1</v>
      </c>
      <c r="J100" s="127"/>
      <c r="K100" s="127">
        <v>1</v>
      </c>
      <c r="L100" s="127"/>
      <c r="M100" s="127">
        <v>1</v>
      </c>
      <c r="N100" s="98">
        <v>3</v>
      </c>
      <c r="O100" s="98">
        <v>1</v>
      </c>
      <c r="P100" s="98">
        <v>1</v>
      </c>
      <c r="R100" s="147">
        <v>3</v>
      </c>
      <c r="S100" s="123">
        <v>1</v>
      </c>
      <c r="T100" s="98">
        <v>1</v>
      </c>
      <c r="U100" s="124">
        <v>1</v>
      </c>
      <c r="V100" s="123">
        <v>1</v>
      </c>
      <c r="W100" s="123">
        <v>1</v>
      </c>
      <c r="X100" s="124">
        <v>3</v>
      </c>
      <c r="Y100" s="124">
        <v>1</v>
      </c>
      <c r="Z100" s="124">
        <v>1</v>
      </c>
      <c r="AA100" s="124">
        <v>1</v>
      </c>
      <c r="AB100" s="126">
        <v>1</v>
      </c>
      <c r="AC100" s="126">
        <v>1</v>
      </c>
      <c r="AD100" s="126">
        <v>1</v>
      </c>
      <c r="AE100" s="126">
        <v>1</v>
      </c>
      <c r="AG100" s="148">
        <v>1</v>
      </c>
      <c r="AH100" s="148">
        <v>1</v>
      </c>
      <c r="AI100" s="148">
        <v>2</v>
      </c>
      <c r="AJ100" s="149">
        <v>2</v>
      </c>
      <c r="AK100" s="100">
        <v>1</v>
      </c>
      <c r="AL100" s="148">
        <v>1</v>
      </c>
      <c r="AM100" s="148">
        <v>1</v>
      </c>
      <c r="AN100" s="102">
        <v>1</v>
      </c>
      <c r="AO100" s="148">
        <v>1</v>
      </c>
      <c r="AP100" s="100">
        <v>1</v>
      </c>
      <c r="AQ100" s="102"/>
      <c r="AR100" s="102"/>
      <c r="AS100" s="102"/>
    </row>
    <row r="101" spans="1:45" ht="20" customHeight="1" thickBot="1">
      <c r="A101" s="146" t="s">
        <v>109</v>
      </c>
      <c r="B101" s="105"/>
      <c r="C101" s="127">
        <v>1</v>
      </c>
      <c r="D101" s="127">
        <v>1</v>
      </c>
      <c r="E101" s="127">
        <v>3</v>
      </c>
      <c r="F101" s="127">
        <v>1</v>
      </c>
      <c r="G101" s="127"/>
      <c r="H101" s="127">
        <v>3</v>
      </c>
      <c r="I101" s="127">
        <v>3</v>
      </c>
      <c r="J101" s="127"/>
      <c r="K101" s="127">
        <v>3</v>
      </c>
      <c r="L101" s="127"/>
      <c r="M101" s="127">
        <v>1</v>
      </c>
      <c r="N101" s="98">
        <v>1</v>
      </c>
      <c r="O101" s="98">
        <v>3</v>
      </c>
      <c r="P101" s="98">
        <v>1</v>
      </c>
      <c r="R101" s="147">
        <v>1</v>
      </c>
      <c r="S101" s="123">
        <v>1</v>
      </c>
      <c r="T101" s="98">
        <v>1</v>
      </c>
      <c r="U101" s="124">
        <v>1</v>
      </c>
      <c r="V101" s="123">
        <v>1</v>
      </c>
      <c r="W101" s="123">
        <v>1</v>
      </c>
      <c r="X101" s="124">
        <v>1</v>
      </c>
      <c r="Y101" s="124">
        <v>1</v>
      </c>
      <c r="Z101" s="124">
        <v>1</v>
      </c>
      <c r="AA101" s="124">
        <v>1</v>
      </c>
      <c r="AB101" s="126">
        <v>1</v>
      </c>
      <c r="AC101" s="126">
        <v>1</v>
      </c>
      <c r="AD101" s="126">
        <v>1</v>
      </c>
      <c r="AE101" s="126">
        <v>3</v>
      </c>
      <c r="AG101" s="148">
        <v>1</v>
      </c>
      <c r="AH101" s="148">
        <v>1</v>
      </c>
      <c r="AI101" s="148">
        <v>2</v>
      </c>
      <c r="AJ101" s="149">
        <v>2</v>
      </c>
      <c r="AK101" s="100">
        <v>1</v>
      </c>
      <c r="AL101" s="148">
        <v>1</v>
      </c>
      <c r="AM101" s="148">
        <v>1</v>
      </c>
      <c r="AN101" s="102">
        <v>1</v>
      </c>
      <c r="AO101" s="148">
        <v>1</v>
      </c>
      <c r="AP101" s="100">
        <v>1</v>
      </c>
      <c r="AQ101" s="102"/>
      <c r="AR101" s="102"/>
      <c r="AS101" s="102"/>
    </row>
    <row r="102" spans="1:45" ht="20" customHeight="1" thickBot="1">
      <c r="A102" s="146" t="s">
        <v>110</v>
      </c>
      <c r="B102" s="105"/>
      <c r="C102" s="127">
        <v>1</v>
      </c>
      <c r="D102" s="127">
        <v>1</v>
      </c>
      <c r="E102" s="127">
        <v>1</v>
      </c>
      <c r="F102" s="127">
        <v>1</v>
      </c>
      <c r="G102" s="127"/>
      <c r="H102" s="127">
        <v>1</v>
      </c>
      <c r="I102" s="127">
        <v>3</v>
      </c>
      <c r="J102" s="127"/>
      <c r="K102" s="127">
        <v>1</v>
      </c>
      <c r="L102" s="127"/>
      <c r="M102" s="127">
        <v>1</v>
      </c>
      <c r="N102" s="98">
        <v>1</v>
      </c>
      <c r="O102" s="98">
        <v>3</v>
      </c>
      <c r="P102" s="98">
        <v>1</v>
      </c>
      <c r="R102" s="147">
        <v>3</v>
      </c>
      <c r="S102" s="123">
        <v>1</v>
      </c>
      <c r="T102" s="98">
        <v>1</v>
      </c>
      <c r="U102" s="124">
        <v>1</v>
      </c>
      <c r="V102" s="123">
        <v>1</v>
      </c>
      <c r="W102" s="123">
        <v>1</v>
      </c>
      <c r="X102" s="124">
        <v>1</v>
      </c>
      <c r="Y102" s="124">
        <v>1</v>
      </c>
      <c r="Z102" s="124">
        <v>1</v>
      </c>
      <c r="AA102" s="124">
        <v>1</v>
      </c>
      <c r="AB102" s="126">
        <v>1</v>
      </c>
      <c r="AC102" s="126">
        <v>1</v>
      </c>
      <c r="AD102" s="126">
        <v>1</v>
      </c>
      <c r="AE102" s="126">
        <v>1</v>
      </c>
      <c r="AG102" s="148">
        <v>1</v>
      </c>
      <c r="AH102" s="148">
        <v>1</v>
      </c>
      <c r="AI102" s="148">
        <v>3</v>
      </c>
      <c r="AJ102" s="149">
        <v>1</v>
      </c>
      <c r="AK102" s="100">
        <v>1</v>
      </c>
      <c r="AL102" s="148">
        <v>1</v>
      </c>
      <c r="AM102" s="148">
        <v>1</v>
      </c>
      <c r="AN102" s="102">
        <v>1</v>
      </c>
      <c r="AO102" s="148">
        <v>1</v>
      </c>
      <c r="AP102" s="100">
        <v>1</v>
      </c>
      <c r="AQ102" s="102"/>
      <c r="AR102" s="102"/>
      <c r="AS102" s="102"/>
    </row>
    <row r="103" spans="1:45" ht="20" customHeight="1" thickBot="1">
      <c r="A103" s="146" t="s">
        <v>111</v>
      </c>
      <c r="B103" s="105"/>
      <c r="C103" s="127">
        <v>1</v>
      </c>
      <c r="D103" s="127">
        <v>1</v>
      </c>
      <c r="E103" s="127">
        <v>1</v>
      </c>
      <c r="F103" s="127">
        <v>1</v>
      </c>
      <c r="G103" s="127"/>
      <c r="H103" s="127">
        <v>1</v>
      </c>
      <c r="I103" s="127">
        <v>3</v>
      </c>
      <c r="J103" s="127"/>
      <c r="K103" s="127">
        <v>1</v>
      </c>
      <c r="L103" s="127"/>
      <c r="M103" s="127">
        <v>1</v>
      </c>
      <c r="N103" s="98">
        <v>1</v>
      </c>
      <c r="O103" s="98">
        <v>1</v>
      </c>
      <c r="P103" s="98">
        <v>1</v>
      </c>
      <c r="R103" s="147">
        <v>1</v>
      </c>
      <c r="S103" s="123">
        <v>1</v>
      </c>
      <c r="T103" s="98">
        <v>1</v>
      </c>
      <c r="U103" s="124">
        <v>1</v>
      </c>
      <c r="V103" s="123">
        <v>1</v>
      </c>
      <c r="W103" s="123">
        <v>1</v>
      </c>
      <c r="X103" s="124">
        <v>1</v>
      </c>
      <c r="Y103" s="124">
        <v>1</v>
      </c>
      <c r="Z103" s="124">
        <v>1</v>
      </c>
      <c r="AA103" s="124">
        <v>1</v>
      </c>
      <c r="AB103" s="126">
        <v>1</v>
      </c>
      <c r="AC103" s="126">
        <v>1</v>
      </c>
      <c r="AD103" s="126">
        <v>1</v>
      </c>
      <c r="AE103" s="126">
        <v>1</v>
      </c>
      <c r="AG103" s="148">
        <v>1</v>
      </c>
      <c r="AH103" s="148">
        <v>1</v>
      </c>
      <c r="AI103" s="148">
        <v>3</v>
      </c>
      <c r="AJ103" s="149">
        <v>1</v>
      </c>
      <c r="AK103" s="100">
        <v>1</v>
      </c>
      <c r="AL103" s="148">
        <v>1</v>
      </c>
      <c r="AM103" s="148">
        <v>1</v>
      </c>
      <c r="AN103" s="102">
        <v>1</v>
      </c>
      <c r="AO103" s="148">
        <v>1</v>
      </c>
      <c r="AP103" s="100">
        <v>1</v>
      </c>
      <c r="AQ103" s="102"/>
      <c r="AR103" s="102"/>
      <c r="AS103" s="102"/>
    </row>
    <row r="104" spans="1:45" ht="20" customHeight="1" thickBot="1">
      <c r="A104" s="146" t="s">
        <v>112</v>
      </c>
      <c r="B104" s="105"/>
      <c r="C104" s="127">
        <v>1</v>
      </c>
      <c r="D104" s="127">
        <v>1</v>
      </c>
      <c r="E104" s="127">
        <v>1</v>
      </c>
      <c r="F104" s="127">
        <v>1</v>
      </c>
      <c r="G104" s="127"/>
      <c r="H104" s="127">
        <v>1</v>
      </c>
      <c r="I104" s="127">
        <v>1</v>
      </c>
      <c r="J104" s="127"/>
      <c r="K104" s="127">
        <v>1</v>
      </c>
      <c r="L104" s="127"/>
      <c r="M104" s="127">
        <v>1</v>
      </c>
      <c r="N104" s="98">
        <v>2</v>
      </c>
      <c r="O104" s="98">
        <v>3</v>
      </c>
      <c r="P104" s="98">
        <v>1</v>
      </c>
      <c r="R104" s="147">
        <v>1</v>
      </c>
      <c r="S104" s="123">
        <v>1</v>
      </c>
      <c r="T104" s="98">
        <v>1</v>
      </c>
      <c r="U104" s="124">
        <v>1</v>
      </c>
      <c r="V104" s="123">
        <v>1</v>
      </c>
      <c r="W104" s="123">
        <v>1</v>
      </c>
      <c r="X104" s="124">
        <v>1</v>
      </c>
      <c r="Y104" s="124">
        <v>1</v>
      </c>
      <c r="Z104" s="124">
        <v>1</v>
      </c>
      <c r="AA104" s="124">
        <v>1</v>
      </c>
      <c r="AB104" s="126">
        <v>1</v>
      </c>
      <c r="AC104" s="126">
        <v>1</v>
      </c>
      <c r="AD104" s="126">
        <v>1</v>
      </c>
      <c r="AE104" s="126">
        <v>1</v>
      </c>
      <c r="AG104" s="148">
        <v>1</v>
      </c>
      <c r="AH104" s="148">
        <v>1</v>
      </c>
      <c r="AI104" s="148">
        <v>3</v>
      </c>
      <c r="AJ104" s="149">
        <v>1</v>
      </c>
      <c r="AK104" s="100">
        <v>1</v>
      </c>
      <c r="AL104" s="148">
        <v>1</v>
      </c>
      <c r="AM104" s="148">
        <v>1</v>
      </c>
      <c r="AN104" s="102">
        <v>1</v>
      </c>
      <c r="AO104" s="148">
        <v>1</v>
      </c>
      <c r="AP104" s="100">
        <v>1</v>
      </c>
      <c r="AQ104" s="102"/>
      <c r="AR104" s="102"/>
      <c r="AS104" s="102"/>
    </row>
    <row r="105" spans="1:45" ht="20" customHeight="1" thickBot="1">
      <c r="A105" s="146" t="s">
        <v>113</v>
      </c>
      <c r="B105" s="105"/>
      <c r="C105" s="127">
        <v>1</v>
      </c>
      <c r="D105" s="127">
        <v>1</v>
      </c>
      <c r="E105" s="127">
        <v>1</v>
      </c>
      <c r="F105" s="127">
        <v>1</v>
      </c>
      <c r="G105" s="127"/>
      <c r="H105" s="127">
        <v>1</v>
      </c>
      <c r="I105" s="127">
        <v>3</v>
      </c>
      <c r="J105" s="127"/>
      <c r="K105" s="127">
        <v>3</v>
      </c>
      <c r="L105" s="127"/>
      <c r="M105" s="127">
        <v>3</v>
      </c>
      <c r="N105" s="98">
        <v>2</v>
      </c>
      <c r="O105" s="98">
        <v>1</v>
      </c>
      <c r="P105" s="98">
        <v>1</v>
      </c>
      <c r="R105" s="147">
        <v>3</v>
      </c>
      <c r="S105" s="123">
        <v>1</v>
      </c>
      <c r="T105" s="98">
        <v>1</v>
      </c>
      <c r="U105" s="124">
        <v>1</v>
      </c>
      <c r="V105" s="123">
        <v>1</v>
      </c>
      <c r="W105" s="123">
        <v>1</v>
      </c>
      <c r="X105" s="124">
        <v>1</v>
      </c>
      <c r="Y105" s="124">
        <v>1</v>
      </c>
      <c r="Z105" s="124">
        <v>1</v>
      </c>
      <c r="AA105" s="124">
        <v>3</v>
      </c>
      <c r="AB105" s="126">
        <v>1</v>
      </c>
      <c r="AC105" s="126">
        <v>1</v>
      </c>
      <c r="AD105" s="126">
        <v>1</v>
      </c>
      <c r="AE105" s="126">
        <v>3</v>
      </c>
      <c r="AG105" s="148">
        <v>2</v>
      </c>
      <c r="AH105" s="148">
        <v>1</v>
      </c>
      <c r="AI105" s="148">
        <v>2</v>
      </c>
      <c r="AJ105" s="149">
        <v>2</v>
      </c>
      <c r="AK105" s="100">
        <v>1</v>
      </c>
      <c r="AL105" s="148">
        <v>1</v>
      </c>
      <c r="AM105" s="148">
        <v>1</v>
      </c>
      <c r="AN105" s="102">
        <v>1</v>
      </c>
      <c r="AO105" s="148">
        <v>1</v>
      </c>
      <c r="AP105" s="100">
        <v>1</v>
      </c>
      <c r="AQ105" s="102"/>
      <c r="AR105" s="102"/>
      <c r="AS105" s="102"/>
    </row>
    <row r="106" spans="1:45" ht="20" customHeight="1" thickBot="1">
      <c r="A106" s="146" t="s">
        <v>114</v>
      </c>
      <c r="B106" s="105"/>
      <c r="C106" s="127">
        <v>3</v>
      </c>
      <c r="D106" s="127">
        <v>3</v>
      </c>
      <c r="E106" s="127">
        <v>2</v>
      </c>
      <c r="F106" s="127">
        <v>1</v>
      </c>
      <c r="G106" s="127"/>
      <c r="H106" s="127">
        <v>3</v>
      </c>
      <c r="I106" s="127">
        <v>2</v>
      </c>
      <c r="J106" s="127"/>
      <c r="K106" s="127">
        <v>3</v>
      </c>
      <c r="L106" s="127"/>
      <c r="M106" s="127">
        <v>3</v>
      </c>
      <c r="N106" s="98">
        <v>2</v>
      </c>
      <c r="O106" s="98">
        <v>2</v>
      </c>
      <c r="P106" s="98">
        <v>3</v>
      </c>
      <c r="R106" s="147">
        <v>2</v>
      </c>
      <c r="S106" s="123">
        <v>2</v>
      </c>
      <c r="U106" s="124">
        <v>1</v>
      </c>
      <c r="V106" s="123">
        <v>3</v>
      </c>
      <c r="W106" s="123">
        <v>1</v>
      </c>
      <c r="X106" s="124">
        <v>1</v>
      </c>
      <c r="Y106" s="124">
        <v>3</v>
      </c>
      <c r="Z106" s="124">
        <v>1</v>
      </c>
      <c r="AA106" s="124">
        <v>2</v>
      </c>
      <c r="AB106" s="126">
        <v>3</v>
      </c>
      <c r="AC106" s="126">
        <v>3</v>
      </c>
      <c r="AD106" s="126">
        <v>2</v>
      </c>
      <c r="AE106" s="126">
        <v>1</v>
      </c>
      <c r="AG106" s="148"/>
      <c r="AH106" s="148">
        <v>1</v>
      </c>
      <c r="AI106" s="148">
        <v>2</v>
      </c>
      <c r="AJ106" s="149">
        <v>2</v>
      </c>
      <c r="AK106" s="100">
        <v>2</v>
      </c>
      <c r="AL106" s="148">
        <v>2</v>
      </c>
      <c r="AM106" s="148">
        <v>1</v>
      </c>
      <c r="AN106" s="102">
        <v>3</v>
      </c>
      <c r="AO106" s="148">
        <v>2</v>
      </c>
      <c r="AP106" s="100">
        <v>3</v>
      </c>
      <c r="AQ106" s="102"/>
      <c r="AR106" s="102"/>
      <c r="AS106" s="102"/>
    </row>
    <row r="107" spans="1:45" ht="20" customHeight="1" thickBot="1">
      <c r="A107" s="146" t="s">
        <v>115</v>
      </c>
      <c r="B107" s="105"/>
      <c r="C107" s="127">
        <v>1</v>
      </c>
      <c r="D107" s="127">
        <v>1</v>
      </c>
      <c r="E107" s="127">
        <v>3</v>
      </c>
      <c r="F107" s="127">
        <v>1</v>
      </c>
      <c r="G107" s="127"/>
      <c r="H107" s="127">
        <v>3</v>
      </c>
      <c r="I107" s="127">
        <v>3</v>
      </c>
      <c r="J107" s="127"/>
      <c r="K107" s="127">
        <v>3</v>
      </c>
      <c r="L107" s="127"/>
      <c r="M107" s="127">
        <v>1</v>
      </c>
      <c r="N107" s="98">
        <v>3</v>
      </c>
      <c r="O107" s="98">
        <v>1</v>
      </c>
      <c r="P107" s="98">
        <v>1</v>
      </c>
      <c r="R107" s="147">
        <v>3</v>
      </c>
      <c r="S107" s="123">
        <v>1</v>
      </c>
      <c r="T107" s="98">
        <v>1</v>
      </c>
      <c r="U107" s="124">
        <v>1</v>
      </c>
      <c r="V107" s="123">
        <v>1</v>
      </c>
      <c r="W107" s="123">
        <v>1</v>
      </c>
      <c r="X107" s="124">
        <v>1</v>
      </c>
      <c r="Y107" s="124">
        <v>1</v>
      </c>
      <c r="Z107" s="124">
        <v>1</v>
      </c>
      <c r="AA107" s="124">
        <v>1</v>
      </c>
      <c r="AB107" s="126">
        <v>1</v>
      </c>
      <c r="AC107" s="126">
        <v>1</v>
      </c>
      <c r="AD107" s="126">
        <v>1</v>
      </c>
      <c r="AE107" s="126">
        <v>3</v>
      </c>
      <c r="AG107" s="148">
        <v>1</v>
      </c>
      <c r="AH107" s="148">
        <v>1</v>
      </c>
      <c r="AI107" s="148">
        <v>1</v>
      </c>
      <c r="AJ107" s="149">
        <v>2</v>
      </c>
      <c r="AK107" s="100">
        <v>1</v>
      </c>
      <c r="AL107" s="148">
        <v>1</v>
      </c>
      <c r="AM107" s="148">
        <v>1</v>
      </c>
      <c r="AN107" s="102">
        <v>3</v>
      </c>
      <c r="AO107" s="148">
        <v>1</v>
      </c>
      <c r="AP107" s="100">
        <v>1</v>
      </c>
      <c r="AQ107" s="102"/>
      <c r="AR107" s="102"/>
      <c r="AS107" s="102"/>
    </row>
    <row r="108" spans="1:45" ht="20" customHeight="1" thickBot="1">
      <c r="A108" s="146" t="s">
        <v>116</v>
      </c>
      <c r="B108" s="105"/>
      <c r="C108" s="127">
        <v>1</v>
      </c>
      <c r="D108" s="127">
        <v>1</v>
      </c>
      <c r="E108" s="127">
        <v>1</v>
      </c>
      <c r="F108" s="127">
        <v>1</v>
      </c>
      <c r="G108" s="127"/>
      <c r="H108" s="127">
        <v>1</v>
      </c>
      <c r="I108" s="127">
        <v>1</v>
      </c>
      <c r="J108" s="127"/>
      <c r="K108" s="127">
        <v>1</v>
      </c>
      <c r="L108" s="127"/>
      <c r="M108" s="127">
        <v>1</v>
      </c>
      <c r="N108" s="98">
        <v>1</v>
      </c>
      <c r="O108" s="98">
        <v>1</v>
      </c>
      <c r="P108" s="98">
        <v>1</v>
      </c>
      <c r="R108" s="147">
        <v>1</v>
      </c>
      <c r="S108" s="123">
        <v>1</v>
      </c>
      <c r="T108" s="98">
        <v>1</v>
      </c>
      <c r="U108" s="124">
        <v>1</v>
      </c>
      <c r="V108" s="123">
        <v>1</v>
      </c>
      <c r="W108" s="123">
        <v>1</v>
      </c>
      <c r="X108" s="124">
        <v>1</v>
      </c>
      <c r="Y108" s="124">
        <v>1</v>
      </c>
      <c r="Z108" s="124">
        <v>1</v>
      </c>
      <c r="AA108" s="124">
        <v>1</v>
      </c>
      <c r="AB108" s="126">
        <v>1</v>
      </c>
      <c r="AC108" s="126">
        <v>1</v>
      </c>
      <c r="AD108" s="126">
        <v>1</v>
      </c>
      <c r="AE108" s="126">
        <v>1</v>
      </c>
      <c r="AG108" s="148">
        <v>1</v>
      </c>
      <c r="AH108" s="148">
        <v>1</v>
      </c>
      <c r="AI108" s="148">
        <v>1</v>
      </c>
      <c r="AJ108" s="149">
        <v>1</v>
      </c>
      <c r="AK108" s="100">
        <v>1</v>
      </c>
      <c r="AL108" s="148">
        <v>1</v>
      </c>
      <c r="AM108" s="148">
        <v>1</v>
      </c>
      <c r="AN108" s="102">
        <v>1</v>
      </c>
      <c r="AO108" s="148">
        <v>1</v>
      </c>
      <c r="AP108" s="100">
        <v>1</v>
      </c>
      <c r="AQ108" s="102"/>
      <c r="AR108" s="102"/>
      <c r="AS108" s="102"/>
    </row>
    <row r="109" spans="1:45" ht="20" customHeight="1" thickBot="1">
      <c r="A109" s="146" t="s">
        <v>117</v>
      </c>
      <c r="B109" s="105"/>
      <c r="C109" s="127">
        <v>1</v>
      </c>
      <c r="D109" s="127">
        <v>1</v>
      </c>
      <c r="E109" s="127">
        <v>1</v>
      </c>
      <c r="F109" s="127">
        <v>1</v>
      </c>
      <c r="G109" s="127"/>
      <c r="H109" s="127">
        <v>1</v>
      </c>
      <c r="I109" s="127">
        <v>1</v>
      </c>
      <c r="J109" s="127"/>
      <c r="K109" s="127">
        <v>1</v>
      </c>
      <c r="L109" s="127"/>
      <c r="M109" s="127">
        <v>1</v>
      </c>
      <c r="N109" s="98">
        <v>1</v>
      </c>
      <c r="O109" s="98">
        <v>1</v>
      </c>
      <c r="P109" s="98">
        <v>1</v>
      </c>
      <c r="R109" s="147">
        <v>1</v>
      </c>
      <c r="S109" s="123">
        <v>1</v>
      </c>
      <c r="T109" s="98">
        <v>1</v>
      </c>
      <c r="U109" s="124">
        <v>1</v>
      </c>
      <c r="V109" s="123">
        <v>1</v>
      </c>
      <c r="W109" s="123">
        <v>1</v>
      </c>
      <c r="X109" s="124">
        <v>1</v>
      </c>
      <c r="Y109" s="124">
        <v>1</v>
      </c>
      <c r="Z109" s="124">
        <v>1</v>
      </c>
      <c r="AA109" s="124">
        <v>1</v>
      </c>
      <c r="AB109" s="126">
        <v>1</v>
      </c>
      <c r="AC109" s="126">
        <v>1</v>
      </c>
      <c r="AD109" s="126">
        <v>1</v>
      </c>
      <c r="AE109" s="126">
        <v>1</v>
      </c>
      <c r="AG109" s="148">
        <v>1</v>
      </c>
      <c r="AH109" s="148">
        <v>1</v>
      </c>
      <c r="AI109" s="148">
        <v>3</v>
      </c>
      <c r="AJ109" s="149">
        <v>1</v>
      </c>
      <c r="AK109" s="100">
        <v>1</v>
      </c>
      <c r="AL109" s="148">
        <v>1</v>
      </c>
      <c r="AM109" s="148">
        <v>1</v>
      </c>
      <c r="AN109" s="102">
        <v>1</v>
      </c>
      <c r="AO109" s="148">
        <v>1</v>
      </c>
      <c r="AP109" s="100">
        <v>1</v>
      </c>
      <c r="AQ109" s="102"/>
      <c r="AR109" s="102"/>
      <c r="AS109" s="102"/>
    </row>
    <row r="110" spans="1:45" ht="20" customHeight="1" thickBot="1">
      <c r="A110" s="146" t="s">
        <v>118</v>
      </c>
      <c r="B110" s="105"/>
      <c r="C110" s="127">
        <v>1</v>
      </c>
      <c r="D110" s="127">
        <v>1</v>
      </c>
      <c r="E110" s="127">
        <v>1</v>
      </c>
      <c r="F110" s="127"/>
      <c r="G110" s="127"/>
      <c r="H110" s="127">
        <v>1</v>
      </c>
      <c r="I110" s="127">
        <v>1</v>
      </c>
      <c r="J110" s="127"/>
      <c r="K110" s="127">
        <v>1</v>
      </c>
      <c r="L110" s="127"/>
      <c r="M110" s="127">
        <v>1</v>
      </c>
      <c r="N110" s="98">
        <v>1</v>
      </c>
      <c r="O110" s="98">
        <v>1</v>
      </c>
      <c r="P110" s="98">
        <v>1</v>
      </c>
      <c r="R110" s="147">
        <v>1</v>
      </c>
      <c r="S110" s="123">
        <v>1</v>
      </c>
      <c r="T110" s="98">
        <v>1</v>
      </c>
      <c r="U110" s="124">
        <v>1</v>
      </c>
      <c r="V110" s="123">
        <v>1</v>
      </c>
      <c r="W110" s="123">
        <v>1</v>
      </c>
      <c r="X110" s="124">
        <v>1</v>
      </c>
      <c r="Y110" s="124">
        <v>1</v>
      </c>
      <c r="Z110" s="124">
        <v>1</v>
      </c>
      <c r="AA110" s="124">
        <v>1</v>
      </c>
      <c r="AB110" s="126">
        <v>1</v>
      </c>
      <c r="AC110" s="126">
        <v>1</v>
      </c>
      <c r="AD110" s="126">
        <v>1</v>
      </c>
      <c r="AE110" s="126">
        <v>1</v>
      </c>
      <c r="AG110" s="148">
        <v>1</v>
      </c>
      <c r="AH110" s="148">
        <v>1</v>
      </c>
      <c r="AI110" s="148">
        <v>1</v>
      </c>
      <c r="AJ110" s="149">
        <v>1</v>
      </c>
      <c r="AK110" s="100">
        <v>1</v>
      </c>
      <c r="AL110" s="148">
        <v>1</v>
      </c>
      <c r="AM110" s="148">
        <v>1</v>
      </c>
      <c r="AN110" s="102">
        <v>1</v>
      </c>
      <c r="AO110" s="148">
        <v>1</v>
      </c>
      <c r="AP110" s="100">
        <v>1</v>
      </c>
      <c r="AQ110" s="102"/>
      <c r="AR110" s="102"/>
      <c r="AS110" s="102"/>
    </row>
    <row r="111" spans="1:45" ht="20" customHeight="1" thickBot="1">
      <c r="A111" s="146" t="s">
        <v>119</v>
      </c>
      <c r="B111" s="105"/>
      <c r="C111" s="127">
        <v>3</v>
      </c>
      <c r="D111" s="127">
        <v>3</v>
      </c>
      <c r="E111" s="127">
        <v>2</v>
      </c>
      <c r="F111" s="127"/>
      <c r="G111" s="127"/>
      <c r="H111" s="127">
        <v>3</v>
      </c>
      <c r="I111" s="127">
        <v>2</v>
      </c>
      <c r="J111" s="127"/>
      <c r="K111" s="127">
        <v>3</v>
      </c>
      <c r="L111" s="127"/>
      <c r="M111" s="127">
        <v>3</v>
      </c>
      <c r="N111" s="98">
        <v>2</v>
      </c>
      <c r="O111" s="98">
        <v>3</v>
      </c>
      <c r="P111" s="98">
        <v>3</v>
      </c>
      <c r="R111" s="147">
        <v>2</v>
      </c>
      <c r="S111" s="123">
        <v>2</v>
      </c>
      <c r="T111" s="98">
        <v>1</v>
      </c>
      <c r="U111" s="124">
        <v>1</v>
      </c>
      <c r="V111" s="123">
        <v>3</v>
      </c>
      <c r="W111" s="97"/>
      <c r="X111" s="124">
        <v>1</v>
      </c>
      <c r="Y111" s="124">
        <v>3</v>
      </c>
      <c r="Z111" s="124">
        <v>1</v>
      </c>
      <c r="AA111" s="124">
        <v>2</v>
      </c>
      <c r="AB111" s="126">
        <v>3</v>
      </c>
      <c r="AC111" s="126">
        <v>3</v>
      </c>
      <c r="AD111" s="126">
        <v>2</v>
      </c>
      <c r="AE111" s="126">
        <v>3</v>
      </c>
      <c r="AG111" s="148">
        <v>2</v>
      </c>
      <c r="AH111" s="148">
        <v>1</v>
      </c>
      <c r="AI111" s="148">
        <v>2</v>
      </c>
      <c r="AJ111" s="149">
        <v>2</v>
      </c>
      <c r="AK111" s="100">
        <v>2</v>
      </c>
      <c r="AL111" s="148">
        <v>2</v>
      </c>
      <c r="AM111" s="148">
        <v>1</v>
      </c>
      <c r="AN111" s="102">
        <v>3</v>
      </c>
      <c r="AO111" s="148">
        <v>2</v>
      </c>
      <c r="AP111" s="100">
        <v>1</v>
      </c>
      <c r="AQ111" s="102"/>
      <c r="AR111" s="102"/>
      <c r="AS111" s="102"/>
    </row>
    <row r="112" spans="1:45" ht="20" customHeight="1">
      <c r="A112" s="150"/>
      <c r="B112" s="105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S112" s="97"/>
      <c r="U112" s="95"/>
      <c r="V112" s="97"/>
      <c r="W112" s="97"/>
      <c r="X112" s="95"/>
      <c r="Y112" s="95"/>
      <c r="Z112" s="95"/>
      <c r="AA112" s="95"/>
      <c r="AB112" s="99"/>
      <c r="AC112" s="99"/>
      <c r="AD112" s="99"/>
      <c r="AE112" s="99"/>
      <c r="AG112" s="148"/>
      <c r="AH112" s="148"/>
      <c r="AI112" s="148"/>
      <c r="AJ112" s="149"/>
      <c r="AK112" s="100"/>
      <c r="AL112" s="148"/>
      <c r="AM112" s="148"/>
      <c r="AN112" s="102"/>
      <c r="AO112" s="148"/>
      <c r="AP112" s="100"/>
      <c r="AQ112" s="102"/>
      <c r="AR112" s="102"/>
      <c r="AS112" s="102"/>
    </row>
    <row r="113" spans="1:45" ht="20" customHeight="1">
      <c r="A113" s="95"/>
      <c r="B113" s="105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S113" s="97"/>
      <c r="U113" s="95"/>
      <c r="V113" s="97"/>
      <c r="W113" s="97"/>
      <c r="X113" s="95"/>
      <c r="Y113" s="95"/>
      <c r="Z113" s="95"/>
      <c r="AA113" s="95"/>
      <c r="AB113" s="99"/>
      <c r="AC113" s="99"/>
      <c r="AD113" s="99"/>
      <c r="AE113" s="99"/>
      <c r="AG113" s="148"/>
      <c r="AH113" s="148"/>
      <c r="AI113" s="148"/>
      <c r="AJ113" s="149"/>
      <c r="AK113" s="100"/>
      <c r="AL113" s="148"/>
      <c r="AM113" s="148"/>
      <c r="AN113" s="102"/>
      <c r="AO113" s="148"/>
      <c r="AP113" s="100"/>
      <c r="AQ113" s="102"/>
      <c r="AR113" s="102"/>
      <c r="AS113" s="102"/>
    </row>
    <row r="114" spans="1:45" ht="20" customHeight="1">
      <c r="A114" s="128" t="s">
        <v>121</v>
      </c>
      <c r="B114" s="105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S114" s="97"/>
      <c r="U114" s="95"/>
      <c r="V114" s="97"/>
      <c r="W114" s="97"/>
      <c r="X114" s="95"/>
      <c r="Y114" s="95"/>
      <c r="Z114" s="95"/>
      <c r="AA114" s="95"/>
      <c r="AB114" s="99"/>
      <c r="AC114" s="99"/>
      <c r="AD114" s="99"/>
      <c r="AE114" s="99"/>
      <c r="AG114" s="148"/>
      <c r="AH114" s="148"/>
      <c r="AI114" s="148"/>
      <c r="AJ114" s="149"/>
      <c r="AK114" s="100"/>
      <c r="AL114" s="148"/>
      <c r="AM114" s="148"/>
      <c r="AN114" s="102"/>
      <c r="AO114" s="148"/>
      <c r="AP114" s="100"/>
      <c r="AQ114" s="102"/>
      <c r="AR114" s="102"/>
      <c r="AS114" s="102"/>
    </row>
    <row r="115" spans="1:45" ht="20" customHeight="1" thickBot="1">
      <c r="A115" s="145"/>
      <c r="B115" s="105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R115" s="147"/>
      <c r="S115" s="97"/>
      <c r="U115" s="95"/>
      <c r="V115" s="97"/>
      <c r="W115" s="97"/>
      <c r="X115" s="95"/>
      <c r="Y115" s="95"/>
      <c r="Z115" s="124">
        <v>1</v>
      </c>
      <c r="AA115" s="95"/>
      <c r="AB115" s="99"/>
      <c r="AC115" s="99"/>
      <c r="AD115" s="99"/>
      <c r="AE115" s="99"/>
      <c r="AG115" s="148"/>
      <c r="AH115" s="148"/>
      <c r="AI115" s="148"/>
      <c r="AJ115" s="149"/>
      <c r="AK115" s="100"/>
      <c r="AL115" s="148"/>
      <c r="AM115" s="148"/>
      <c r="AN115" s="102"/>
      <c r="AO115" s="148"/>
      <c r="AP115" s="100"/>
      <c r="AQ115" s="102"/>
      <c r="AR115" s="102"/>
      <c r="AS115" s="102"/>
    </row>
    <row r="116" spans="1:45" ht="20" customHeight="1" thickBot="1">
      <c r="A116" s="146" t="s">
        <v>87</v>
      </c>
      <c r="B116" s="105"/>
      <c r="C116" s="127">
        <v>1</v>
      </c>
      <c r="D116" s="127">
        <v>1</v>
      </c>
      <c r="E116" s="127">
        <v>1</v>
      </c>
      <c r="F116" s="127">
        <v>1</v>
      </c>
      <c r="G116" s="127">
        <v>1</v>
      </c>
      <c r="H116" s="127">
        <v>1</v>
      </c>
      <c r="I116" s="127">
        <v>3</v>
      </c>
      <c r="J116" s="127">
        <v>1</v>
      </c>
      <c r="K116" s="127">
        <v>1</v>
      </c>
      <c r="L116" s="127">
        <v>1</v>
      </c>
      <c r="M116" s="127">
        <v>1</v>
      </c>
      <c r="N116" s="98">
        <v>1</v>
      </c>
      <c r="O116" s="98">
        <v>1</v>
      </c>
      <c r="P116" s="98">
        <v>1</v>
      </c>
      <c r="R116" s="147">
        <v>1</v>
      </c>
      <c r="S116" s="123">
        <v>1</v>
      </c>
      <c r="T116" s="98">
        <v>1</v>
      </c>
      <c r="U116" s="124">
        <v>1</v>
      </c>
      <c r="V116" s="123">
        <v>1</v>
      </c>
      <c r="W116" s="123">
        <v>1</v>
      </c>
      <c r="X116" s="124">
        <v>1</v>
      </c>
      <c r="Y116" s="124">
        <v>1</v>
      </c>
      <c r="Z116" s="124">
        <v>1</v>
      </c>
      <c r="AA116" s="124">
        <v>1</v>
      </c>
      <c r="AB116" s="126">
        <v>3</v>
      </c>
      <c r="AC116" s="126">
        <v>1</v>
      </c>
      <c r="AD116" s="126">
        <v>1</v>
      </c>
      <c r="AE116" s="126">
        <v>1</v>
      </c>
      <c r="AG116" s="148">
        <v>1</v>
      </c>
      <c r="AH116" s="148">
        <v>1</v>
      </c>
      <c r="AI116" s="148">
        <v>3</v>
      </c>
      <c r="AJ116" s="149">
        <v>1</v>
      </c>
      <c r="AK116" s="100">
        <v>1</v>
      </c>
      <c r="AL116" s="148">
        <v>2</v>
      </c>
      <c r="AM116" s="148">
        <v>1</v>
      </c>
      <c r="AN116" s="102">
        <v>3</v>
      </c>
      <c r="AO116" s="148">
        <v>1</v>
      </c>
      <c r="AP116" s="100">
        <v>1</v>
      </c>
      <c r="AQ116" s="102"/>
      <c r="AR116" s="102"/>
      <c r="AS116" s="102"/>
    </row>
    <row r="117" spans="1:45" ht="20" customHeight="1" thickBot="1">
      <c r="A117" s="146" t="s">
        <v>88</v>
      </c>
      <c r="B117" s="105"/>
      <c r="C117" s="127">
        <v>1</v>
      </c>
      <c r="D117" s="127">
        <v>1</v>
      </c>
      <c r="E117" s="127">
        <v>1</v>
      </c>
      <c r="F117" s="127">
        <v>1</v>
      </c>
      <c r="G117" s="127">
        <v>1</v>
      </c>
      <c r="H117" s="127">
        <v>1</v>
      </c>
      <c r="I117" s="127">
        <v>1</v>
      </c>
      <c r="J117" s="127">
        <v>1</v>
      </c>
      <c r="K117" s="127">
        <v>1</v>
      </c>
      <c r="L117" s="127">
        <v>1</v>
      </c>
      <c r="M117" s="127">
        <v>1</v>
      </c>
      <c r="N117" s="98">
        <v>1</v>
      </c>
      <c r="O117" s="98">
        <v>1</v>
      </c>
      <c r="P117" s="98">
        <v>1</v>
      </c>
      <c r="R117" s="147">
        <v>1</v>
      </c>
      <c r="S117" s="123">
        <v>1</v>
      </c>
      <c r="T117" s="98">
        <v>1</v>
      </c>
      <c r="U117" s="124">
        <v>1</v>
      </c>
      <c r="V117" s="123">
        <v>1</v>
      </c>
      <c r="W117" s="123">
        <v>1</v>
      </c>
      <c r="X117" s="124">
        <v>1</v>
      </c>
      <c r="Y117" s="124">
        <v>1</v>
      </c>
      <c r="Z117" s="124">
        <v>3</v>
      </c>
      <c r="AA117" s="124">
        <v>1</v>
      </c>
      <c r="AB117" s="126">
        <v>1</v>
      </c>
      <c r="AC117" s="126">
        <v>1</v>
      </c>
      <c r="AD117" s="126">
        <v>1</v>
      </c>
      <c r="AE117" s="126">
        <v>1</v>
      </c>
      <c r="AG117" s="148">
        <v>1</v>
      </c>
      <c r="AH117" s="148">
        <v>1</v>
      </c>
      <c r="AI117" s="148">
        <v>1</v>
      </c>
      <c r="AJ117" s="149">
        <v>1</v>
      </c>
      <c r="AK117" s="100">
        <v>1</v>
      </c>
      <c r="AL117" s="148">
        <v>1</v>
      </c>
      <c r="AM117" s="148">
        <v>1</v>
      </c>
      <c r="AN117" s="102">
        <v>1</v>
      </c>
      <c r="AO117" s="148">
        <v>1</v>
      </c>
      <c r="AP117" s="100">
        <v>1</v>
      </c>
      <c r="AQ117" s="102"/>
      <c r="AR117" s="102"/>
      <c r="AS117" s="102"/>
    </row>
    <row r="118" spans="1:45" ht="20" customHeight="1" thickBot="1">
      <c r="A118" s="146" t="s">
        <v>89</v>
      </c>
      <c r="B118" s="105"/>
      <c r="C118" s="127">
        <v>1</v>
      </c>
      <c r="D118" s="127">
        <v>1</v>
      </c>
      <c r="E118" s="127">
        <v>3</v>
      </c>
      <c r="F118" s="127">
        <v>1</v>
      </c>
      <c r="G118" s="127">
        <v>1</v>
      </c>
      <c r="H118" s="127">
        <v>3</v>
      </c>
      <c r="I118" s="127">
        <v>1</v>
      </c>
      <c r="J118" s="127">
        <v>1</v>
      </c>
      <c r="K118" s="127">
        <v>1</v>
      </c>
      <c r="L118" s="127">
        <v>1</v>
      </c>
      <c r="M118" s="127">
        <v>1</v>
      </c>
      <c r="N118" s="98">
        <v>2</v>
      </c>
      <c r="O118" s="98">
        <v>1</v>
      </c>
      <c r="P118" s="98">
        <v>1</v>
      </c>
      <c r="R118" s="147">
        <v>3</v>
      </c>
      <c r="S118" s="123">
        <v>1</v>
      </c>
      <c r="T118" s="98">
        <v>1</v>
      </c>
      <c r="U118" s="124">
        <v>1</v>
      </c>
      <c r="V118" s="123">
        <v>1</v>
      </c>
      <c r="W118" s="123">
        <v>1</v>
      </c>
      <c r="X118" s="124">
        <v>1</v>
      </c>
      <c r="Y118" s="124">
        <v>1</v>
      </c>
      <c r="Z118" s="124">
        <v>1</v>
      </c>
      <c r="AA118" s="124">
        <v>1</v>
      </c>
      <c r="AB118" s="126">
        <v>1</v>
      </c>
      <c r="AC118" s="126">
        <v>1</v>
      </c>
      <c r="AD118" s="126">
        <v>1</v>
      </c>
      <c r="AE118" s="126">
        <v>3</v>
      </c>
      <c r="AG118" s="148">
        <v>1</v>
      </c>
      <c r="AH118" s="148">
        <v>1</v>
      </c>
      <c r="AI118" s="148">
        <v>2</v>
      </c>
      <c r="AJ118" s="149">
        <v>3</v>
      </c>
      <c r="AK118" s="100">
        <v>1</v>
      </c>
      <c r="AL118" s="148">
        <v>2</v>
      </c>
      <c r="AM118" s="148">
        <v>1</v>
      </c>
      <c r="AN118" s="102">
        <v>3</v>
      </c>
      <c r="AO118" s="148">
        <v>1</v>
      </c>
      <c r="AP118" s="100">
        <v>1</v>
      </c>
      <c r="AQ118" s="102"/>
      <c r="AR118" s="102"/>
      <c r="AS118" s="102"/>
    </row>
    <row r="119" spans="1:45" ht="20" customHeight="1" thickBot="1">
      <c r="A119" s="146" t="s">
        <v>90</v>
      </c>
      <c r="B119" s="105"/>
      <c r="C119" s="127">
        <v>1</v>
      </c>
      <c r="D119" s="127">
        <v>1</v>
      </c>
      <c r="E119" s="127">
        <v>1</v>
      </c>
      <c r="F119" s="127">
        <v>1</v>
      </c>
      <c r="G119" s="127">
        <v>1</v>
      </c>
      <c r="H119" s="127">
        <v>1</v>
      </c>
      <c r="I119" s="127">
        <v>1</v>
      </c>
      <c r="J119" s="127">
        <v>1</v>
      </c>
      <c r="K119" s="127">
        <v>1</v>
      </c>
      <c r="L119" s="127">
        <v>1</v>
      </c>
      <c r="M119" s="127">
        <v>1</v>
      </c>
      <c r="N119" s="98">
        <v>1</v>
      </c>
      <c r="O119" s="98">
        <v>1</v>
      </c>
      <c r="P119" s="98">
        <v>1</v>
      </c>
      <c r="R119" s="147">
        <v>1</v>
      </c>
      <c r="S119" s="123">
        <v>1</v>
      </c>
      <c r="T119" s="98">
        <v>1</v>
      </c>
      <c r="U119" s="124">
        <v>1</v>
      </c>
      <c r="V119" s="123">
        <v>1</v>
      </c>
      <c r="W119" s="123">
        <v>1</v>
      </c>
      <c r="X119" s="124">
        <v>1</v>
      </c>
      <c r="Y119" s="124">
        <v>1</v>
      </c>
      <c r="Z119" s="124">
        <v>1</v>
      </c>
      <c r="AA119" s="124">
        <v>1</v>
      </c>
      <c r="AB119" s="126">
        <v>1</v>
      </c>
      <c r="AC119" s="126">
        <v>1</v>
      </c>
      <c r="AD119" s="126">
        <v>1</v>
      </c>
      <c r="AE119" s="126">
        <v>1</v>
      </c>
      <c r="AG119" s="148">
        <v>1</v>
      </c>
      <c r="AH119" s="148">
        <v>1</v>
      </c>
      <c r="AI119" s="148">
        <v>3</v>
      </c>
      <c r="AJ119" s="149">
        <v>1</v>
      </c>
      <c r="AK119" s="100">
        <v>1</v>
      </c>
      <c r="AL119" s="148">
        <v>1</v>
      </c>
      <c r="AM119" s="148">
        <v>1</v>
      </c>
      <c r="AN119" s="102">
        <v>1</v>
      </c>
      <c r="AO119" s="148">
        <v>1</v>
      </c>
      <c r="AP119" s="100">
        <v>1</v>
      </c>
      <c r="AQ119" s="102"/>
      <c r="AR119" s="102"/>
      <c r="AS119" s="102"/>
    </row>
    <row r="120" spans="1:45" ht="20" customHeight="1" thickBot="1">
      <c r="A120" s="146" t="s">
        <v>91</v>
      </c>
      <c r="B120" s="105"/>
      <c r="C120" s="127">
        <v>3</v>
      </c>
      <c r="D120" s="127">
        <v>1</v>
      </c>
      <c r="E120" s="127">
        <v>3</v>
      </c>
      <c r="F120" s="127">
        <v>1</v>
      </c>
      <c r="G120" s="127"/>
      <c r="H120" s="127">
        <v>1</v>
      </c>
      <c r="I120" s="127">
        <v>2</v>
      </c>
      <c r="J120" s="127">
        <v>1</v>
      </c>
      <c r="K120" s="127">
        <v>3</v>
      </c>
      <c r="L120" s="127">
        <v>3</v>
      </c>
      <c r="M120" s="127">
        <v>1</v>
      </c>
      <c r="N120" s="98">
        <v>1</v>
      </c>
      <c r="O120" s="98">
        <v>1</v>
      </c>
      <c r="P120" s="98">
        <v>1</v>
      </c>
      <c r="R120" s="147">
        <v>2</v>
      </c>
      <c r="S120" s="123">
        <v>2</v>
      </c>
      <c r="T120" s="98">
        <v>1</v>
      </c>
      <c r="U120" s="124">
        <v>2</v>
      </c>
      <c r="V120" s="123">
        <v>1</v>
      </c>
      <c r="W120" s="123">
        <v>3</v>
      </c>
      <c r="X120" s="124">
        <v>3</v>
      </c>
      <c r="Y120" s="124">
        <v>1</v>
      </c>
      <c r="Z120" s="124">
        <v>3</v>
      </c>
      <c r="AA120" s="124">
        <v>1</v>
      </c>
      <c r="AB120" s="126">
        <v>3</v>
      </c>
      <c r="AC120" s="126">
        <v>3</v>
      </c>
      <c r="AD120" s="126">
        <v>3</v>
      </c>
      <c r="AE120" s="126">
        <v>3</v>
      </c>
      <c r="AG120" s="148">
        <v>1</v>
      </c>
      <c r="AH120" s="148">
        <v>1</v>
      </c>
      <c r="AI120" s="148">
        <v>2</v>
      </c>
      <c r="AJ120" s="149">
        <v>3</v>
      </c>
      <c r="AK120" s="100">
        <v>3</v>
      </c>
      <c r="AL120" s="148">
        <v>2</v>
      </c>
      <c r="AM120" s="148">
        <v>1</v>
      </c>
      <c r="AN120" s="102">
        <v>2</v>
      </c>
      <c r="AO120" s="148">
        <v>2</v>
      </c>
      <c r="AP120" s="100">
        <v>3</v>
      </c>
      <c r="AQ120" s="102"/>
      <c r="AR120" s="102"/>
      <c r="AS120" s="102"/>
    </row>
    <row r="121" spans="1:45" ht="20" customHeight="1" thickBot="1">
      <c r="A121" s="146" t="s">
        <v>92</v>
      </c>
      <c r="B121" s="105"/>
      <c r="C121" s="127">
        <v>3</v>
      </c>
      <c r="D121" s="127">
        <v>1</v>
      </c>
      <c r="E121" s="127">
        <v>3</v>
      </c>
      <c r="F121" s="127">
        <v>1</v>
      </c>
      <c r="G121" s="127"/>
      <c r="H121" s="127">
        <v>1</v>
      </c>
      <c r="I121" s="127">
        <v>3</v>
      </c>
      <c r="J121" s="127">
        <v>1</v>
      </c>
      <c r="K121" s="127">
        <v>3</v>
      </c>
      <c r="L121" s="127">
        <v>2</v>
      </c>
      <c r="M121" s="127">
        <v>1</v>
      </c>
      <c r="N121" s="98">
        <v>2</v>
      </c>
      <c r="O121" s="98">
        <v>3</v>
      </c>
      <c r="P121" s="98">
        <v>1</v>
      </c>
      <c r="R121" s="147">
        <v>3</v>
      </c>
      <c r="S121" s="123">
        <v>2</v>
      </c>
      <c r="T121" s="98">
        <v>1</v>
      </c>
      <c r="U121" s="124">
        <v>1</v>
      </c>
      <c r="V121" s="123">
        <v>1</v>
      </c>
      <c r="W121" s="123">
        <v>3</v>
      </c>
      <c r="X121" s="124">
        <v>3</v>
      </c>
      <c r="Y121" s="124">
        <v>1</v>
      </c>
      <c r="Z121" s="124">
        <v>1</v>
      </c>
      <c r="AA121" s="124">
        <v>3</v>
      </c>
      <c r="AB121" s="126">
        <v>1</v>
      </c>
      <c r="AC121" s="126">
        <v>3</v>
      </c>
      <c r="AD121" s="126">
        <v>3</v>
      </c>
      <c r="AE121" s="126">
        <v>3</v>
      </c>
      <c r="AG121" s="148">
        <v>3</v>
      </c>
      <c r="AH121" s="148">
        <v>1</v>
      </c>
      <c r="AI121" s="148">
        <v>2</v>
      </c>
      <c r="AJ121" s="149">
        <v>3</v>
      </c>
      <c r="AK121" s="100">
        <v>1</v>
      </c>
      <c r="AL121" s="148">
        <v>2</v>
      </c>
      <c r="AM121" s="148">
        <v>3</v>
      </c>
      <c r="AN121" s="102">
        <v>2</v>
      </c>
      <c r="AO121" s="148">
        <v>2</v>
      </c>
      <c r="AP121" s="100">
        <v>3</v>
      </c>
      <c r="AQ121" s="102"/>
      <c r="AR121" s="102"/>
      <c r="AS121" s="102"/>
    </row>
    <row r="122" spans="1:45" ht="20" customHeight="1" thickBot="1">
      <c r="A122" s="146" t="s">
        <v>93</v>
      </c>
      <c r="B122" s="105"/>
      <c r="C122" s="127">
        <v>1</v>
      </c>
      <c r="D122" s="127">
        <v>1</v>
      </c>
      <c r="E122" s="127">
        <v>3</v>
      </c>
      <c r="F122" s="127">
        <v>1</v>
      </c>
      <c r="G122" s="127">
        <v>1</v>
      </c>
      <c r="H122" s="127">
        <v>1</v>
      </c>
      <c r="I122" s="127">
        <v>1</v>
      </c>
      <c r="J122" s="127">
        <v>1</v>
      </c>
      <c r="K122" s="127">
        <v>1</v>
      </c>
      <c r="L122" s="127">
        <v>1</v>
      </c>
      <c r="M122" s="127">
        <v>1</v>
      </c>
      <c r="N122" s="98">
        <v>1</v>
      </c>
      <c r="O122" s="98">
        <v>3</v>
      </c>
      <c r="P122" s="98">
        <v>1</v>
      </c>
      <c r="R122" s="147">
        <v>3</v>
      </c>
      <c r="S122" s="123">
        <v>1</v>
      </c>
      <c r="T122" s="98">
        <v>1</v>
      </c>
      <c r="U122" s="124">
        <v>1</v>
      </c>
      <c r="V122" s="123">
        <v>1</v>
      </c>
      <c r="W122" s="123">
        <v>1</v>
      </c>
      <c r="X122" s="124">
        <v>1</v>
      </c>
      <c r="Y122" s="124">
        <v>1</v>
      </c>
      <c r="Z122" s="124">
        <v>1</v>
      </c>
      <c r="AA122" s="124">
        <v>1</v>
      </c>
      <c r="AB122" s="126">
        <v>1</v>
      </c>
      <c r="AC122" s="126">
        <v>1</v>
      </c>
      <c r="AD122" s="126">
        <v>1</v>
      </c>
      <c r="AE122" s="126">
        <v>1</v>
      </c>
      <c r="AG122" s="148">
        <v>1</v>
      </c>
      <c r="AH122" s="148">
        <v>1</v>
      </c>
      <c r="AI122" s="148">
        <v>3</v>
      </c>
      <c r="AJ122" s="149">
        <v>1</v>
      </c>
      <c r="AK122" s="100">
        <v>1</v>
      </c>
      <c r="AL122" s="148">
        <v>1</v>
      </c>
      <c r="AM122" s="148">
        <v>1</v>
      </c>
      <c r="AN122" s="102">
        <v>1</v>
      </c>
      <c r="AO122" s="148">
        <v>1</v>
      </c>
      <c r="AP122" s="100">
        <v>1</v>
      </c>
      <c r="AQ122" s="102"/>
      <c r="AR122" s="102"/>
      <c r="AS122" s="102"/>
    </row>
    <row r="123" spans="1:45" ht="20" customHeight="1" thickBot="1">
      <c r="A123" s="146" t="s">
        <v>94</v>
      </c>
      <c r="B123" s="105"/>
      <c r="C123" s="127">
        <v>1</v>
      </c>
      <c r="D123" s="127">
        <v>1</v>
      </c>
      <c r="E123" s="127">
        <v>1</v>
      </c>
      <c r="F123" s="127">
        <v>1</v>
      </c>
      <c r="G123" s="127">
        <v>1</v>
      </c>
      <c r="H123" s="127">
        <v>1</v>
      </c>
      <c r="I123" s="127">
        <v>1</v>
      </c>
      <c r="J123" s="127">
        <v>1</v>
      </c>
      <c r="K123" s="127">
        <v>1</v>
      </c>
      <c r="L123" s="127">
        <v>1</v>
      </c>
      <c r="M123" s="127">
        <v>1</v>
      </c>
      <c r="N123" s="98">
        <v>1</v>
      </c>
      <c r="O123" s="98">
        <v>1</v>
      </c>
      <c r="P123" s="98">
        <v>1</v>
      </c>
      <c r="R123" s="147">
        <v>1</v>
      </c>
      <c r="S123" s="123">
        <v>1</v>
      </c>
      <c r="T123" s="98">
        <v>3</v>
      </c>
      <c r="U123" s="124">
        <v>1</v>
      </c>
      <c r="V123" s="123">
        <v>1</v>
      </c>
      <c r="W123" s="123">
        <v>1</v>
      </c>
      <c r="X123" s="124">
        <v>1</v>
      </c>
      <c r="Y123" s="124">
        <v>1</v>
      </c>
      <c r="Z123" s="124">
        <v>1</v>
      </c>
      <c r="AA123" s="124">
        <v>2</v>
      </c>
      <c r="AB123" s="126">
        <v>1</v>
      </c>
      <c r="AC123" s="126">
        <v>1</v>
      </c>
      <c r="AD123" s="126">
        <v>1</v>
      </c>
      <c r="AE123" s="126">
        <v>1</v>
      </c>
      <c r="AG123" s="148">
        <v>1</v>
      </c>
      <c r="AH123" s="148">
        <v>1</v>
      </c>
      <c r="AI123" s="148">
        <v>3</v>
      </c>
      <c r="AJ123" s="149">
        <v>1</v>
      </c>
      <c r="AK123" s="100">
        <v>1</v>
      </c>
      <c r="AL123" s="148">
        <v>2</v>
      </c>
      <c r="AM123" s="148">
        <v>1</v>
      </c>
      <c r="AN123" s="102">
        <v>1</v>
      </c>
      <c r="AO123" s="148">
        <v>1</v>
      </c>
      <c r="AP123" s="100">
        <v>1</v>
      </c>
      <c r="AQ123" s="102"/>
      <c r="AR123" s="102"/>
      <c r="AS123" s="102"/>
    </row>
    <row r="124" spans="1:45" ht="20" customHeight="1" thickBot="1">
      <c r="A124" s="146" t="s">
        <v>95</v>
      </c>
      <c r="B124" s="105"/>
      <c r="C124" s="127">
        <v>1</v>
      </c>
      <c r="D124" s="127">
        <v>1</v>
      </c>
      <c r="E124" s="127">
        <v>3</v>
      </c>
      <c r="F124" s="127">
        <v>1</v>
      </c>
      <c r="G124" s="127">
        <v>1</v>
      </c>
      <c r="H124" s="127">
        <v>1</v>
      </c>
      <c r="I124" s="127">
        <v>1</v>
      </c>
      <c r="J124" s="127">
        <v>1</v>
      </c>
      <c r="K124" s="127">
        <v>1</v>
      </c>
      <c r="L124" s="127">
        <v>1</v>
      </c>
      <c r="M124" s="127">
        <v>1</v>
      </c>
      <c r="N124" s="98">
        <v>1</v>
      </c>
      <c r="O124" s="98">
        <v>1</v>
      </c>
      <c r="P124" s="98">
        <v>1</v>
      </c>
      <c r="R124" s="147">
        <v>1</v>
      </c>
      <c r="S124" s="123">
        <v>1</v>
      </c>
      <c r="T124" s="98">
        <v>1</v>
      </c>
      <c r="U124" s="124">
        <v>1</v>
      </c>
      <c r="V124" s="123">
        <v>1</v>
      </c>
      <c r="W124" s="123">
        <v>1</v>
      </c>
      <c r="X124" s="124">
        <v>1</v>
      </c>
      <c r="Y124" s="124">
        <v>1</v>
      </c>
      <c r="Z124" s="124">
        <v>1</v>
      </c>
      <c r="AA124" s="124">
        <v>1</v>
      </c>
      <c r="AB124" s="126">
        <v>1</v>
      </c>
      <c r="AC124" s="126">
        <v>1</v>
      </c>
      <c r="AD124" s="126">
        <v>1</v>
      </c>
      <c r="AE124" s="126"/>
      <c r="AG124" s="148">
        <v>1</v>
      </c>
      <c r="AH124" s="148">
        <v>1</v>
      </c>
      <c r="AI124" s="148">
        <v>1</v>
      </c>
      <c r="AJ124" s="149">
        <v>1</v>
      </c>
      <c r="AK124" s="100">
        <v>1</v>
      </c>
      <c r="AL124" s="148">
        <v>1</v>
      </c>
      <c r="AM124" s="148">
        <v>1</v>
      </c>
      <c r="AN124" s="102">
        <v>1</v>
      </c>
      <c r="AO124" s="148">
        <v>1</v>
      </c>
      <c r="AP124" s="100">
        <v>1</v>
      </c>
      <c r="AQ124" s="102"/>
      <c r="AR124" s="102"/>
      <c r="AS124" s="102"/>
    </row>
    <row r="125" spans="1:45" ht="20" customHeight="1" thickBot="1">
      <c r="A125" s="146" t="s">
        <v>96</v>
      </c>
      <c r="B125" s="105"/>
      <c r="C125" s="127">
        <v>1</v>
      </c>
      <c r="D125" s="127">
        <v>1</v>
      </c>
      <c r="E125" s="127">
        <v>3</v>
      </c>
      <c r="F125" s="127">
        <v>1</v>
      </c>
      <c r="G125" s="127">
        <v>1</v>
      </c>
      <c r="H125" s="127">
        <v>1</v>
      </c>
      <c r="I125" s="127"/>
      <c r="J125" s="127">
        <v>1</v>
      </c>
      <c r="K125" s="127">
        <v>1</v>
      </c>
      <c r="L125" s="127">
        <v>1</v>
      </c>
      <c r="M125" s="127">
        <v>1</v>
      </c>
      <c r="N125" s="98">
        <v>1</v>
      </c>
      <c r="O125" s="98">
        <v>1</v>
      </c>
      <c r="P125" s="98">
        <v>1</v>
      </c>
      <c r="R125" s="147">
        <v>1</v>
      </c>
      <c r="S125" s="123">
        <v>1</v>
      </c>
      <c r="T125" s="98">
        <v>1</v>
      </c>
      <c r="U125" s="124">
        <v>1</v>
      </c>
      <c r="V125" s="123">
        <v>1</v>
      </c>
      <c r="W125" s="123">
        <v>1</v>
      </c>
      <c r="X125" s="124">
        <v>1</v>
      </c>
      <c r="Y125" s="124">
        <v>1</v>
      </c>
      <c r="Z125" s="124">
        <v>1</v>
      </c>
      <c r="AA125" s="124">
        <v>1</v>
      </c>
      <c r="AB125" s="126">
        <v>1</v>
      </c>
      <c r="AC125" s="126">
        <v>1</v>
      </c>
      <c r="AD125" s="126">
        <v>1</v>
      </c>
      <c r="AE125" s="126">
        <v>1</v>
      </c>
      <c r="AG125" s="148">
        <v>1</v>
      </c>
      <c r="AH125" s="148">
        <v>1</v>
      </c>
      <c r="AI125" s="148">
        <v>3</v>
      </c>
      <c r="AJ125" s="149">
        <v>1</v>
      </c>
      <c r="AK125" s="100">
        <v>1</v>
      </c>
      <c r="AL125" s="148">
        <v>1</v>
      </c>
      <c r="AM125" s="148">
        <v>1</v>
      </c>
      <c r="AN125" s="102">
        <v>1</v>
      </c>
      <c r="AO125" s="148">
        <v>1</v>
      </c>
      <c r="AP125" s="100">
        <v>1</v>
      </c>
      <c r="AQ125" s="102"/>
      <c r="AR125" s="102"/>
      <c r="AS125" s="102"/>
    </row>
    <row r="126" spans="1:45" ht="20" customHeight="1" thickBot="1">
      <c r="A126" s="146" t="s">
        <v>97</v>
      </c>
      <c r="B126" s="105"/>
      <c r="C126" s="127">
        <v>1</v>
      </c>
      <c r="D126" s="127">
        <v>1</v>
      </c>
      <c r="E126" s="127">
        <v>2</v>
      </c>
      <c r="F126" s="127">
        <v>1</v>
      </c>
      <c r="G126" s="127"/>
      <c r="H126" s="127">
        <v>1</v>
      </c>
      <c r="I126" s="127">
        <v>3</v>
      </c>
      <c r="J126" s="127">
        <v>1</v>
      </c>
      <c r="K126" s="127">
        <v>2</v>
      </c>
      <c r="L126" s="127">
        <v>1</v>
      </c>
      <c r="M126" s="127">
        <v>1</v>
      </c>
      <c r="N126" s="98">
        <v>2</v>
      </c>
      <c r="O126" s="98">
        <v>2</v>
      </c>
      <c r="P126" s="98">
        <v>3</v>
      </c>
      <c r="R126" s="147">
        <v>3</v>
      </c>
      <c r="S126" s="123">
        <v>1</v>
      </c>
      <c r="T126" s="98">
        <v>3</v>
      </c>
      <c r="U126" s="124">
        <v>3</v>
      </c>
      <c r="V126" s="123">
        <v>1</v>
      </c>
      <c r="W126" s="123">
        <v>3</v>
      </c>
      <c r="X126" s="124">
        <v>1</v>
      </c>
      <c r="Y126" s="124">
        <v>1</v>
      </c>
      <c r="Z126" s="124">
        <v>1</v>
      </c>
      <c r="AA126" s="124">
        <v>1</v>
      </c>
      <c r="AB126" s="126">
        <v>1</v>
      </c>
      <c r="AC126" s="126">
        <v>1</v>
      </c>
      <c r="AD126" s="126">
        <v>2</v>
      </c>
      <c r="AE126" s="126">
        <v>1</v>
      </c>
      <c r="AG126" s="148">
        <v>3</v>
      </c>
      <c r="AH126" s="148">
        <v>1</v>
      </c>
      <c r="AI126" s="148">
        <v>2</v>
      </c>
      <c r="AJ126" s="149">
        <v>3</v>
      </c>
      <c r="AK126" s="100">
        <v>1</v>
      </c>
      <c r="AL126" s="148">
        <v>2</v>
      </c>
      <c r="AM126" s="148">
        <v>1</v>
      </c>
      <c r="AN126" s="102">
        <v>1</v>
      </c>
      <c r="AO126" s="148">
        <v>2</v>
      </c>
      <c r="AP126" s="100">
        <v>1</v>
      </c>
      <c r="AQ126" s="102"/>
      <c r="AR126" s="102"/>
      <c r="AS126" s="102"/>
    </row>
    <row r="127" spans="1:45" ht="20" customHeight="1" thickBot="1">
      <c r="A127" s="146" t="s">
        <v>98</v>
      </c>
      <c r="B127" s="105"/>
      <c r="C127" s="127">
        <v>1</v>
      </c>
      <c r="D127" s="127">
        <v>1</v>
      </c>
      <c r="E127" s="127">
        <v>1</v>
      </c>
      <c r="F127" s="127">
        <v>1</v>
      </c>
      <c r="G127" s="127">
        <v>1</v>
      </c>
      <c r="H127" s="127">
        <v>1</v>
      </c>
      <c r="I127" s="127">
        <v>1</v>
      </c>
      <c r="J127" s="127">
        <v>1</v>
      </c>
      <c r="K127" s="127">
        <v>1</v>
      </c>
      <c r="L127" s="127">
        <v>1</v>
      </c>
      <c r="M127" s="127">
        <v>1</v>
      </c>
      <c r="N127" s="98">
        <v>1</v>
      </c>
      <c r="O127" s="98">
        <v>1</v>
      </c>
      <c r="P127" s="98">
        <v>1</v>
      </c>
      <c r="R127" s="147">
        <v>1</v>
      </c>
      <c r="S127" s="123">
        <v>1</v>
      </c>
      <c r="T127" s="98">
        <v>1</v>
      </c>
      <c r="U127" s="124">
        <v>1</v>
      </c>
      <c r="V127" s="123">
        <v>1</v>
      </c>
      <c r="W127" s="123">
        <v>1</v>
      </c>
      <c r="X127" s="124">
        <v>1</v>
      </c>
      <c r="Y127" s="124">
        <v>1</v>
      </c>
      <c r="Z127" s="124">
        <v>1</v>
      </c>
      <c r="AA127" s="124">
        <v>1</v>
      </c>
      <c r="AB127" s="126">
        <v>1</v>
      </c>
      <c r="AC127" s="126">
        <v>1</v>
      </c>
      <c r="AD127" s="126">
        <v>1</v>
      </c>
      <c r="AE127" s="126">
        <v>1</v>
      </c>
      <c r="AG127" s="148">
        <v>1</v>
      </c>
      <c r="AH127" s="148">
        <v>1</v>
      </c>
      <c r="AI127" s="148">
        <v>1</v>
      </c>
      <c r="AJ127" s="149">
        <v>1</v>
      </c>
      <c r="AK127" s="100">
        <v>1</v>
      </c>
      <c r="AL127" s="148">
        <v>1</v>
      </c>
      <c r="AM127" s="148">
        <v>1</v>
      </c>
      <c r="AN127" s="102">
        <v>1</v>
      </c>
      <c r="AO127" s="148">
        <v>1</v>
      </c>
      <c r="AP127" s="100">
        <v>1</v>
      </c>
      <c r="AQ127" s="102"/>
      <c r="AR127" s="102"/>
      <c r="AS127" s="102"/>
    </row>
    <row r="128" spans="1:45" ht="20" customHeight="1" thickBot="1">
      <c r="A128" s="146" t="s">
        <v>99</v>
      </c>
      <c r="B128" s="105"/>
      <c r="C128" s="127">
        <v>1</v>
      </c>
      <c r="D128" s="127">
        <v>1</v>
      </c>
      <c r="E128" s="127">
        <v>1</v>
      </c>
      <c r="F128" s="127">
        <v>1</v>
      </c>
      <c r="G128" s="127">
        <v>1</v>
      </c>
      <c r="H128" s="127">
        <v>1</v>
      </c>
      <c r="I128" s="127">
        <v>1</v>
      </c>
      <c r="J128" s="127">
        <v>1</v>
      </c>
      <c r="K128" s="127">
        <v>1</v>
      </c>
      <c r="L128" s="127">
        <v>1</v>
      </c>
      <c r="M128" s="127">
        <v>3</v>
      </c>
      <c r="N128" s="98">
        <v>3</v>
      </c>
      <c r="O128" s="98">
        <v>1</v>
      </c>
      <c r="P128" s="98">
        <v>1</v>
      </c>
      <c r="R128" s="147">
        <v>3</v>
      </c>
      <c r="S128" s="123">
        <v>1</v>
      </c>
      <c r="T128" s="98">
        <v>1</v>
      </c>
      <c r="U128" s="124">
        <v>1</v>
      </c>
      <c r="V128" s="123">
        <v>1</v>
      </c>
      <c r="W128" s="123">
        <v>1</v>
      </c>
      <c r="X128" s="124">
        <v>1</v>
      </c>
      <c r="Y128" s="124">
        <v>1</v>
      </c>
      <c r="Z128" s="124">
        <v>1</v>
      </c>
      <c r="AA128" s="124">
        <v>1</v>
      </c>
      <c r="AB128" s="126">
        <v>1</v>
      </c>
      <c r="AC128" s="126">
        <v>1</v>
      </c>
      <c r="AD128" s="126">
        <v>1</v>
      </c>
      <c r="AE128" s="126">
        <v>1</v>
      </c>
      <c r="AG128" s="148">
        <v>3</v>
      </c>
      <c r="AH128" s="148">
        <v>1</v>
      </c>
      <c r="AI128" s="148">
        <v>1</v>
      </c>
      <c r="AJ128" s="149">
        <v>1</v>
      </c>
      <c r="AK128" s="100">
        <v>1</v>
      </c>
      <c r="AL128" s="148">
        <v>2</v>
      </c>
      <c r="AM128" s="148">
        <v>1</v>
      </c>
      <c r="AN128" s="102">
        <v>2</v>
      </c>
      <c r="AO128" s="148">
        <v>1</v>
      </c>
      <c r="AP128" s="100">
        <v>1</v>
      </c>
      <c r="AQ128" s="102"/>
      <c r="AR128" s="102"/>
      <c r="AS128" s="102"/>
    </row>
    <row r="129" spans="1:45" ht="20" customHeight="1" thickBot="1">
      <c r="A129" s="146" t="s">
        <v>100</v>
      </c>
      <c r="B129" s="105"/>
      <c r="C129" s="127">
        <v>1</v>
      </c>
      <c r="D129" s="127">
        <v>1</v>
      </c>
      <c r="E129" s="127">
        <v>3</v>
      </c>
      <c r="F129" s="127">
        <v>1</v>
      </c>
      <c r="G129" s="127">
        <v>1</v>
      </c>
      <c r="H129" s="127">
        <v>1</v>
      </c>
      <c r="I129" s="127">
        <v>1</v>
      </c>
      <c r="J129" s="127">
        <v>1</v>
      </c>
      <c r="K129" s="127">
        <v>3</v>
      </c>
      <c r="L129" s="127">
        <v>1</v>
      </c>
      <c r="M129" s="127">
        <v>1</v>
      </c>
      <c r="N129" s="98">
        <v>1</v>
      </c>
      <c r="O129" s="98">
        <v>1</v>
      </c>
      <c r="P129" s="98">
        <v>1</v>
      </c>
      <c r="R129" s="147">
        <v>1</v>
      </c>
      <c r="S129" s="123">
        <v>1</v>
      </c>
      <c r="T129" s="98">
        <v>1</v>
      </c>
      <c r="U129" s="124">
        <v>1</v>
      </c>
      <c r="V129" s="123">
        <v>1</v>
      </c>
      <c r="W129" s="123">
        <v>1</v>
      </c>
      <c r="X129" s="124">
        <v>1</v>
      </c>
      <c r="Y129" s="124">
        <v>3</v>
      </c>
      <c r="Z129" s="124">
        <v>1</v>
      </c>
      <c r="AA129" s="124">
        <v>1</v>
      </c>
      <c r="AB129" s="126">
        <v>1</v>
      </c>
      <c r="AC129" s="126">
        <v>1</v>
      </c>
      <c r="AD129" s="126">
        <v>1</v>
      </c>
      <c r="AE129" s="126">
        <v>3</v>
      </c>
      <c r="AG129" s="148">
        <v>1</v>
      </c>
      <c r="AH129" s="148">
        <v>1</v>
      </c>
      <c r="AI129" s="148">
        <v>1</v>
      </c>
      <c r="AJ129" s="149">
        <v>1</v>
      </c>
      <c r="AK129" s="100">
        <v>1</v>
      </c>
      <c r="AL129" s="148">
        <v>2</v>
      </c>
      <c r="AM129" s="148">
        <v>1</v>
      </c>
      <c r="AN129" s="102">
        <v>1</v>
      </c>
      <c r="AO129" s="148">
        <v>1</v>
      </c>
      <c r="AP129" s="100">
        <v>1</v>
      </c>
      <c r="AQ129" s="102"/>
      <c r="AR129" s="102"/>
      <c r="AS129" s="102"/>
    </row>
    <row r="130" spans="1:45" ht="20" customHeight="1" thickBot="1">
      <c r="A130" s="146" t="s">
        <v>101</v>
      </c>
      <c r="B130" s="105"/>
      <c r="C130" s="127">
        <v>1</v>
      </c>
      <c r="D130" s="127">
        <v>1</v>
      </c>
      <c r="E130" s="127">
        <v>3</v>
      </c>
      <c r="F130" s="127">
        <v>1</v>
      </c>
      <c r="G130" s="127">
        <v>1</v>
      </c>
      <c r="H130" s="127">
        <v>1</v>
      </c>
      <c r="I130" s="127">
        <v>1</v>
      </c>
      <c r="J130" s="127">
        <v>1</v>
      </c>
      <c r="K130" s="127">
        <v>3</v>
      </c>
      <c r="L130" s="127">
        <v>1</v>
      </c>
      <c r="M130" s="127">
        <v>1</v>
      </c>
      <c r="N130" s="98">
        <v>1</v>
      </c>
      <c r="O130" s="98">
        <v>3</v>
      </c>
      <c r="P130" s="98">
        <v>1</v>
      </c>
      <c r="R130" s="147">
        <v>1</v>
      </c>
      <c r="S130" s="123">
        <v>1</v>
      </c>
      <c r="T130" s="98">
        <v>1</v>
      </c>
      <c r="U130" s="124">
        <v>1</v>
      </c>
      <c r="V130" s="123">
        <v>1</v>
      </c>
      <c r="W130" s="123">
        <v>1</v>
      </c>
      <c r="X130" s="124">
        <v>1</v>
      </c>
      <c r="Y130" s="124">
        <v>1</v>
      </c>
      <c r="Z130" s="124">
        <v>1</v>
      </c>
      <c r="AA130" s="124">
        <v>1</v>
      </c>
      <c r="AB130" s="126">
        <v>1</v>
      </c>
      <c r="AC130" s="126">
        <v>1</v>
      </c>
      <c r="AD130" s="126">
        <v>1</v>
      </c>
      <c r="AE130" s="126">
        <v>1</v>
      </c>
      <c r="AG130" s="148">
        <v>1</v>
      </c>
      <c r="AH130" s="148">
        <v>1</v>
      </c>
      <c r="AI130" s="148">
        <v>1</v>
      </c>
      <c r="AJ130" s="149">
        <v>1</v>
      </c>
      <c r="AK130" s="100">
        <v>1</v>
      </c>
      <c r="AL130" s="148">
        <v>1</v>
      </c>
      <c r="AM130" s="148">
        <v>1</v>
      </c>
      <c r="AN130" s="102">
        <v>2</v>
      </c>
      <c r="AO130" s="148">
        <v>1</v>
      </c>
      <c r="AP130" s="100">
        <v>1</v>
      </c>
      <c r="AQ130" s="102"/>
      <c r="AR130" s="102"/>
      <c r="AS130" s="102"/>
    </row>
    <row r="131" spans="1:45" ht="20" customHeight="1" thickBot="1">
      <c r="A131" s="146" t="s">
        <v>102</v>
      </c>
      <c r="B131" s="105"/>
      <c r="C131" s="127">
        <v>3</v>
      </c>
      <c r="D131" s="127">
        <v>1</v>
      </c>
      <c r="E131" s="127">
        <v>3</v>
      </c>
      <c r="F131" s="127">
        <v>1</v>
      </c>
      <c r="G131" s="127">
        <v>1</v>
      </c>
      <c r="H131" s="127">
        <v>1</v>
      </c>
      <c r="I131" s="127">
        <v>3</v>
      </c>
      <c r="J131" s="127">
        <v>3</v>
      </c>
      <c r="K131" s="127">
        <v>3</v>
      </c>
      <c r="L131" s="127">
        <v>3</v>
      </c>
      <c r="M131" s="127">
        <v>1</v>
      </c>
      <c r="N131" s="98">
        <v>1</v>
      </c>
      <c r="O131" s="98">
        <v>1</v>
      </c>
      <c r="P131" s="98">
        <v>1</v>
      </c>
      <c r="R131" s="147">
        <v>3</v>
      </c>
      <c r="S131" s="123">
        <v>2</v>
      </c>
      <c r="T131" s="98">
        <v>1</v>
      </c>
      <c r="U131" s="124">
        <v>1</v>
      </c>
      <c r="V131" s="123">
        <v>1</v>
      </c>
      <c r="W131" s="123">
        <v>1</v>
      </c>
      <c r="X131" s="124">
        <v>1</v>
      </c>
      <c r="Y131" s="124">
        <v>1</v>
      </c>
      <c r="Z131" s="124">
        <v>1</v>
      </c>
      <c r="AA131" s="124">
        <v>2</v>
      </c>
      <c r="AB131" s="126">
        <v>1</v>
      </c>
      <c r="AC131" s="126">
        <v>1</v>
      </c>
      <c r="AD131" s="126">
        <v>1</v>
      </c>
      <c r="AE131" s="126">
        <v>1</v>
      </c>
      <c r="AG131" s="148">
        <v>1</v>
      </c>
      <c r="AH131" s="148">
        <v>1</v>
      </c>
      <c r="AI131" s="148">
        <v>2</v>
      </c>
      <c r="AJ131" s="149">
        <v>3</v>
      </c>
      <c r="AK131" s="100">
        <v>1</v>
      </c>
      <c r="AL131" s="148">
        <v>1</v>
      </c>
      <c r="AM131" s="148">
        <v>1</v>
      </c>
      <c r="AN131" s="102">
        <v>2</v>
      </c>
      <c r="AO131" s="148">
        <v>2</v>
      </c>
      <c r="AP131" s="100">
        <v>1</v>
      </c>
      <c r="AQ131" s="102"/>
      <c r="AR131" s="102"/>
      <c r="AS131" s="102"/>
    </row>
    <row r="132" spans="1:45" ht="20" customHeight="1" thickBot="1">
      <c r="A132" s="146" t="s">
        <v>103</v>
      </c>
      <c r="B132" s="105"/>
      <c r="C132" s="127">
        <v>3</v>
      </c>
      <c r="D132" s="127">
        <v>1</v>
      </c>
      <c r="E132" s="127">
        <v>2</v>
      </c>
      <c r="F132" s="127">
        <v>1</v>
      </c>
      <c r="G132" s="127">
        <v>1</v>
      </c>
      <c r="H132" s="127">
        <v>1</v>
      </c>
      <c r="I132" s="127">
        <v>3</v>
      </c>
      <c r="J132" s="127">
        <v>3</v>
      </c>
      <c r="K132" s="127">
        <v>3</v>
      </c>
      <c r="L132" s="127">
        <v>3</v>
      </c>
      <c r="M132" s="127">
        <v>3</v>
      </c>
      <c r="N132" s="98">
        <v>2</v>
      </c>
      <c r="O132" s="98">
        <v>2</v>
      </c>
      <c r="P132" s="98">
        <v>1</v>
      </c>
      <c r="R132" s="147">
        <v>1</v>
      </c>
      <c r="S132" s="123">
        <v>2</v>
      </c>
      <c r="T132" s="98">
        <v>1</v>
      </c>
      <c r="U132" s="124">
        <v>1</v>
      </c>
      <c r="V132" s="123">
        <v>1</v>
      </c>
      <c r="W132" s="123">
        <v>1</v>
      </c>
      <c r="X132" s="124">
        <v>1</v>
      </c>
      <c r="Y132" s="124">
        <v>1</v>
      </c>
      <c r="Z132" s="124">
        <v>1</v>
      </c>
      <c r="AA132" s="124">
        <v>2</v>
      </c>
      <c r="AB132" s="126">
        <v>3</v>
      </c>
      <c r="AC132" s="126">
        <v>1</v>
      </c>
      <c r="AD132" s="126">
        <v>1</v>
      </c>
      <c r="AE132" s="126">
        <v>1</v>
      </c>
      <c r="AG132" s="148">
        <v>1</v>
      </c>
      <c r="AH132" s="148">
        <v>1</v>
      </c>
      <c r="AI132" s="148">
        <v>3</v>
      </c>
      <c r="AJ132" s="149">
        <v>1</v>
      </c>
      <c r="AK132" s="100">
        <v>1</v>
      </c>
      <c r="AL132" s="148">
        <v>1</v>
      </c>
      <c r="AM132" s="148">
        <v>1</v>
      </c>
      <c r="AN132" s="102">
        <v>2</v>
      </c>
      <c r="AO132" s="148">
        <v>1</v>
      </c>
      <c r="AP132" s="100">
        <v>1</v>
      </c>
      <c r="AQ132" s="102"/>
      <c r="AR132" s="102"/>
      <c r="AS132" s="102"/>
    </row>
    <row r="133" spans="1:45" ht="20" customHeight="1" thickBot="1">
      <c r="A133" s="146" t="s">
        <v>104</v>
      </c>
      <c r="B133" s="105"/>
      <c r="C133" s="127">
        <v>1</v>
      </c>
      <c r="D133" s="127">
        <v>1</v>
      </c>
      <c r="E133" s="127">
        <v>2</v>
      </c>
      <c r="F133" s="127">
        <v>1</v>
      </c>
      <c r="G133" s="127"/>
      <c r="H133" s="127">
        <v>1</v>
      </c>
      <c r="I133" s="127">
        <v>1</v>
      </c>
      <c r="J133" s="127">
        <v>1</v>
      </c>
      <c r="K133" s="127">
        <v>3</v>
      </c>
      <c r="L133" s="127">
        <v>3</v>
      </c>
      <c r="M133" s="127">
        <v>1</v>
      </c>
      <c r="N133" s="98">
        <v>1</v>
      </c>
      <c r="O133" s="98">
        <v>1</v>
      </c>
      <c r="P133" s="98">
        <v>1</v>
      </c>
      <c r="R133" s="147">
        <v>1</v>
      </c>
      <c r="S133" s="123">
        <v>1</v>
      </c>
      <c r="T133" s="98">
        <v>1</v>
      </c>
      <c r="U133" s="124">
        <v>1</v>
      </c>
      <c r="V133" s="123">
        <v>1</v>
      </c>
      <c r="W133" s="123">
        <v>1</v>
      </c>
      <c r="X133" s="124">
        <v>1</v>
      </c>
      <c r="Y133" s="124">
        <v>1</v>
      </c>
      <c r="Z133" s="124">
        <v>1</v>
      </c>
      <c r="AA133" s="124">
        <v>1</v>
      </c>
      <c r="AB133" s="126">
        <v>1</v>
      </c>
      <c r="AC133" s="126">
        <v>1</v>
      </c>
      <c r="AD133" s="126">
        <v>1</v>
      </c>
      <c r="AE133" s="126">
        <v>1</v>
      </c>
      <c r="AG133" s="148">
        <v>1</v>
      </c>
      <c r="AH133" s="148">
        <v>1</v>
      </c>
      <c r="AI133" s="148">
        <v>3</v>
      </c>
      <c r="AJ133" s="149">
        <v>1</v>
      </c>
      <c r="AK133" s="100">
        <v>1</v>
      </c>
      <c r="AL133" s="148">
        <v>1</v>
      </c>
      <c r="AM133" s="148">
        <v>1</v>
      </c>
      <c r="AN133" s="102">
        <v>1</v>
      </c>
      <c r="AO133" s="148">
        <v>2</v>
      </c>
      <c r="AP133" s="100">
        <v>1</v>
      </c>
      <c r="AQ133" s="102"/>
      <c r="AR133" s="102"/>
      <c r="AS133" s="102"/>
    </row>
    <row r="134" spans="1:45" ht="20" customHeight="1" thickBot="1">
      <c r="A134" s="146" t="s">
        <v>105</v>
      </c>
      <c r="B134" s="105"/>
      <c r="C134" s="127">
        <v>1</v>
      </c>
      <c r="D134" s="127">
        <v>1</v>
      </c>
      <c r="E134" s="127">
        <v>1</v>
      </c>
      <c r="F134" s="127">
        <v>1</v>
      </c>
      <c r="G134" s="127">
        <v>1</v>
      </c>
      <c r="H134" s="127">
        <v>1</v>
      </c>
      <c r="I134" s="127">
        <v>1</v>
      </c>
      <c r="J134" s="127">
        <v>1</v>
      </c>
      <c r="K134" s="127">
        <v>1</v>
      </c>
      <c r="L134" s="127">
        <v>3</v>
      </c>
      <c r="M134" s="127">
        <v>1</v>
      </c>
      <c r="N134" s="98">
        <v>3</v>
      </c>
      <c r="O134" s="98">
        <v>1</v>
      </c>
      <c r="P134" s="98">
        <v>1</v>
      </c>
      <c r="R134" s="147">
        <v>1</v>
      </c>
      <c r="S134" s="123">
        <v>1</v>
      </c>
      <c r="T134" s="98">
        <v>1</v>
      </c>
      <c r="U134" s="124">
        <v>1</v>
      </c>
      <c r="V134" s="123">
        <v>1</v>
      </c>
      <c r="W134" s="123">
        <v>1</v>
      </c>
      <c r="X134" s="124">
        <v>3</v>
      </c>
      <c r="Y134" s="124">
        <v>1</v>
      </c>
      <c r="Z134" s="124">
        <v>1</v>
      </c>
      <c r="AA134" s="124">
        <v>1</v>
      </c>
      <c r="AB134" s="126">
        <v>1</v>
      </c>
      <c r="AC134" s="126">
        <v>1</v>
      </c>
      <c r="AD134" s="126">
        <v>3</v>
      </c>
      <c r="AE134" s="126">
        <v>3</v>
      </c>
      <c r="AG134" s="148">
        <v>1</v>
      </c>
      <c r="AH134" s="148">
        <v>1</v>
      </c>
      <c r="AI134" s="148">
        <v>3</v>
      </c>
      <c r="AJ134" s="149">
        <v>3</v>
      </c>
      <c r="AK134" s="100">
        <v>1</v>
      </c>
      <c r="AL134" s="148">
        <v>2</v>
      </c>
      <c r="AM134" s="148">
        <v>1</v>
      </c>
      <c r="AN134" s="102">
        <v>2</v>
      </c>
      <c r="AO134" s="148">
        <v>1</v>
      </c>
      <c r="AP134" s="100">
        <v>1</v>
      </c>
      <c r="AQ134" s="102"/>
      <c r="AR134" s="102"/>
      <c r="AS134" s="102"/>
    </row>
    <row r="135" spans="1:45" ht="20" customHeight="1" thickBot="1">
      <c r="A135" s="146" t="s">
        <v>106</v>
      </c>
      <c r="B135" s="105"/>
      <c r="C135" s="127">
        <v>3</v>
      </c>
      <c r="D135" s="127">
        <v>1</v>
      </c>
      <c r="E135" s="127">
        <v>3</v>
      </c>
      <c r="F135" s="127">
        <v>1</v>
      </c>
      <c r="G135" s="127"/>
      <c r="H135" s="127">
        <v>1</v>
      </c>
      <c r="I135" s="127">
        <v>3</v>
      </c>
      <c r="J135" s="127">
        <v>3</v>
      </c>
      <c r="K135" s="127">
        <v>3</v>
      </c>
      <c r="L135" s="127">
        <v>3</v>
      </c>
      <c r="M135" s="127">
        <v>3</v>
      </c>
      <c r="N135" s="98">
        <v>2</v>
      </c>
      <c r="O135" s="98">
        <v>2</v>
      </c>
      <c r="P135" s="98">
        <v>1</v>
      </c>
      <c r="R135" s="147">
        <v>3</v>
      </c>
      <c r="S135" s="123">
        <v>2</v>
      </c>
      <c r="T135" s="98">
        <v>1</v>
      </c>
      <c r="U135" s="124">
        <v>1</v>
      </c>
      <c r="V135" s="123">
        <v>1</v>
      </c>
      <c r="W135" s="123">
        <v>1</v>
      </c>
      <c r="X135" s="124">
        <v>1</v>
      </c>
      <c r="Y135" s="124">
        <v>1</v>
      </c>
      <c r="Z135" s="124">
        <v>3</v>
      </c>
      <c r="AA135" s="124">
        <v>2</v>
      </c>
      <c r="AB135" s="126">
        <v>3</v>
      </c>
      <c r="AC135" s="126">
        <v>3</v>
      </c>
      <c r="AD135" s="126">
        <v>1</v>
      </c>
      <c r="AE135" s="126">
        <v>1</v>
      </c>
      <c r="AG135" s="148">
        <v>1</v>
      </c>
      <c r="AH135" s="148">
        <v>1</v>
      </c>
      <c r="AI135" s="148">
        <v>2</v>
      </c>
      <c r="AJ135" s="149">
        <v>3</v>
      </c>
      <c r="AK135" s="100">
        <v>1</v>
      </c>
      <c r="AL135" s="148">
        <v>1</v>
      </c>
      <c r="AM135" s="148">
        <v>1</v>
      </c>
      <c r="AN135" s="102">
        <v>2</v>
      </c>
      <c r="AO135" s="148">
        <v>1</v>
      </c>
      <c r="AP135" s="100">
        <v>3</v>
      </c>
      <c r="AQ135" s="102"/>
      <c r="AR135" s="102"/>
      <c r="AS135" s="102"/>
    </row>
    <row r="136" spans="1:45" ht="20" customHeight="1" thickBot="1">
      <c r="A136" s="146" t="s">
        <v>107</v>
      </c>
      <c r="B136" s="105"/>
      <c r="C136" s="127">
        <v>1</v>
      </c>
      <c r="D136" s="127">
        <v>1</v>
      </c>
      <c r="E136" s="127">
        <v>3</v>
      </c>
      <c r="F136" s="127">
        <v>1</v>
      </c>
      <c r="G136" s="127"/>
      <c r="H136" s="127">
        <v>1</v>
      </c>
      <c r="I136" s="127">
        <v>1</v>
      </c>
      <c r="J136" s="127">
        <v>1</v>
      </c>
      <c r="K136" s="127">
        <v>1</v>
      </c>
      <c r="L136" s="127">
        <v>1</v>
      </c>
      <c r="M136" s="127">
        <v>1</v>
      </c>
      <c r="N136" s="98">
        <v>1</v>
      </c>
      <c r="O136" s="98">
        <v>1</v>
      </c>
      <c r="P136" s="98">
        <v>1</v>
      </c>
      <c r="R136" s="147">
        <v>3</v>
      </c>
      <c r="S136" s="123">
        <v>1</v>
      </c>
      <c r="T136" s="98">
        <v>1</v>
      </c>
      <c r="U136" s="124">
        <v>1</v>
      </c>
      <c r="V136" s="123">
        <v>1</v>
      </c>
      <c r="W136" s="123">
        <v>1</v>
      </c>
      <c r="X136" s="124">
        <v>1</v>
      </c>
      <c r="Y136" s="124">
        <v>1</v>
      </c>
      <c r="Z136" s="124">
        <v>3</v>
      </c>
      <c r="AA136" s="124">
        <v>1</v>
      </c>
      <c r="AB136" s="126">
        <v>1</v>
      </c>
      <c r="AC136" s="126">
        <v>1</v>
      </c>
      <c r="AD136" s="126">
        <v>1</v>
      </c>
      <c r="AE136" s="126">
        <v>3</v>
      </c>
      <c r="AG136" s="148">
        <v>1</v>
      </c>
      <c r="AH136" s="148">
        <v>1</v>
      </c>
      <c r="AI136" s="148">
        <v>2</v>
      </c>
      <c r="AJ136" s="149">
        <v>3</v>
      </c>
      <c r="AK136" s="100">
        <v>1</v>
      </c>
      <c r="AL136" s="148">
        <v>1</v>
      </c>
      <c r="AM136" s="148">
        <v>1</v>
      </c>
      <c r="AN136" s="102">
        <v>2</v>
      </c>
      <c r="AO136" s="148">
        <v>1</v>
      </c>
      <c r="AP136" s="100">
        <v>3</v>
      </c>
      <c r="AQ136" s="102"/>
      <c r="AR136" s="102"/>
      <c r="AS136" s="102"/>
    </row>
    <row r="137" spans="1:45" ht="20" customHeight="1" thickBot="1">
      <c r="A137" s="146" t="s">
        <v>108</v>
      </c>
      <c r="B137" s="105"/>
      <c r="C137" s="127">
        <v>1</v>
      </c>
      <c r="D137" s="127">
        <v>1</v>
      </c>
      <c r="E137" s="127">
        <v>3</v>
      </c>
      <c r="F137" s="127">
        <v>1</v>
      </c>
      <c r="G137" s="127">
        <v>1</v>
      </c>
      <c r="H137" s="127">
        <v>1</v>
      </c>
      <c r="I137" s="127">
        <v>1</v>
      </c>
      <c r="J137" s="127">
        <v>1</v>
      </c>
      <c r="K137" s="127">
        <v>1</v>
      </c>
      <c r="L137" s="127">
        <v>2</v>
      </c>
      <c r="M137" s="127">
        <v>1</v>
      </c>
      <c r="N137" s="98">
        <v>3</v>
      </c>
      <c r="O137" s="98">
        <v>1</v>
      </c>
      <c r="P137" s="98">
        <v>1</v>
      </c>
      <c r="R137" s="147">
        <v>1</v>
      </c>
      <c r="S137" s="123">
        <v>2</v>
      </c>
      <c r="T137" s="98">
        <v>1</v>
      </c>
      <c r="U137" s="124">
        <v>2</v>
      </c>
      <c r="V137" s="123">
        <v>1</v>
      </c>
      <c r="W137" s="123">
        <v>1</v>
      </c>
      <c r="X137" s="124">
        <v>1</v>
      </c>
      <c r="Y137" s="124">
        <v>1</v>
      </c>
      <c r="Z137" s="124">
        <v>1</v>
      </c>
      <c r="AA137" s="124">
        <v>1</v>
      </c>
      <c r="AB137" s="126">
        <v>3</v>
      </c>
      <c r="AC137" s="126">
        <v>1</v>
      </c>
      <c r="AD137" s="126">
        <v>1</v>
      </c>
      <c r="AE137" s="126">
        <v>1</v>
      </c>
      <c r="AG137" s="148">
        <v>1</v>
      </c>
      <c r="AH137" s="148">
        <v>1</v>
      </c>
      <c r="AI137" s="148">
        <v>2</v>
      </c>
      <c r="AJ137" s="149">
        <v>3</v>
      </c>
      <c r="AK137" s="100">
        <v>1</v>
      </c>
      <c r="AL137" s="148">
        <v>1</v>
      </c>
      <c r="AM137" s="148">
        <v>1</v>
      </c>
      <c r="AN137" s="102">
        <v>1</v>
      </c>
      <c r="AO137" s="148">
        <v>1</v>
      </c>
      <c r="AP137" s="100">
        <v>1</v>
      </c>
      <c r="AQ137" s="102"/>
      <c r="AR137" s="102"/>
      <c r="AS137" s="102"/>
    </row>
    <row r="138" spans="1:45" ht="20" customHeight="1" thickBot="1">
      <c r="A138" s="146" t="s">
        <v>109</v>
      </c>
      <c r="B138" s="105"/>
      <c r="C138" s="127">
        <v>1</v>
      </c>
      <c r="D138" s="127">
        <v>1</v>
      </c>
      <c r="E138" s="127">
        <v>3</v>
      </c>
      <c r="F138" s="127">
        <v>1</v>
      </c>
      <c r="G138" s="127">
        <v>1</v>
      </c>
      <c r="H138" s="127">
        <v>1</v>
      </c>
      <c r="I138" s="127">
        <v>3</v>
      </c>
      <c r="J138" s="127">
        <v>2</v>
      </c>
      <c r="K138" s="127">
        <v>1</v>
      </c>
      <c r="L138" s="127">
        <v>3</v>
      </c>
      <c r="M138" s="127">
        <v>1</v>
      </c>
      <c r="N138" s="98">
        <v>3</v>
      </c>
      <c r="O138" s="98">
        <v>1</v>
      </c>
      <c r="P138" s="98">
        <v>1</v>
      </c>
      <c r="R138" s="147">
        <v>1</v>
      </c>
      <c r="S138" s="123">
        <v>2</v>
      </c>
      <c r="T138" s="98">
        <v>1</v>
      </c>
      <c r="U138" s="124">
        <v>1</v>
      </c>
      <c r="V138" s="123">
        <v>1</v>
      </c>
      <c r="W138" s="123">
        <v>1</v>
      </c>
      <c r="X138" s="124">
        <v>1</v>
      </c>
      <c r="Y138" s="124">
        <v>1</v>
      </c>
      <c r="Z138" s="124">
        <v>1</v>
      </c>
      <c r="AA138" s="124">
        <v>1</v>
      </c>
      <c r="AB138" s="126">
        <v>1</v>
      </c>
      <c r="AC138" s="126">
        <v>1</v>
      </c>
      <c r="AD138" s="126">
        <v>1</v>
      </c>
      <c r="AE138" s="126">
        <v>3</v>
      </c>
      <c r="AG138" s="148">
        <v>1</v>
      </c>
      <c r="AH138" s="148">
        <v>1</v>
      </c>
      <c r="AI138" s="148">
        <v>3</v>
      </c>
      <c r="AJ138" s="149">
        <v>3</v>
      </c>
      <c r="AK138" s="100">
        <v>1</v>
      </c>
      <c r="AL138" s="148">
        <v>2</v>
      </c>
      <c r="AM138" s="148">
        <v>1</v>
      </c>
      <c r="AN138" s="102">
        <v>1</v>
      </c>
      <c r="AO138" s="148">
        <v>1</v>
      </c>
      <c r="AP138" s="100">
        <v>1</v>
      </c>
      <c r="AQ138" s="102"/>
      <c r="AR138" s="102"/>
      <c r="AS138" s="102"/>
    </row>
    <row r="139" spans="1:45" ht="20" customHeight="1" thickBot="1">
      <c r="A139" s="146" t="s">
        <v>110</v>
      </c>
      <c r="B139" s="105"/>
      <c r="C139" s="127">
        <v>1</v>
      </c>
      <c r="D139" s="127">
        <v>1</v>
      </c>
      <c r="E139" s="127">
        <v>3</v>
      </c>
      <c r="F139" s="127">
        <v>1</v>
      </c>
      <c r="G139" s="127">
        <v>1</v>
      </c>
      <c r="H139" s="127">
        <v>1</v>
      </c>
      <c r="I139" s="127">
        <v>1</v>
      </c>
      <c r="J139" s="127">
        <v>1</v>
      </c>
      <c r="K139" s="127">
        <v>1</v>
      </c>
      <c r="L139" s="127">
        <v>1</v>
      </c>
      <c r="M139" s="127">
        <v>1</v>
      </c>
      <c r="N139" s="98">
        <v>1</v>
      </c>
      <c r="O139" s="98">
        <v>3</v>
      </c>
      <c r="P139" s="98">
        <v>1</v>
      </c>
      <c r="R139" s="147">
        <v>1</v>
      </c>
      <c r="S139" s="123">
        <v>1</v>
      </c>
      <c r="T139" s="98">
        <v>1</v>
      </c>
      <c r="U139" s="124">
        <v>1</v>
      </c>
      <c r="V139" s="123">
        <v>1</v>
      </c>
      <c r="W139" s="123">
        <v>1</v>
      </c>
      <c r="X139" s="124">
        <v>1</v>
      </c>
      <c r="Y139" s="124">
        <v>1</v>
      </c>
      <c r="Z139" s="124">
        <v>1</v>
      </c>
      <c r="AA139" s="124">
        <v>1</v>
      </c>
      <c r="AB139" s="126">
        <v>1</v>
      </c>
      <c r="AC139" s="126">
        <v>1</v>
      </c>
      <c r="AD139" s="126">
        <v>1</v>
      </c>
      <c r="AE139" s="126">
        <v>1</v>
      </c>
      <c r="AG139" s="148">
        <v>1</v>
      </c>
      <c r="AH139" s="148">
        <v>1</v>
      </c>
      <c r="AI139" s="148">
        <v>1</v>
      </c>
      <c r="AJ139" s="149">
        <v>1</v>
      </c>
      <c r="AK139" s="100">
        <v>1</v>
      </c>
      <c r="AL139" s="148">
        <v>1</v>
      </c>
      <c r="AM139" s="148">
        <v>1</v>
      </c>
      <c r="AN139" s="102">
        <v>1</v>
      </c>
      <c r="AO139" s="148">
        <v>1</v>
      </c>
      <c r="AP139" s="100">
        <v>1</v>
      </c>
      <c r="AQ139" s="102"/>
      <c r="AR139" s="102"/>
      <c r="AS139" s="102"/>
    </row>
    <row r="140" spans="1:45" ht="20" customHeight="1" thickBot="1">
      <c r="A140" s="146" t="s">
        <v>111</v>
      </c>
      <c r="B140" s="105"/>
      <c r="C140" s="127">
        <v>1</v>
      </c>
      <c r="D140" s="127">
        <v>1</v>
      </c>
      <c r="E140" s="127">
        <v>1</v>
      </c>
      <c r="F140" s="127">
        <v>1</v>
      </c>
      <c r="G140" s="127">
        <v>1</v>
      </c>
      <c r="H140" s="127">
        <v>1</v>
      </c>
      <c r="I140" s="127">
        <v>1</v>
      </c>
      <c r="J140" s="127">
        <v>1</v>
      </c>
      <c r="K140" s="127">
        <v>1</v>
      </c>
      <c r="L140" s="127">
        <v>1</v>
      </c>
      <c r="M140" s="127">
        <v>1</v>
      </c>
      <c r="N140" s="98">
        <v>1</v>
      </c>
      <c r="O140" s="98">
        <v>1</v>
      </c>
      <c r="P140" s="98">
        <v>1</v>
      </c>
      <c r="R140" s="147">
        <v>1</v>
      </c>
      <c r="S140" s="123">
        <v>1</v>
      </c>
      <c r="T140" s="98">
        <v>1</v>
      </c>
      <c r="U140" s="124">
        <v>1</v>
      </c>
      <c r="V140" s="123">
        <v>1</v>
      </c>
      <c r="W140" s="123">
        <v>1</v>
      </c>
      <c r="X140" s="124">
        <v>1</v>
      </c>
      <c r="Y140" s="124">
        <v>1</v>
      </c>
      <c r="Z140" s="124">
        <v>1</v>
      </c>
      <c r="AA140" s="124">
        <v>1</v>
      </c>
      <c r="AB140" s="126">
        <v>1</v>
      </c>
      <c r="AC140" s="126">
        <v>1</v>
      </c>
      <c r="AD140" s="126">
        <v>1</v>
      </c>
      <c r="AE140" s="126">
        <v>1</v>
      </c>
      <c r="AG140" s="148">
        <v>1</v>
      </c>
      <c r="AH140" s="148">
        <v>1</v>
      </c>
      <c r="AI140" s="148">
        <v>2</v>
      </c>
      <c r="AJ140" s="149">
        <v>1</v>
      </c>
      <c r="AK140" s="100">
        <v>1</v>
      </c>
      <c r="AL140" s="148">
        <v>1</v>
      </c>
      <c r="AM140" s="148">
        <v>1</v>
      </c>
      <c r="AN140" s="102">
        <v>1</v>
      </c>
      <c r="AO140" s="148">
        <v>1</v>
      </c>
      <c r="AP140" s="100">
        <v>1</v>
      </c>
      <c r="AQ140" s="102"/>
      <c r="AR140" s="102"/>
      <c r="AS140" s="102"/>
    </row>
    <row r="141" spans="1:45" ht="20" customHeight="1" thickBot="1">
      <c r="A141" s="146" t="s">
        <v>112</v>
      </c>
      <c r="B141" s="105"/>
      <c r="C141" s="127">
        <v>1</v>
      </c>
      <c r="D141" s="127">
        <v>1</v>
      </c>
      <c r="E141" s="127">
        <v>3</v>
      </c>
      <c r="F141" s="127">
        <v>1</v>
      </c>
      <c r="G141" s="127">
        <v>1</v>
      </c>
      <c r="H141" s="127">
        <v>1</v>
      </c>
      <c r="I141" s="127">
        <v>1</v>
      </c>
      <c r="J141" s="127">
        <v>1</v>
      </c>
      <c r="K141" s="127">
        <v>1</v>
      </c>
      <c r="L141" s="127">
        <v>1</v>
      </c>
      <c r="M141" s="127">
        <v>1</v>
      </c>
      <c r="N141" s="98">
        <v>3</v>
      </c>
      <c r="O141" s="98">
        <v>3</v>
      </c>
      <c r="P141" s="98">
        <v>1</v>
      </c>
      <c r="R141" s="147">
        <v>1</v>
      </c>
      <c r="S141" s="123">
        <v>1</v>
      </c>
      <c r="T141" s="98">
        <v>1</v>
      </c>
      <c r="U141" s="124">
        <v>1</v>
      </c>
      <c r="V141" s="123">
        <v>1</v>
      </c>
      <c r="W141" s="123">
        <v>1</v>
      </c>
      <c r="X141" s="124">
        <v>1</v>
      </c>
      <c r="Y141" s="124">
        <v>1</v>
      </c>
      <c r="Z141" s="124">
        <v>1</v>
      </c>
      <c r="AA141" s="124">
        <v>1</v>
      </c>
      <c r="AB141" s="126">
        <v>1</v>
      </c>
      <c r="AC141" s="126">
        <v>1</v>
      </c>
      <c r="AD141" s="126">
        <v>1</v>
      </c>
      <c r="AE141" s="126">
        <v>1</v>
      </c>
      <c r="AG141" s="148">
        <v>1</v>
      </c>
      <c r="AH141" s="148">
        <v>1</v>
      </c>
      <c r="AI141" s="148">
        <v>1</v>
      </c>
      <c r="AJ141" s="149">
        <v>3</v>
      </c>
      <c r="AK141" s="100">
        <v>1</v>
      </c>
      <c r="AL141" s="148">
        <v>1</v>
      </c>
      <c r="AM141" s="148">
        <v>1</v>
      </c>
      <c r="AN141" s="102">
        <v>1</v>
      </c>
      <c r="AO141" s="148">
        <v>1</v>
      </c>
      <c r="AP141" s="100">
        <v>1</v>
      </c>
      <c r="AQ141" s="102"/>
      <c r="AR141" s="102"/>
      <c r="AS141" s="102"/>
    </row>
    <row r="142" spans="1:45" ht="20" customHeight="1" thickBot="1">
      <c r="A142" s="146" t="s">
        <v>113</v>
      </c>
      <c r="B142" s="105"/>
      <c r="C142" s="127">
        <v>1</v>
      </c>
      <c r="D142" s="127">
        <v>1</v>
      </c>
      <c r="E142" s="127">
        <v>1</v>
      </c>
      <c r="F142" s="127">
        <v>1</v>
      </c>
      <c r="G142" s="127">
        <v>1</v>
      </c>
      <c r="H142" s="127">
        <v>1</v>
      </c>
      <c r="I142" s="127">
        <v>1</v>
      </c>
      <c r="J142" s="127">
        <v>2</v>
      </c>
      <c r="K142" s="127">
        <v>1</v>
      </c>
      <c r="L142" s="127">
        <v>3</v>
      </c>
      <c r="M142" s="127">
        <v>1</v>
      </c>
      <c r="N142" s="98">
        <v>2</v>
      </c>
      <c r="O142" s="98">
        <v>1</v>
      </c>
      <c r="P142" s="98">
        <v>1</v>
      </c>
      <c r="R142" s="147">
        <v>3</v>
      </c>
      <c r="S142" s="123">
        <v>1</v>
      </c>
      <c r="T142" s="98">
        <v>1</v>
      </c>
      <c r="U142" s="124">
        <v>1</v>
      </c>
      <c r="V142" s="123">
        <v>1</v>
      </c>
      <c r="W142" s="123">
        <v>1</v>
      </c>
      <c r="X142" s="124">
        <v>1</v>
      </c>
      <c r="Y142" s="124">
        <v>1</v>
      </c>
      <c r="Z142" s="124">
        <v>1</v>
      </c>
      <c r="AA142" s="124">
        <v>3</v>
      </c>
      <c r="AB142" s="126">
        <v>1</v>
      </c>
      <c r="AC142" s="126">
        <v>1</v>
      </c>
      <c r="AD142" s="126">
        <v>1</v>
      </c>
      <c r="AE142" s="126">
        <v>3</v>
      </c>
      <c r="AG142" s="148">
        <v>3</v>
      </c>
      <c r="AH142" s="148">
        <v>1</v>
      </c>
      <c r="AI142" s="148">
        <v>3</v>
      </c>
      <c r="AJ142" s="149">
        <v>3</v>
      </c>
      <c r="AK142" s="100">
        <v>1</v>
      </c>
      <c r="AL142" s="148">
        <v>1</v>
      </c>
      <c r="AM142" s="148">
        <v>1</v>
      </c>
      <c r="AN142" s="102">
        <v>3</v>
      </c>
      <c r="AO142" s="148">
        <v>1</v>
      </c>
      <c r="AP142" s="100">
        <v>1</v>
      </c>
      <c r="AQ142" s="102"/>
      <c r="AR142" s="102"/>
      <c r="AS142" s="102"/>
    </row>
    <row r="143" spans="1:45" ht="20" customHeight="1" thickBot="1">
      <c r="A143" s="146" t="s">
        <v>114</v>
      </c>
      <c r="B143" s="105"/>
      <c r="C143" s="127">
        <v>3</v>
      </c>
      <c r="D143" s="127">
        <v>3</v>
      </c>
      <c r="E143" s="127">
        <v>2</v>
      </c>
      <c r="F143" s="127">
        <v>1</v>
      </c>
      <c r="G143" s="127">
        <v>1</v>
      </c>
      <c r="H143" s="127">
        <v>1</v>
      </c>
      <c r="I143" s="127">
        <v>3</v>
      </c>
      <c r="J143" s="127">
        <v>2</v>
      </c>
      <c r="K143" s="127">
        <v>3</v>
      </c>
      <c r="L143" s="127">
        <v>2</v>
      </c>
      <c r="M143" s="127">
        <v>3</v>
      </c>
      <c r="N143" s="98">
        <v>2</v>
      </c>
      <c r="O143" s="98">
        <v>2</v>
      </c>
      <c r="P143" s="98">
        <v>3</v>
      </c>
      <c r="R143" s="147">
        <v>2</v>
      </c>
      <c r="S143" s="123">
        <v>2</v>
      </c>
      <c r="T143" s="98">
        <v>1</v>
      </c>
      <c r="U143" s="124">
        <v>1</v>
      </c>
      <c r="V143" s="123">
        <v>3</v>
      </c>
      <c r="W143" s="123">
        <v>1</v>
      </c>
      <c r="X143" s="124">
        <v>3</v>
      </c>
      <c r="Y143" s="124">
        <v>1</v>
      </c>
      <c r="Z143" s="124">
        <v>1</v>
      </c>
      <c r="AA143" s="124">
        <v>3</v>
      </c>
      <c r="AB143" s="126">
        <v>3</v>
      </c>
      <c r="AC143" s="126">
        <v>3</v>
      </c>
      <c r="AD143" s="126">
        <v>2</v>
      </c>
      <c r="AE143" s="126">
        <v>1</v>
      </c>
      <c r="AG143" s="148">
        <v>3</v>
      </c>
      <c r="AH143" s="148">
        <v>1</v>
      </c>
      <c r="AI143" s="148">
        <v>2</v>
      </c>
      <c r="AJ143" s="149">
        <v>3</v>
      </c>
      <c r="AK143" s="100">
        <v>1</v>
      </c>
      <c r="AL143" s="148">
        <v>2</v>
      </c>
      <c r="AM143" s="148">
        <v>1</v>
      </c>
      <c r="AN143" s="102">
        <v>2</v>
      </c>
      <c r="AO143" s="148">
        <v>2</v>
      </c>
      <c r="AP143" s="100">
        <v>1</v>
      </c>
      <c r="AQ143" s="102"/>
      <c r="AR143" s="102"/>
      <c r="AS143" s="102"/>
    </row>
    <row r="144" spans="1:45" ht="20" customHeight="1" thickBot="1">
      <c r="A144" s="146" t="s">
        <v>115</v>
      </c>
      <c r="B144" s="105"/>
      <c r="C144" s="127">
        <v>1</v>
      </c>
      <c r="D144" s="127">
        <v>1</v>
      </c>
      <c r="E144" s="127">
        <v>1</v>
      </c>
      <c r="F144" s="127">
        <v>1</v>
      </c>
      <c r="G144" s="127"/>
      <c r="H144" s="127">
        <v>1</v>
      </c>
      <c r="I144" s="127">
        <v>1</v>
      </c>
      <c r="J144" s="127">
        <v>2</v>
      </c>
      <c r="K144" s="127">
        <v>1</v>
      </c>
      <c r="L144" s="127">
        <v>1</v>
      </c>
      <c r="M144" s="127">
        <v>1</v>
      </c>
      <c r="N144" s="98">
        <v>3</v>
      </c>
      <c r="O144" s="98">
        <v>1</v>
      </c>
      <c r="P144" s="98">
        <v>1</v>
      </c>
      <c r="R144" s="147">
        <v>3</v>
      </c>
      <c r="S144" s="123">
        <v>1</v>
      </c>
      <c r="T144" s="98">
        <v>1</v>
      </c>
      <c r="U144" s="124">
        <v>1</v>
      </c>
      <c r="V144" s="123">
        <v>1</v>
      </c>
      <c r="W144" s="123">
        <v>1</v>
      </c>
      <c r="X144" s="124">
        <v>1</v>
      </c>
      <c r="Y144" s="124">
        <v>1</v>
      </c>
      <c r="Z144" s="124">
        <v>1</v>
      </c>
      <c r="AA144" s="124">
        <v>1</v>
      </c>
      <c r="AB144" s="126">
        <v>1</v>
      </c>
      <c r="AC144" s="126">
        <v>1</v>
      </c>
      <c r="AD144" s="126">
        <v>1</v>
      </c>
      <c r="AE144" s="126">
        <v>3</v>
      </c>
      <c r="AG144" s="148">
        <v>1</v>
      </c>
      <c r="AH144" s="148">
        <v>1</v>
      </c>
      <c r="AI144" s="148"/>
      <c r="AJ144" s="149">
        <v>3</v>
      </c>
      <c r="AK144" s="100">
        <v>1</v>
      </c>
      <c r="AL144" s="148">
        <v>1</v>
      </c>
      <c r="AM144" s="148">
        <v>1</v>
      </c>
      <c r="AN144" s="102">
        <v>1</v>
      </c>
      <c r="AO144" s="148">
        <v>1</v>
      </c>
      <c r="AP144" s="100">
        <v>1</v>
      </c>
      <c r="AQ144" s="102"/>
      <c r="AR144" s="102"/>
      <c r="AS144" s="102"/>
    </row>
    <row r="145" spans="1:45" ht="20" customHeight="1" thickBot="1">
      <c r="A145" s="146" t="s">
        <v>116</v>
      </c>
      <c r="B145" s="105"/>
      <c r="C145" s="127">
        <v>1</v>
      </c>
      <c r="D145" s="127">
        <v>1</v>
      </c>
      <c r="E145" s="127">
        <v>1</v>
      </c>
      <c r="F145" s="127">
        <v>1</v>
      </c>
      <c r="G145" s="127">
        <v>1</v>
      </c>
      <c r="H145" s="127">
        <v>1</v>
      </c>
      <c r="I145" s="127">
        <v>1</v>
      </c>
      <c r="J145" s="127">
        <v>1</v>
      </c>
      <c r="K145" s="127">
        <v>1</v>
      </c>
      <c r="L145" s="127">
        <v>3</v>
      </c>
      <c r="M145" s="127">
        <v>1</v>
      </c>
      <c r="N145" s="98">
        <v>3</v>
      </c>
      <c r="O145" s="98">
        <v>1</v>
      </c>
      <c r="P145" s="98">
        <v>1</v>
      </c>
      <c r="R145" s="147">
        <v>1</v>
      </c>
      <c r="S145" s="123">
        <v>1</v>
      </c>
      <c r="T145" s="98">
        <v>1</v>
      </c>
      <c r="U145" s="124">
        <v>1</v>
      </c>
      <c r="V145" s="123">
        <v>1</v>
      </c>
      <c r="W145" s="123">
        <v>1</v>
      </c>
      <c r="X145" s="124">
        <v>1</v>
      </c>
      <c r="Y145" s="124">
        <v>1</v>
      </c>
      <c r="Z145" s="124">
        <v>1</v>
      </c>
      <c r="AA145" s="124">
        <v>1</v>
      </c>
      <c r="AB145" s="126">
        <v>1</v>
      </c>
      <c r="AC145" s="126">
        <v>1</v>
      </c>
      <c r="AD145" s="126">
        <v>1</v>
      </c>
      <c r="AE145" s="126">
        <v>1</v>
      </c>
      <c r="AG145" s="148">
        <v>1</v>
      </c>
      <c r="AH145" s="148">
        <v>1</v>
      </c>
      <c r="AI145" s="148">
        <v>1</v>
      </c>
      <c r="AJ145" s="149">
        <v>1</v>
      </c>
      <c r="AK145" s="100">
        <v>1</v>
      </c>
      <c r="AL145" s="148">
        <v>1</v>
      </c>
      <c r="AM145" s="148">
        <v>1</v>
      </c>
      <c r="AN145" s="102">
        <v>1</v>
      </c>
      <c r="AO145" s="148">
        <v>1</v>
      </c>
      <c r="AP145" s="100">
        <v>1</v>
      </c>
      <c r="AQ145" s="102"/>
      <c r="AR145" s="102"/>
      <c r="AS145" s="102"/>
    </row>
    <row r="146" spans="1:45" ht="20" customHeight="1" thickBot="1">
      <c r="A146" s="146" t="s">
        <v>117</v>
      </c>
      <c r="B146" s="105"/>
      <c r="C146" s="127">
        <v>1</v>
      </c>
      <c r="D146" s="127">
        <v>1</v>
      </c>
      <c r="E146" s="127">
        <v>3</v>
      </c>
      <c r="F146" s="127">
        <v>1</v>
      </c>
      <c r="G146" s="127">
        <v>1</v>
      </c>
      <c r="H146" s="127">
        <v>1</v>
      </c>
      <c r="I146" s="127">
        <v>1</v>
      </c>
      <c r="J146" s="127">
        <v>1</v>
      </c>
      <c r="K146" s="127">
        <v>1</v>
      </c>
      <c r="L146" s="127">
        <v>3</v>
      </c>
      <c r="M146" s="127">
        <v>1</v>
      </c>
      <c r="N146" s="98">
        <v>3</v>
      </c>
      <c r="O146" s="98">
        <v>1</v>
      </c>
      <c r="P146" s="98">
        <v>1</v>
      </c>
      <c r="R146" s="147">
        <v>1</v>
      </c>
      <c r="S146" s="123">
        <v>2</v>
      </c>
      <c r="T146" s="98">
        <v>1</v>
      </c>
      <c r="U146" s="124">
        <v>1</v>
      </c>
      <c r="V146" s="123">
        <v>1</v>
      </c>
      <c r="W146" s="123">
        <v>3</v>
      </c>
      <c r="X146" s="124">
        <v>1</v>
      </c>
      <c r="Y146" s="124">
        <v>1</v>
      </c>
      <c r="Z146" s="124">
        <v>1</v>
      </c>
      <c r="AA146" s="124">
        <v>1</v>
      </c>
      <c r="AB146" s="126">
        <v>1</v>
      </c>
      <c r="AC146" s="126">
        <v>1</v>
      </c>
      <c r="AD146" s="126">
        <v>1</v>
      </c>
      <c r="AE146" s="126">
        <v>1</v>
      </c>
      <c r="AG146" s="148">
        <v>1</v>
      </c>
      <c r="AH146" s="148">
        <v>1</v>
      </c>
      <c r="AI146" s="148">
        <v>3</v>
      </c>
      <c r="AJ146" s="149">
        <v>1</v>
      </c>
      <c r="AK146" s="100">
        <v>1</v>
      </c>
      <c r="AL146" s="148">
        <v>1</v>
      </c>
      <c r="AM146" s="148">
        <v>1</v>
      </c>
      <c r="AN146" s="102">
        <v>1</v>
      </c>
      <c r="AO146" s="148">
        <v>1</v>
      </c>
      <c r="AP146" s="100">
        <v>1</v>
      </c>
      <c r="AQ146" s="102"/>
      <c r="AR146" s="102"/>
      <c r="AS146" s="102"/>
    </row>
    <row r="147" spans="1:45" ht="20" customHeight="1" thickBot="1">
      <c r="A147" s="146" t="s">
        <v>118</v>
      </c>
      <c r="B147" s="105"/>
      <c r="C147" s="127">
        <v>3</v>
      </c>
      <c r="D147" s="127">
        <v>1</v>
      </c>
      <c r="E147" s="127">
        <v>3</v>
      </c>
      <c r="F147" s="127">
        <v>1</v>
      </c>
      <c r="G147" s="127">
        <v>1</v>
      </c>
      <c r="H147" s="127">
        <v>1</v>
      </c>
      <c r="I147" s="127">
        <v>1</v>
      </c>
      <c r="J147" s="127">
        <v>1</v>
      </c>
      <c r="K147" s="127">
        <v>1</v>
      </c>
      <c r="L147" s="127">
        <v>1</v>
      </c>
      <c r="M147" s="127">
        <v>1</v>
      </c>
      <c r="N147" s="98">
        <v>3</v>
      </c>
      <c r="O147" s="98">
        <v>2</v>
      </c>
      <c r="P147" s="98">
        <v>1</v>
      </c>
      <c r="R147" s="147">
        <v>1</v>
      </c>
      <c r="S147" s="123">
        <v>2</v>
      </c>
      <c r="T147" s="98">
        <v>1</v>
      </c>
      <c r="U147" s="124">
        <v>1</v>
      </c>
      <c r="V147" s="123">
        <v>1</v>
      </c>
      <c r="W147" s="123">
        <v>1</v>
      </c>
      <c r="X147" s="124">
        <v>1</v>
      </c>
      <c r="Y147" s="124">
        <v>1</v>
      </c>
      <c r="Z147" s="124">
        <v>1</v>
      </c>
      <c r="AA147" s="124">
        <v>3</v>
      </c>
      <c r="AB147" s="126">
        <v>3</v>
      </c>
      <c r="AC147" s="126">
        <v>1</v>
      </c>
      <c r="AD147" s="126">
        <v>1</v>
      </c>
      <c r="AE147" s="126">
        <v>1</v>
      </c>
      <c r="AG147" s="148">
        <v>1</v>
      </c>
      <c r="AH147" s="148">
        <v>1</v>
      </c>
      <c r="AI147" s="148">
        <v>3</v>
      </c>
      <c r="AJ147" s="149">
        <v>1</v>
      </c>
      <c r="AK147" s="100">
        <v>1</v>
      </c>
      <c r="AL147" s="148">
        <v>2</v>
      </c>
      <c r="AM147" s="148">
        <v>1</v>
      </c>
      <c r="AN147" s="102">
        <v>2</v>
      </c>
      <c r="AO147" s="148">
        <v>1</v>
      </c>
      <c r="AP147" s="100">
        <v>1</v>
      </c>
      <c r="AQ147" s="102"/>
      <c r="AR147" s="102"/>
      <c r="AS147" s="102"/>
    </row>
    <row r="148" spans="1:45" ht="20" customHeight="1" thickBot="1">
      <c r="A148" s="146" t="s">
        <v>119</v>
      </c>
      <c r="B148" s="105"/>
      <c r="C148" s="127">
        <v>3</v>
      </c>
      <c r="D148" s="127">
        <v>1</v>
      </c>
      <c r="E148" s="127">
        <v>2</v>
      </c>
      <c r="F148" s="127">
        <v>1</v>
      </c>
      <c r="G148" s="127">
        <v>1</v>
      </c>
      <c r="H148" s="127">
        <v>3</v>
      </c>
      <c r="I148" s="127">
        <v>2</v>
      </c>
      <c r="J148" s="127">
        <v>2</v>
      </c>
      <c r="K148" s="127">
        <v>3</v>
      </c>
      <c r="L148" s="127">
        <v>3</v>
      </c>
      <c r="M148" s="127">
        <v>3</v>
      </c>
      <c r="N148" s="98">
        <v>2</v>
      </c>
      <c r="O148" s="98">
        <v>2</v>
      </c>
      <c r="P148" s="98">
        <v>3</v>
      </c>
      <c r="R148" s="147">
        <v>2</v>
      </c>
      <c r="S148" s="123">
        <v>2</v>
      </c>
      <c r="T148" s="98">
        <v>1</v>
      </c>
      <c r="U148" s="124">
        <v>2</v>
      </c>
      <c r="V148" s="123">
        <v>1</v>
      </c>
      <c r="W148" s="123">
        <v>3</v>
      </c>
      <c r="X148" s="124">
        <v>1</v>
      </c>
      <c r="Y148" s="124">
        <v>1</v>
      </c>
      <c r="Z148" s="124">
        <v>1</v>
      </c>
      <c r="AA148" s="124">
        <v>3</v>
      </c>
      <c r="AB148" s="126">
        <v>1</v>
      </c>
      <c r="AC148" s="126">
        <v>3</v>
      </c>
      <c r="AD148" s="126">
        <v>2</v>
      </c>
      <c r="AE148" s="126">
        <v>3</v>
      </c>
      <c r="AG148" s="148">
        <v>3</v>
      </c>
      <c r="AH148" s="148">
        <v>1</v>
      </c>
      <c r="AI148" s="148">
        <v>2</v>
      </c>
      <c r="AJ148" s="149">
        <v>2</v>
      </c>
      <c r="AK148" s="100">
        <v>1</v>
      </c>
      <c r="AL148" s="148">
        <v>2</v>
      </c>
      <c r="AM148" s="148">
        <v>1</v>
      </c>
      <c r="AN148" s="102">
        <v>2</v>
      </c>
      <c r="AO148" s="148">
        <v>2</v>
      </c>
      <c r="AP148" s="100">
        <v>3</v>
      </c>
      <c r="AQ148" s="102"/>
      <c r="AR148" s="102"/>
      <c r="AS148" s="102"/>
    </row>
    <row r="149" spans="1:45" ht="20" customHeight="1">
      <c r="A149" s="150"/>
      <c r="B149" s="105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S149" s="97"/>
      <c r="U149" s="95"/>
      <c r="V149" s="97"/>
      <c r="W149" s="97"/>
      <c r="X149" s="95"/>
      <c r="Y149" s="95"/>
      <c r="Z149" s="95"/>
      <c r="AA149" s="95"/>
      <c r="AB149" s="99"/>
      <c r="AC149" s="99"/>
      <c r="AD149" s="99"/>
      <c r="AE149" s="99"/>
      <c r="AG149" s="148"/>
      <c r="AH149" s="148"/>
      <c r="AI149" s="148"/>
      <c r="AJ149" s="149"/>
      <c r="AK149" s="100"/>
      <c r="AL149" s="148"/>
      <c r="AM149" s="148"/>
      <c r="AN149" s="102"/>
      <c r="AO149" s="148"/>
      <c r="AP149" s="100"/>
      <c r="AQ149" s="102"/>
      <c r="AR149" s="102"/>
      <c r="AS149" s="102"/>
    </row>
    <row r="150" spans="1:45" ht="20" customHeight="1">
      <c r="A150" s="95"/>
      <c r="B150" s="105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S150" s="97"/>
      <c r="U150" s="95"/>
      <c r="V150" s="97"/>
      <c r="W150" s="97"/>
      <c r="X150" s="95"/>
      <c r="Y150" s="95"/>
      <c r="Z150" s="95"/>
      <c r="AA150" s="95"/>
      <c r="AB150" s="99"/>
      <c r="AC150" s="99"/>
      <c r="AD150" s="99"/>
      <c r="AE150" s="99"/>
      <c r="AG150" s="148"/>
      <c r="AH150" s="148"/>
      <c r="AI150" s="148"/>
      <c r="AJ150" s="149"/>
      <c r="AK150" s="100"/>
      <c r="AL150" s="148"/>
      <c r="AM150" s="148"/>
      <c r="AN150" s="102"/>
      <c r="AO150" s="148"/>
      <c r="AP150" s="100"/>
      <c r="AQ150" s="102"/>
      <c r="AR150" s="102"/>
      <c r="AS150" s="102"/>
    </row>
    <row r="151" spans="1:45" ht="20" customHeight="1">
      <c r="A151" s="128" t="s">
        <v>122</v>
      </c>
      <c r="B151" s="105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S151" s="97"/>
      <c r="U151" s="95"/>
      <c r="V151" s="97"/>
      <c r="W151" s="97"/>
      <c r="X151" s="95"/>
      <c r="Y151" s="95"/>
      <c r="Z151" s="95"/>
      <c r="AA151" s="95"/>
      <c r="AB151" s="99"/>
      <c r="AC151" s="99"/>
      <c r="AD151" s="99"/>
      <c r="AE151" s="99"/>
      <c r="AG151" s="148"/>
      <c r="AH151" s="148"/>
      <c r="AI151" s="148"/>
      <c r="AJ151" s="149"/>
      <c r="AK151" s="100"/>
      <c r="AL151" s="148"/>
      <c r="AM151" s="148"/>
      <c r="AN151" s="102"/>
      <c r="AO151" s="148"/>
      <c r="AP151" s="100"/>
      <c r="AQ151" s="102"/>
      <c r="AR151" s="102"/>
      <c r="AS151" s="102"/>
    </row>
    <row r="152" spans="1:45" ht="20" customHeight="1" thickBot="1">
      <c r="A152" s="145"/>
      <c r="B152" s="105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S152" s="97"/>
      <c r="U152" s="95"/>
      <c r="V152" s="97"/>
      <c r="W152" s="97"/>
      <c r="X152" s="95"/>
      <c r="Y152" s="95"/>
      <c r="Z152" s="95"/>
      <c r="AA152" s="95"/>
      <c r="AB152" s="99"/>
      <c r="AC152" s="99"/>
      <c r="AD152" s="99"/>
      <c r="AE152" s="99"/>
      <c r="AG152" s="148"/>
      <c r="AH152" s="148"/>
      <c r="AI152" s="148"/>
      <c r="AJ152" s="149"/>
      <c r="AK152" s="100"/>
      <c r="AL152" s="148"/>
      <c r="AM152" s="148"/>
      <c r="AN152" s="102"/>
      <c r="AO152" s="148"/>
      <c r="AP152" s="100"/>
      <c r="AQ152" s="102"/>
      <c r="AR152" s="102"/>
      <c r="AS152" s="102"/>
    </row>
    <row r="153" spans="1:45" ht="20" customHeight="1" thickBot="1">
      <c r="A153" s="146" t="s">
        <v>87</v>
      </c>
      <c r="B153" s="105"/>
      <c r="C153" s="127">
        <v>1</v>
      </c>
      <c r="D153" s="127">
        <v>1</v>
      </c>
      <c r="E153" s="127">
        <v>2</v>
      </c>
      <c r="F153" s="127">
        <v>1</v>
      </c>
      <c r="G153" s="127"/>
      <c r="H153" s="127">
        <v>1</v>
      </c>
      <c r="I153" s="127">
        <v>3</v>
      </c>
      <c r="J153" s="127">
        <v>1</v>
      </c>
      <c r="K153" s="127">
        <v>3</v>
      </c>
      <c r="L153" s="127"/>
      <c r="M153" s="127">
        <v>1</v>
      </c>
      <c r="N153" s="98">
        <v>2</v>
      </c>
      <c r="O153" s="98">
        <v>1</v>
      </c>
      <c r="P153" s="98">
        <v>1</v>
      </c>
      <c r="R153" s="147">
        <v>3</v>
      </c>
      <c r="S153" s="97"/>
      <c r="T153" s="98">
        <v>1</v>
      </c>
      <c r="U153" s="124">
        <v>1</v>
      </c>
      <c r="V153" s="123">
        <v>1</v>
      </c>
      <c r="W153" s="123">
        <v>1</v>
      </c>
      <c r="X153" s="124">
        <v>1</v>
      </c>
      <c r="Y153" s="124">
        <v>3</v>
      </c>
      <c r="Z153" s="124">
        <v>1</v>
      </c>
      <c r="AA153" s="124">
        <v>2</v>
      </c>
      <c r="AB153" s="126">
        <v>3</v>
      </c>
      <c r="AC153" s="126">
        <v>1</v>
      </c>
      <c r="AD153" s="126">
        <v>1</v>
      </c>
      <c r="AE153" s="126">
        <v>3</v>
      </c>
      <c r="AG153" s="148">
        <v>1</v>
      </c>
      <c r="AH153" s="148">
        <v>1</v>
      </c>
      <c r="AI153" s="148">
        <v>2</v>
      </c>
      <c r="AJ153" s="149">
        <v>1</v>
      </c>
      <c r="AK153" s="100">
        <v>1</v>
      </c>
      <c r="AL153" s="148">
        <v>2</v>
      </c>
      <c r="AM153" s="148">
        <v>1</v>
      </c>
      <c r="AN153" s="102">
        <v>3</v>
      </c>
      <c r="AO153" s="148">
        <v>3</v>
      </c>
      <c r="AP153" s="100">
        <v>2</v>
      </c>
      <c r="AQ153" s="102"/>
      <c r="AR153" s="102"/>
      <c r="AS153" s="102"/>
    </row>
    <row r="154" spans="1:45" ht="20" customHeight="1" thickBot="1">
      <c r="A154" s="146" t="s">
        <v>88</v>
      </c>
      <c r="B154" s="105"/>
      <c r="C154" s="127">
        <v>1</v>
      </c>
      <c r="D154" s="127">
        <v>1</v>
      </c>
      <c r="E154" s="127">
        <v>1</v>
      </c>
      <c r="F154" s="127">
        <v>1</v>
      </c>
      <c r="G154" s="127">
        <v>1</v>
      </c>
      <c r="H154" s="127">
        <v>1</v>
      </c>
      <c r="I154" s="127">
        <v>1</v>
      </c>
      <c r="J154" s="127">
        <v>1</v>
      </c>
      <c r="K154" s="127">
        <v>1</v>
      </c>
      <c r="L154" s="127"/>
      <c r="M154" s="127">
        <v>1</v>
      </c>
      <c r="N154" s="98">
        <v>1</v>
      </c>
      <c r="O154" s="98">
        <v>1</v>
      </c>
      <c r="P154" s="98">
        <v>3</v>
      </c>
      <c r="R154" s="147">
        <v>1</v>
      </c>
      <c r="S154" s="97"/>
      <c r="T154" s="98">
        <v>1</v>
      </c>
      <c r="U154" s="124">
        <v>1</v>
      </c>
      <c r="V154" s="123">
        <v>1</v>
      </c>
      <c r="W154" s="123">
        <v>1</v>
      </c>
      <c r="X154" s="124">
        <v>1</v>
      </c>
      <c r="Y154" s="124">
        <v>1</v>
      </c>
      <c r="Z154" s="124">
        <v>1</v>
      </c>
      <c r="AA154" s="124">
        <v>1</v>
      </c>
      <c r="AB154" s="126">
        <v>1</v>
      </c>
      <c r="AC154" s="126">
        <v>1</v>
      </c>
      <c r="AD154" s="126">
        <v>1</v>
      </c>
      <c r="AE154" s="126">
        <v>1</v>
      </c>
      <c r="AG154" s="148">
        <v>1</v>
      </c>
      <c r="AH154" s="148">
        <v>1</v>
      </c>
      <c r="AI154" s="148">
        <v>1</v>
      </c>
      <c r="AJ154" s="149">
        <v>1</v>
      </c>
      <c r="AK154" s="100">
        <v>1</v>
      </c>
      <c r="AL154" s="148">
        <v>1</v>
      </c>
      <c r="AM154" s="148">
        <v>1</v>
      </c>
      <c r="AN154" s="102">
        <v>1</v>
      </c>
      <c r="AO154" s="148">
        <v>1</v>
      </c>
      <c r="AP154" s="100">
        <v>1</v>
      </c>
      <c r="AQ154" s="102"/>
      <c r="AR154" s="102"/>
      <c r="AS154" s="102"/>
    </row>
    <row r="155" spans="1:45" ht="20" customHeight="1" thickBot="1">
      <c r="A155" s="146" t="s">
        <v>89</v>
      </c>
      <c r="B155" s="105"/>
      <c r="C155" s="127">
        <v>1</v>
      </c>
      <c r="D155" s="127">
        <v>1</v>
      </c>
      <c r="E155" s="127">
        <v>3</v>
      </c>
      <c r="F155" s="127">
        <v>1</v>
      </c>
      <c r="G155" s="127">
        <v>1</v>
      </c>
      <c r="H155" s="127">
        <v>3</v>
      </c>
      <c r="I155" s="127">
        <v>1</v>
      </c>
      <c r="J155" s="127">
        <v>1</v>
      </c>
      <c r="K155" s="127">
        <v>1</v>
      </c>
      <c r="L155" s="127"/>
      <c r="M155" s="127">
        <v>3</v>
      </c>
      <c r="N155" s="98">
        <v>2</v>
      </c>
      <c r="O155" s="98">
        <v>1</v>
      </c>
      <c r="P155" s="98">
        <v>1</v>
      </c>
      <c r="R155" s="147">
        <v>3</v>
      </c>
      <c r="S155" s="97"/>
      <c r="T155" s="98">
        <v>1</v>
      </c>
      <c r="U155" s="124">
        <v>1</v>
      </c>
      <c r="V155" s="123">
        <v>1</v>
      </c>
      <c r="W155" s="123">
        <v>3</v>
      </c>
      <c r="X155" s="124">
        <v>1</v>
      </c>
      <c r="Y155" s="124">
        <v>1</v>
      </c>
      <c r="Z155" s="124">
        <v>3</v>
      </c>
      <c r="AA155" s="124">
        <v>1</v>
      </c>
      <c r="AB155" s="126">
        <v>1</v>
      </c>
      <c r="AC155" s="126">
        <v>1</v>
      </c>
      <c r="AD155" s="126">
        <v>1</v>
      </c>
      <c r="AE155" s="126">
        <v>3</v>
      </c>
      <c r="AG155" s="148">
        <v>1</v>
      </c>
      <c r="AH155" s="148">
        <v>1</v>
      </c>
      <c r="AI155" s="148">
        <v>2</v>
      </c>
      <c r="AJ155" s="149">
        <v>2</v>
      </c>
      <c r="AK155" s="100">
        <v>1</v>
      </c>
      <c r="AL155" s="148">
        <v>1</v>
      </c>
      <c r="AM155" s="148">
        <v>1</v>
      </c>
      <c r="AN155" s="102">
        <v>3</v>
      </c>
      <c r="AO155" s="148">
        <v>1</v>
      </c>
      <c r="AP155" s="100">
        <v>1</v>
      </c>
      <c r="AQ155" s="102"/>
      <c r="AR155" s="102"/>
      <c r="AS155" s="102"/>
    </row>
    <row r="156" spans="1:45" ht="20" customHeight="1" thickBot="1">
      <c r="A156" s="146" t="s">
        <v>90</v>
      </c>
      <c r="B156" s="105"/>
      <c r="C156" s="127">
        <v>1</v>
      </c>
      <c r="D156" s="127">
        <v>1</v>
      </c>
      <c r="E156" s="127">
        <v>1</v>
      </c>
      <c r="F156" s="127">
        <v>1</v>
      </c>
      <c r="G156" s="127">
        <v>1</v>
      </c>
      <c r="H156" s="127">
        <v>1</v>
      </c>
      <c r="I156" s="127">
        <v>1</v>
      </c>
      <c r="J156" s="127">
        <v>1</v>
      </c>
      <c r="K156" s="127">
        <v>1</v>
      </c>
      <c r="L156" s="127"/>
      <c r="M156" s="127">
        <v>1</v>
      </c>
      <c r="N156" s="98">
        <v>3</v>
      </c>
      <c r="O156" s="98">
        <v>1</v>
      </c>
      <c r="P156" s="98">
        <v>1</v>
      </c>
      <c r="R156" s="147">
        <v>1</v>
      </c>
      <c r="S156" s="97"/>
      <c r="T156" s="98">
        <v>1</v>
      </c>
      <c r="U156" s="124">
        <v>1</v>
      </c>
      <c r="V156" s="123">
        <v>1</v>
      </c>
      <c r="W156" s="123">
        <v>1</v>
      </c>
      <c r="X156" s="124">
        <v>1</v>
      </c>
      <c r="Y156" s="124">
        <v>1</v>
      </c>
      <c r="Z156" s="124">
        <v>1</v>
      </c>
      <c r="AA156" s="124">
        <v>1</v>
      </c>
      <c r="AB156" s="126">
        <v>1</v>
      </c>
      <c r="AC156" s="126">
        <v>1</v>
      </c>
      <c r="AD156" s="126">
        <v>1</v>
      </c>
      <c r="AE156" s="126">
        <v>1</v>
      </c>
      <c r="AG156" s="148">
        <v>1</v>
      </c>
      <c r="AH156" s="148">
        <v>1</v>
      </c>
      <c r="AI156" s="148">
        <v>3</v>
      </c>
      <c r="AJ156" s="149">
        <v>1</v>
      </c>
      <c r="AK156" s="100">
        <v>1</v>
      </c>
      <c r="AL156" s="148">
        <v>1</v>
      </c>
      <c r="AM156" s="148">
        <v>1</v>
      </c>
      <c r="AN156" s="102">
        <v>1</v>
      </c>
      <c r="AO156" s="148">
        <v>1</v>
      </c>
      <c r="AP156" s="100">
        <v>1</v>
      </c>
      <c r="AQ156" s="102"/>
      <c r="AR156" s="102"/>
      <c r="AS156" s="102"/>
    </row>
    <row r="157" spans="1:45" ht="20" customHeight="1" thickBot="1">
      <c r="A157" s="146" t="s">
        <v>91</v>
      </c>
      <c r="B157" s="105"/>
      <c r="C157" s="127">
        <v>2</v>
      </c>
      <c r="D157" s="127">
        <v>3</v>
      </c>
      <c r="E157" s="127">
        <v>3</v>
      </c>
      <c r="F157" s="127">
        <v>1</v>
      </c>
      <c r="G157" s="127"/>
      <c r="H157" s="127">
        <v>1</v>
      </c>
      <c r="I157" s="127">
        <v>2</v>
      </c>
      <c r="J157" s="127">
        <v>3</v>
      </c>
      <c r="K157" s="127">
        <v>3</v>
      </c>
      <c r="L157" s="127"/>
      <c r="M157" s="127">
        <v>3</v>
      </c>
      <c r="N157" s="98">
        <v>2</v>
      </c>
      <c r="O157" s="98">
        <v>1</v>
      </c>
      <c r="P157" s="98">
        <v>1</v>
      </c>
      <c r="R157" s="147">
        <v>2</v>
      </c>
      <c r="S157" s="123">
        <v>2</v>
      </c>
      <c r="T157" s="98">
        <v>1</v>
      </c>
      <c r="U157" s="124">
        <v>1</v>
      </c>
      <c r="V157" s="123">
        <v>1</v>
      </c>
      <c r="W157" s="123">
        <v>3</v>
      </c>
      <c r="X157" s="124">
        <v>3</v>
      </c>
      <c r="Y157" s="124">
        <v>2</v>
      </c>
      <c r="Z157" s="124">
        <v>1</v>
      </c>
      <c r="AA157" s="124">
        <v>2</v>
      </c>
      <c r="AB157" s="126">
        <v>2</v>
      </c>
      <c r="AC157" s="126">
        <v>3</v>
      </c>
      <c r="AD157" s="126">
        <v>3</v>
      </c>
      <c r="AE157" s="126">
        <v>3</v>
      </c>
      <c r="AG157" s="148">
        <v>1</v>
      </c>
      <c r="AH157" s="148">
        <v>1</v>
      </c>
      <c r="AI157" s="148">
        <v>2</v>
      </c>
      <c r="AJ157" s="149">
        <v>2</v>
      </c>
      <c r="AK157" s="100">
        <v>1</v>
      </c>
      <c r="AL157" s="148">
        <v>3</v>
      </c>
      <c r="AM157" s="148">
        <v>1</v>
      </c>
      <c r="AN157" s="102">
        <v>2</v>
      </c>
      <c r="AO157" s="148">
        <v>2</v>
      </c>
      <c r="AP157" s="100">
        <v>3</v>
      </c>
      <c r="AQ157" s="102"/>
      <c r="AR157" s="102"/>
      <c r="AS157" s="102"/>
    </row>
    <row r="158" spans="1:45" ht="20" customHeight="1" thickBot="1">
      <c r="A158" s="146" t="s">
        <v>92</v>
      </c>
      <c r="B158" s="105"/>
      <c r="C158" s="127">
        <v>2</v>
      </c>
      <c r="D158" s="127">
        <v>1</v>
      </c>
      <c r="E158" s="127">
        <v>3</v>
      </c>
      <c r="F158" s="127">
        <v>1</v>
      </c>
      <c r="G158" s="127"/>
      <c r="H158" s="127">
        <v>1</v>
      </c>
      <c r="I158" s="127">
        <v>3</v>
      </c>
      <c r="J158" s="127">
        <v>1</v>
      </c>
      <c r="K158" s="127">
        <v>3</v>
      </c>
      <c r="L158" s="127"/>
      <c r="M158" s="127">
        <v>1</v>
      </c>
      <c r="N158" s="98">
        <v>2</v>
      </c>
      <c r="O158" s="98">
        <v>3</v>
      </c>
      <c r="P158" s="98">
        <v>1</v>
      </c>
      <c r="R158" s="147">
        <v>3</v>
      </c>
      <c r="S158" s="123">
        <v>2</v>
      </c>
      <c r="T158" s="98">
        <v>1</v>
      </c>
      <c r="U158" s="124">
        <v>1</v>
      </c>
      <c r="V158" s="123">
        <v>1</v>
      </c>
      <c r="W158" s="123">
        <v>3</v>
      </c>
      <c r="X158" s="124">
        <v>3</v>
      </c>
      <c r="Y158" s="124">
        <v>1</v>
      </c>
      <c r="Z158" s="124">
        <v>3</v>
      </c>
      <c r="AA158" s="124">
        <v>2</v>
      </c>
      <c r="AB158" s="126">
        <v>2</v>
      </c>
      <c r="AC158" s="126">
        <v>3</v>
      </c>
      <c r="AD158" s="126">
        <v>3</v>
      </c>
      <c r="AE158" s="126">
        <v>3</v>
      </c>
      <c r="AG158" s="148">
        <v>3</v>
      </c>
      <c r="AH158" s="148">
        <v>1</v>
      </c>
      <c r="AI158" s="148">
        <v>2</v>
      </c>
      <c r="AJ158" s="149">
        <v>2</v>
      </c>
      <c r="AK158" s="100">
        <v>2</v>
      </c>
      <c r="AL158" s="148">
        <v>2</v>
      </c>
      <c r="AM158" s="148">
        <v>3</v>
      </c>
      <c r="AN158" s="102">
        <v>2</v>
      </c>
      <c r="AO158" s="148">
        <v>2</v>
      </c>
      <c r="AP158" s="100">
        <v>3</v>
      </c>
      <c r="AQ158" s="102"/>
      <c r="AR158" s="102"/>
      <c r="AS158" s="102"/>
    </row>
    <row r="159" spans="1:45" ht="20" customHeight="1" thickBot="1">
      <c r="A159" s="146" t="s">
        <v>93</v>
      </c>
      <c r="B159" s="105"/>
      <c r="C159" s="127">
        <v>1</v>
      </c>
      <c r="D159" s="127">
        <v>1</v>
      </c>
      <c r="E159" s="127">
        <v>3</v>
      </c>
      <c r="F159" s="127">
        <v>1</v>
      </c>
      <c r="G159" s="127">
        <v>1</v>
      </c>
      <c r="H159" s="127">
        <v>1</v>
      </c>
      <c r="I159" s="127">
        <v>1</v>
      </c>
      <c r="J159" s="127"/>
      <c r="K159" s="127">
        <v>3</v>
      </c>
      <c r="L159" s="127"/>
      <c r="M159" s="127">
        <v>1</v>
      </c>
      <c r="N159" s="98">
        <v>1</v>
      </c>
      <c r="O159" s="98">
        <v>3</v>
      </c>
      <c r="P159" s="98">
        <v>1</v>
      </c>
      <c r="R159" s="147">
        <v>3</v>
      </c>
      <c r="S159" s="123">
        <v>1</v>
      </c>
      <c r="T159" s="98">
        <v>1</v>
      </c>
      <c r="U159" s="124">
        <v>1</v>
      </c>
      <c r="V159" s="123">
        <v>1</v>
      </c>
      <c r="W159" s="123">
        <v>1</v>
      </c>
      <c r="X159" s="124">
        <v>1</v>
      </c>
      <c r="Y159" s="124">
        <v>1</v>
      </c>
      <c r="Z159" s="124">
        <v>1</v>
      </c>
      <c r="AA159" s="124">
        <v>2</v>
      </c>
      <c r="AB159" s="126">
        <v>1</v>
      </c>
      <c r="AC159" s="126">
        <v>1</v>
      </c>
      <c r="AD159" s="126">
        <v>1</v>
      </c>
      <c r="AE159" s="126">
        <v>1</v>
      </c>
      <c r="AG159" s="148">
        <v>1</v>
      </c>
      <c r="AH159" s="148">
        <v>1</v>
      </c>
      <c r="AI159" s="148">
        <v>3</v>
      </c>
      <c r="AJ159" s="149">
        <v>1</v>
      </c>
      <c r="AK159" s="100">
        <v>2</v>
      </c>
      <c r="AL159" s="148">
        <v>1</v>
      </c>
      <c r="AM159" s="148">
        <v>1</v>
      </c>
      <c r="AN159" s="102">
        <v>1</v>
      </c>
      <c r="AO159" s="148">
        <v>1</v>
      </c>
      <c r="AP159" s="100">
        <v>1</v>
      </c>
      <c r="AQ159" s="102"/>
      <c r="AR159" s="102"/>
      <c r="AS159" s="102"/>
    </row>
    <row r="160" spans="1:45" ht="20" customHeight="1" thickBot="1">
      <c r="A160" s="146" t="s">
        <v>94</v>
      </c>
      <c r="B160" s="105"/>
      <c r="C160" s="127">
        <v>1</v>
      </c>
      <c r="D160" s="127">
        <v>1</v>
      </c>
      <c r="E160" s="127">
        <v>1</v>
      </c>
      <c r="F160" s="127">
        <v>1</v>
      </c>
      <c r="G160" s="127">
        <v>1</v>
      </c>
      <c r="H160" s="127">
        <v>1</v>
      </c>
      <c r="I160" s="127">
        <v>1</v>
      </c>
      <c r="J160" s="127"/>
      <c r="K160" s="127"/>
      <c r="L160" s="127"/>
      <c r="M160" s="127">
        <v>1</v>
      </c>
      <c r="N160" s="98">
        <v>1</v>
      </c>
      <c r="O160" s="98">
        <v>1</v>
      </c>
      <c r="P160" s="98">
        <v>1</v>
      </c>
      <c r="R160" s="147">
        <v>1</v>
      </c>
      <c r="S160" s="123">
        <v>1</v>
      </c>
      <c r="T160" s="98">
        <v>3</v>
      </c>
      <c r="U160" s="124">
        <v>1</v>
      </c>
      <c r="V160" s="123">
        <v>1</v>
      </c>
      <c r="W160" s="123">
        <v>1</v>
      </c>
      <c r="X160" s="124">
        <v>1</v>
      </c>
      <c r="Y160" s="124">
        <v>1</v>
      </c>
      <c r="Z160" s="124">
        <v>1</v>
      </c>
      <c r="AA160" s="124">
        <v>2</v>
      </c>
      <c r="AB160" s="126">
        <v>1</v>
      </c>
      <c r="AC160" s="126">
        <v>1</v>
      </c>
      <c r="AD160" s="126">
        <v>1</v>
      </c>
      <c r="AE160" s="126">
        <v>1</v>
      </c>
      <c r="AG160" s="148">
        <v>1</v>
      </c>
      <c r="AH160" s="148">
        <v>1</v>
      </c>
      <c r="AI160" s="148">
        <v>3</v>
      </c>
      <c r="AJ160" s="149">
        <v>1</v>
      </c>
      <c r="AK160" s="100">
        <v>1</v>
      </c>
      <c r="AL160" s="148">
        <v>2</v>
      </c>
      <c r="AM160" s="148">
        <v>1</v>
      </c>
      <c r="AN160" s="102">
        <v>1</v>
      </c>
      <c r="AO160" s="148">
        <v>1</v>
      </c>
      <c r="AP160" s="100">
        <v>1</v>
      </c>
      <c r="AQ160" s="102"/>
      <c r="AR160" s="102"/>
      <c r="AS160" s="102"/>
    </row>
    <row r="161" spans="1:45" ht="20" customHeight="1" thickBot="1">
      <c r="A161" s="146" t="s">
        <v>95</v>
      </c>
      <c r="B161" s="105"/>
      <c r="C161" s="127">
        <v>1</v>
      </c>
      <c r="D161" s="127">
        <v>1</v>
      </c>
      <c r="E161" s="127">
        <v>3</v>
      </c>
      <c r="F161" s="127">
        <v>1</v>
      </c>
      <c r="G161" s="127">
        <v>1</v>
      </c>
      <c r="H161" s="127">
        <v>1</v>
      </c>
      <c r="I161" s="127">
        <v>1</v>
      </c>
      <c r="J161" s="127"/>
      <c r="K161" s="127">
        <v>3</v>
      </c>
      <c r="L161" s="127"/>
      <c r="M161" s="127">
        <v>1</v>
      </c>
      <c r="N161" s="98">
        <v>2</v>
      </c>
      <c r="O161" s="98">
        <v>1</v>
      </c>
      <c r="P161" s="98">
        <v>1</v>
      </c>
      <c r="R161" s="147">
        <v>1</v>
      </c>
      <c r="S161" s="123">
        <v>1</v>
      </c>
      <c r="T161" s="98">
        <v>1</v>
      </c>
      <c r="U161" s="124">
        <v>1</v>
      </c>
      <c r="V161" s="123">
        <v>1</v>
      </c>
      <c r="W161" s="123">
        <v>1</v>
      </c>
      <c r="X161" s="124">
        <v>1</v>
      </c>
      <c r="Y161" s="124">
        <v>3</v>
      </c>
      <c r="Z161" s="124">
        <v>1</v>
      </c>
      <c r="AA161" s="124">
        <v>1</v>
      </c>
      <c r="AB161" s="126">
        <v>1</v>
      </c>
      <c r="AC161" s="126">
        <v>1</v>
      </c>
      <c r="AD161" s="126">
        <v>1</v>
      </c>
      <c r="AE161" s="126"/>
      <c r="AG161" s="148">
        <v>1</v>
      </c>
      <c r="AH161" s="148">
        <v>1</v>
      </c>
      <c r="AI161" s="148">
        <v>1</v>
      </c>
      <c r="AJ161" s="149">
        <v>1</v>
      </c>
      <c r="AK161" s="100">
        <v>1</v>
      </c>
      <c r="AL161" s="148">
        <v>1</v>
      </c>
      <c r="AM161" s="148">
        <v>1</v>
      </c>
      <c r="AN161" s="102">
        <v>1</v>
      </c>
      <c r="AO161" s="148">
        <v>1</v>
      </c>
      <c r="AP161" s="100">
        <v>1</v>
      </c>
      <c r="AQ161" s="102"/>
      <c r="AR161" s="102"/>
      <c r="AS161" s="102"/>
    </row>
    <row r="162" spans="1:45" ht="20" customHeight="1" thickBot="1">
      <c r="A162" s="146" t="s">
        <v>96</v>
      </c>
      <c r="B162" s="105"/>
      <c r="C162" s="127">
        <v>1</v>
      </c>
      <c r="D162" s="127">
        <v>1</v>
      </c>
      <c r="E162" s="127">
        <v>3</v>
      </c>
      <c r="F162" s="127">
        <v>1</v>
      </c>
      <c r="G162" s="127"/>
      <c r="H162" s="127">
        <v>1</v>
      </c>
      <c r="I162" s="127"/>
      <c r="J162" s="127"/>
      <c r="K162" s="127">
        <v>1</v>
      </c>
      <c r="L162" s="127"/>
      <c r="M162" s="127">
        <v>1</v>
      </c>
      <c r="N162" s="98">
        <v>1</v>
      </c>
      <c r="O162" s="98">
        <v>1</v>
      </c>
      <c r="P162" s="98">
        <v>1</v>
      </c>
      <c r="R162" s="147">
        <v>1</v>
      </c>
      <c r="S162" s="123">
        <v>1</v>
      </c>
      <c r="T162" s="98">
        <v>1</v>
      </c>
      <c r="U162" s="124">
        <v>1</v>
      </c>
      <c r="V162" s="123">
        <v>1</v>
      </c>
      <c r="W162" s="123">
        <v>1</v>
      </c>
      <c r="X162" s="124">
        <v>1</v>
      </c>
      <c r="Y162" s="124">
        <v>3</v>
      </c>
      <c r="Z162" s="124">
        <v>1</v>
      </c>
      <c r="AA162" s="124">
        <v>1</v>
      </c>
      <c r="AB162" s="126">
        <v>1</v>
      </c>
      <c r="AC162" s="126">
        <v>1</v>
      </c>
      <c r="AD162" s="126">
        <v>1</v>
      </c>
      <c r="AE162" s="126">
        <v>1</v>
      </c>
      <c r="AG162" s="148">
        <v>1</v>
      </c>
      <c r="AH162" s="148">
        <v>1</v>
      </c>
      <c r="AI162" s="148">
        <v>3</v>
      </c>
      <c r="AJ162" s="149">
        <v>1</v>
      </c>
      <c r="AK162" s="100">
        <v>1</v>
      </c>
      <c r="AL162" s="148">
        <v>1</v>
      </c>
      <c r="AM162" s="148">
        <v>1</v>
      </c>
      <c r="AN162" s="102">
        <v>1</v>
      </c>
      <c r="AO162" s="148">
        <v>1</v>
      </c>
      <c r="AP162" s="100">
        <v>1</v>
      </c>
      <c r="AQ162" s="102"/>
      <c r="AR162" s="102"/>
      <c r="AS162" s="102"/>
    </row>
    <row r="163" spans="1:45" ht="20" customHeight="1" thickBot="1">
      <c r="A163" s="146" t="s">
        <v>97</v>
      </c>
      <c r="B163" s="105"/>
      <c r="C163" s="127">
        <v>1</v>
      </c>
      <c r="D163" s="127">
        <v>1</v>
      </c>
      <c r="E163" s="127">
        <v>2</v>
      </c>
      <c r="F163" s="127">
        <v>1</v>
      </c>
      <c r="G163" s="127"/>
      <c r="H163" s="127">
        <v>1</v>
      </c>
      <c r="I163" s="127">
        <v>3</v>
      </c>
      <c r="J163" s="127"/>
      <c r="K163" s="127">
        <v>2</v>
      </c>
      <c r="L163" s="127"/>
      <c r="M163" s="127">
        <v>1</v>
      </c>
      <c r="N163" s="98">
        <v>2</v>
      </c>
      <c r="O163" s="98">
        <v>2</v>
      </c>
      <c r="P163" s="98">
        <v>3</v>
      </c>
      <c r="R163" s="147">
        <v>3</v>
      </c>
      <c r="S163" s="123">
        <v>1</v>
      </c>
      <c r="T163" s="98">
        <v>3</v>
      </c>
      <c r="U163" s="124">
        <v>3</v>
      </c>
      <c r="V163" s="123">
        <v>1</v>
      </c>
      <c r="W163" s="123">
        <v>3</v>
      </c>
      <c r="X163" s="124">
        <v>1</v>
      </c>
      <c r="Y163" s="124">
        <v>1</v>
      </c>
      <c r="Z163" s="124">
        <v>1</v>
      </c>
      <c r="AA163" s="124">
        <v>2</v>
      </c>
      <c r="AB163" s="126">
        <v>2</v>
      </c>
      <c r="AC163" s="126">
        <v>1</v>
      </c>
      <c r="AD163" s="126">
        <v>2</v>
      </c>
      <c r="AE163" s="126">
        <v>1</v>
      </c>
      <c r="AG163" s="148"/>
      <c r="AH163" s="148">
        <v>1</v>
      </c>
      <c r="AI163" s="148">
        <v>2</v>
      </c>
      <c r="AJ163" s="149">
        <v>2</v>
      </c>
      <c r="AK163" s="100">
        <v>1</v>
      </c>
      <c r="AL163" s="148">
        <v>2</v>
      </c>
      <c r="AM163" s="148">
        <v>1</v>
      </c>
      <c r="AN163" s="102">
        <v>1</v>
      </c>
      <c r="AO163" s="148">
        <v>2</v>
      </c>
      <c r="AP163" s="100">
        <v>1</v>
      </c>
      <c r="AQ163" s="102"/>
      <c r="AR163" s="102"/>
      <c r="AS163" s="102"/>
    </row>
    <row r="164" spans="1:45" ht="20" customHeight="1" thickBot="1">
      <c r="A164" s="146" t="s">
        <v>98</v>
      </c>
      <c r="B164" s="105"/>
      <c r="C164" s="127">
        <v>1</v>
      </c>
      <c r="D164" s="127">
        <v>1</v>
      </c>
      <c r="E164" s="127">
        <v>1</v>
      </c>
      <c r="F164" s="127">
        <v>1</v>
      </c>
      <c r="G164" s="127"/>
      <c r="H164" s="127">
        <v>1</v>
      </c>
      <c r="I164" s="127">
        <v>1</v>
      </c>
      <c r="J164" s="127"/>
      <c r="K164" s="127">
        <v>1</v>
      </c>
      <c r="L164" s="127"/>
      <c r="M164" s="127">
        <v>1</v>
      </c>
      <c r="N164" s="98">
        <v>1</v>
      </c>
      <c r="O164" s="98">
        <v>1</v>
      </c>
      <c r="P164" s="98">
        <v>1</v>
      </c>
      <c r="R164" s="147">
        <v>1</v>
      </c>
      <c r="S164" s="123">
        <v>1</v>
      </c>
      <c r="T164" s="98">
        <v>1</v>
      </c>
      <c r="U164" s="124">
        <v>1</v>
      </c>
      <c r="V164" s="123">
        <v>1</v>
      </c>
      <c r="W164" s="123">
        <v>1</v>
      </c>
      <c r="X164" s="124">
        <v>1</v>
      </c>
      <c r="Y164" s="124">
        <v>1</v>
      </c>
      <c r="Z164" s="124">
        <v>1</v>
      </c>
      <c r="AA164" s="124">
        <v>1</v>
      </c>
      <c r="AB164" s="126">
        <v>1</v>
      </c>
      <c r="AC164" s="126">
        <v>1</v>
      </c>
      <c r="AD164" s="126">
        <v>1</v>
      </c>
      <c r="AE164" s="126">
        <v>1</v>
      </c>
      <c r="AG164" s="148">
        <v>1</v>
      </c>
      <c r="AH164" s="148">
        <v>1</v>
      </c>
      <c r="AI164" s="148">
        <v>1</v>
      </c>
      <c r="AJ164" s="149">
        <v>1</v>
      </c>
      <c r="AK164" s="100">
        <v>1</v>
      </c>
      <c r="AL164" s="148">
        <v>1</v>
      </c>
      <c r="AM164" s="148">
        <v>1</v>
      </c>
      <c r="AN164" s="102">
        <v>1</v>
      </c>
      <c r="AO164" s="148">
        <v>1</v>
      </c>
      <c r="AP164" s="100">
        <v>1</v>
      </c>
      <c r="AQ164" s="102"/>
      <c r="AR164" s="102"/>
      <c r="AS164" s="102"/>
    </row>
    <row r="165" spans="1:45" ht="20" customHeight="1" thickBot="1">
      <c r="A165" s="146" t="s">
        <v>99</v>
      </c>
      <c r="B165" s="105"/>
      <c r="C165" s="127">
        <v>1</v>
      </c>
      <c r="D165" s="127">
        <v>1</v>
      </c>
      <c r="E165" s="127">
        <v>2</v>
      </c>
      <c r="F165" s="127">
        <v>1</v>
      </c>
      <c r="G165" s="127">
        <v>1</v>
      </c>
      <c r="H165" s="127">
        <v>3</v>
      </c>
      <c r="I165" s="127">
        <v>1</v>
      </c>
      <c r="J165" s="127"/>
      <c r="K165" s="127">
        <v>1</v>
      </c>
      <c r="L165" s="127"/>
      <c r="M165" s="127">
        <v>3</v>
      </c>
      <c r="N165" s="98">
        <v>2</v>
      </c>
      <c r="O165" s="98">
        <v>2</v>
      </c>
      <c r="P165" s="98">
        <v>1</v>
      </c>
      <c r="R165" s="147">
        <v>3</v>
      </c>
      <c r="S165" s="123">
        <v>1</v>
      </c>
      <c r="T165" s="98">
        <v>1</v>
      </c>
      <c r="U165" s="124">
        <v>1</v>
      </c>
      <c r="V165" s="123">
        <v>1</v>
      </c>
      <c r="W165" s="123">
        <v>1</v>
      </c>
      <c r="X165" s="124">
        <v>1</v>
      </c>
      <c r="Y165" s="124">
        <v>1</v>
      </c>
      <c r="Z165" s="124">
        <v>1</v>
      </c>
      <c r="AA165" s="124">
        <v>1</v>
      </c>
      <c r="AB165" s="126">
        <v>1</v>
      </c>
      <c r="AC165" s="126">
        <v>1</v>
      </c>
      <c r="AD165" s="126">
        <v>1</v>
      </c>
      <c r="AE165" s="126">
        <v>3</v>
      </c>
      <c r="AG165" s="148">
        <v>3</v>
      </c>
      <c r="AH165" s="148">
        <v>1</v>
      </c>
      <c r="AI165" s="148">
        <v>2</v>
      </c>
      <c r="AJ165" s="149">
        <v>1</v>
      </c>
      <c r="AK165" s="100">
        <v>1</v>
      </c>
      <c r="AL165" s="148">
        <v>2</v>
      </c>
      <c r="AM165" s="148">
        <v>1</v>
      </c>
      <c r="AN165" s="102">
        <v>2</v>
      </c>
      <c r="AO165" s="148">
        <v>2</v>
      </c>
      <c r="AP165" s="100">
        <v>1</v>
      </c>
      <c r="AQ165" s="102"/>
      <c r="AR165" s="102"/>
      <c r="AS165" s="102"/>
    </row>
    <row r="166" spans="1:45" ht="20" customHeight="1" thickBot="1">
      <c r="A166" s="146" t="s">
        <v>100</v>
      </c>
      <c r="B166" s="105"/>
      <c r="C166" s="127">
        <v>1</v>
      </c>
      <c r="D166" s="127">
        <v>1</v>
      </c>
      <c r="E166" s="127">
        <v>3</v>
      </c>
      <c r="F166" s="127">
        <v>1</v>
      </c>
      <c r="G166" s="127">
        <v>1</v>
      </c>
      <c r="H166" s="127">
        <v>3</v>
      </c>
      <c r="I166" s="127">
        <v>3</v>
      </c>
      <c r="J166" s="127"/>
      <c r="K166" s="127">
        <v>3</v>
      </c>
      <c r="L166" s="127"/>
      <c r="M166" s="127">
        <v>1</v>
      </c>
      <c r="N166" s="98">
        <v>1</v>
      </c>
      <c r="O166" s="98">
        <v>1</v>
      </c>
      <c r="P166" s="98">
        <v>1</v>
      </c>
      <c r="R166" s="147">
        <v>3</v>
      </c>
      <c r="S166" s="123">
        <v>1</v>
      </c>
      <c r="T166" s="98">
        <v>1</v>
      </c>
      <c r="U166" s="124">
        <v>1</v>
      </c>
      <c r="V166" s="123">
        <v>1</v>
      </c>
      <c r="W166" s="123">
        <v>1</v>
      </c>
      <c r="X166" s="124">
        <v>1</v>
      </c>
      <c r="Y166" s="124">
        <v>3</v>
      </c>
      <c r="Z166" s="124">
        <v>3</v>
      </c>
      <c r="AA166" s="124">
        <v>3</v>
      </c>
      <c r="AB166" s="126">
        <v>1</v>
      </c>
      <c r="AC166" s="126">
        <v>1</v>
      </c>
      <c r="AD166" s="126">
        <v>1</v>
      </c>
      <c r="AE166" s="126">
        <v>3</v>
      </c>
      <c r="AG166" s="148">
        <v>1</v>
      </c>
      <c r="AH166" s="148">
        <v>1</v>
      </c>
      <c r="AI166" s="148">
        <v>3</v>
      </c>
      <c r="AJ166" s="149">
        <v>1</v>
      </c>
      <c r="AK166" s="100">
        <v>1</v>
      </c>
      <c r="AL166" s="148">
        <v>2</v>
      </c>
      <c r="AM166" s="148">
        <v>1</v>
      </c>
      <c r="AN166" s="102">
        <v>1</v>
      </c>
      <c r="AO166" s="148">
        <v>2</v>
      </c>
      <c r="AP166" s="100">
        <v>1</v>
      </c>
      <c r="AQ166" s="102"/>
      <c r="AR166" s="102"/>
      <c r="AS166" s="102"/>
    </row>
    <row r="167" spans="1:45" ht="20" customHeight="1" thickBot="1">
      <c r="A167" s="146" t="s">
        <v>101</v>
      </c>
      <c r="B167" s="105"/>
      <c r="C167" s="127">
        <v>1</v>
      </c>
      <c r="D167" s="127">
        <v>1</v>
      </c>
      <c r="E167" s="127">
        <v>3</v>
      </c>
      <c r="F167" s="127">
        <v>1</v>
      </c>
      <c r="G167" s="127">
        <v>1</v>
      </c>
      <c r="H167" s="127">
        <v>3</v>
      </c>
      <c r="I167" s="127">
        <v>3</v>
      </c>
      <c r="J167" s="127"/>
      <c r="K167" s="127">
        <v>3</v>
      </c>
      <c r="L167" s="127"/>
      <c r="M167" s="127">
        <v>1</v>
      </c>
      <c r="N167" s="98">
        <v>1</v>
      </c>
      <c r="O167" s="98">
        <v>3</v>
      </c>
      <c r="P167" s="98">
        <v>1</v>
      </c>
      <c r="R167" s="147">
        <v>1</v>
      </c>
      <c r="S167" s="123">
        <v>1</v>
      </c>
      <c r="T167" s="98">
        <v>1</v>
      </c>
      <c r="U167" s="124">
        <v>1</v>
      </c>
      <c r="V167" s="123">
        <v>1</v>
      </c>
      <c r="W167" s="123">
        <v>1</v>
      </c>
      <c r="X167" s="124">
        <v>1</v>
      </c>
      <c r="Y167" s="124">
        <v>3</v>
      </c>
      <c r="Z167" s="124">
        <v>1</v>
      </c>
      <c r="AA167" s="124">
        <v>3</v>
      </c>
      <c r="AB167" s="126">
        <v>1</v>
      </c>
      <c r="AC167" s="126">
        <v>1</v>
      </c>
      <c r="AD167" s="126">
        <v>1</v>
      </c>
      <c r="AE167" s="126">
        <v>3</v>
      </c>
      <c r="AG167" s="148">
        <v>1</v>
      </c>
      <c r="AH167" s="148">
        <v>1</v>
      </c>
      <c r="AI167" s="148">
        <v>3</v>
      </c>
      <c r="AJ167" s="149">
        <v>1</v>
      </c>
      <c r="AK167" s="100">
        <v>1</v>
      </c>
      <c r="AL167" s="148">
        <v>1</v>
      </c>
      <c r="AM167" s="148">
        <v>1</v>
      </c>
      <c r="AN167" s="102">
        <v>2</v>
      </c>
      <c r="AO167" s="148">
        <v>1</v>
      </c>
      <c r="AP167" s="100">
        <v>1</v>
      </c>
      <c r="AQ167" s="102"/>
      <c r="AR167" s="102"/>
      <c r="AS167" s="102"/>
    </row>
    <row r="168" spans="1:45" ht="20" customHeight="1" thickBot="1">
      <c r="A168" s="146" t="s">
        <v>102</v>
      </c>
      <c r="B168" s="105"/>
      <c r="C168" s="127">
        <v>3</v>
      </c>
      <c r="D168" s="127">
        <v>1</v>
      </c>
      <c r="E168" s="127">
        <v>3</v>
      </c>
      <c r="F168" s="127">
        <v>1</v>
      </c>
      <c r="G168" s="127">
        <v>1</v>
      </c>
      <c r="H168" s="127">
        <v>1</v>
      </c>
      <c r="I168" s="127">
        <v>3</v>
      </c>
      <c r="J168" s="127">
        <v>3</v>
      </c>
      <c r="K168" s="127">
        <v>3</v>
      </c>
      <c r="L168" s="127"/>
      <c r="M168" s="127">
        <v>1</v>
      </c>
      <c r="N168" s="98">
        <v>2</v>
      </c>
      <c r="O168" s="98">
        <v>1</v>
      </c>
      <c r="P168" s="98">
        <v>1</v>
      </c>
      <c r="R168" s="147">
        <v>2</v>
      </c>
      <c r="S168" s="123">
        <v>2</v>
      </c>
      <c r="T168" s="98">
        <v>1</v>
      </c>
      <c r="U168" s="124">
        <v>1</v>
      </c>
      <c r="V168" s="123">
        <v>1</v>
      </c>
      <c r="W168" s="123">
        <v>1</v>
      </c>
      <c r="X168" s="124">
        <v>1</v>
      </c>
      <c r="Y168" s="124">
        <v>3</v>
      </c>
      <c r="Z168" s="124">
        <v>1</v>
      </c>
      <c r="AA168" s="124">
        <v>2</v>
      </c>
      <c r="AB168" s="126">
        <v>1</v>
      </c>
      <c r="AC168" s="126">
        <v>1</v>
      </c>
      <c r="AD168" s="126">
        <v>1</v>
      </c>
      <c r="AE168" s="126">
        <v>1</v>
      </c>
      <c r="AG168" s="148">
        <v>1</v>
      </c>
      <c r="AH168" s="148">
        <v>1</v>
      </c>
      <c r="AI168" s="148">
        <v>2</v>
      </c>
      <c r="AJ168" s="149">
        <v>2</v>
      </c>
      <c r="AK168" s="100">
        <v>1</v>
      </c>
      <c r="AL168" s="148">
        <v>2</v>
      </c>
      <c r="AM168" s="148">
        <v>1</v>
      </c>
      <c r="AN168" s="102">
        <v>2</v>
      </c>
      <c r="AO168" s="148">
        <v>2</v>
      </c>
      <c r="AP168" s="100">
        <v>1</v>
      </c>
      <c r="AQ168" s="102"/>
      <c r="AR168" s="102"/>
      <c r="AS168" s="102"/>
    </row>
    <row r="169" spans="1:45" ht="20" customHeight="1" thickBot="1">
      <c r="A169" s="146" t="s">
        <v>103</v>
      </c>
      <c r="B169" s="105"/>
      <c r="C169" s="127">
        <v>3</v>
      </c>
      <c r="D169" s="127">
        <v>1</v>
      </c>
      <c r="E169" s="127">
        <v>2</v>
      </c>
      <c r="F169" s="127">
        <v>1</v>
      </c>
      <c r="G169" s="127"/>
      <c r="H169" s="127">
        <v>1</v>
      </c>
      <c r="I169" s="127">
        <v>3</v>
      </c>
      <c r="J169" s="127">
        <v>3</v>
      </c>
      <c r="K169" s="127">
        <v>3</v>
      </c>
      <c r="L169" s="127"/>
      <c r="M169" s="127"/>
      <c r="N169" s="98">
        <v>2</v>
      </c>
      <c r="O169" s="98">
        <v>2</v>
      </c>
      <c r="P169" s="98">
        <v>1</v>
      </c>
      <c r="R169" s="147">
        <v>3</v>
      </c>
      <c r="S169" s="123">
        <v>2</v>
      </c>
      <c r="T169" s="98">
        <v>1</v>
      </c>
      <c r="U169" s="124">
        <v>1</v>
      </c>
      <c r="V169" s="123">
        <v>1</v>
      </c>
      <c r="W169" s="123">
        <v>1</v>
      </c>
      <c r="X169" s="124">
        <v>1</v>
      </c>
      <c r="Y169" s="124">
        <v>3</v>
      </c>
      <c r="Z169" s="124">
        <v>1</v>
      </c>
      <c r="AA169" s="124">
        <v>2</v>
      </c>
      <c r="AB169" s="126">
        <v>3</v>
      </c>
      <c r="AC169" s="126">
        <v>1</v>
      </c>
      <c r="AD169" s="126">
        <v>1</v>
      </c>
      <c r="AE169" s="126">
        <v>3</v>
      </c>
      <c r="AG169" s="148">
        <v>1</v>
      </c>
      <c r="AH169" s="148">
        <v>1</v>
      </c>
      <c r="AI169" s="148">
        <v>2</v>
      </c>
      <c r="AJ169" s="149">
        <v>3</v>
      </c>
      <c r="AK169" s="100">
        <v>1</v>
      </c>
      <c r="AL169" s="148">
        <v>1</v>
      </c>
      <c r="AM169" s="148">
        <v>1</v>
      </c>
      <c r="AN169" s="102">
        <v>2</v>
      </c>
      <c r="AO169" s="148">
        <v>1</v>
      </c>
      <c r="AP169" s="100">
        <v>1</v>
      </c>
      <c r="AQ169" s="102"/>
      <c r="AR169" s="102"/>
      <c r="AS169" s="102"/>
    </row>
    <row r="170" spans="1:45" ht="20" customHeight="1" thickBot="1">
      <c r="A170" s="146" t="s">
        <v>104</v>
      </c>
      <c r="B170" s="105"/>
      <c r="C170" s="127">
        <v>1</v>
      </c>
      <c r="D170" s="127">
        <v>1</v>
      </c>
      <c r="E170" s="127">
        <v>2</v>
      </c>
      <c r="F170" s="127">
        <v>1</v>
      </c>
      <c r="G170" s="127"/>
      <c r="H170" s="127">
        <v>1</v>
      </c>
      <c r="I170" s="127">
        <v>3</v>
      </c>
      <c r="J170" s="127">
        <v>1</v>
      </c>
      <c r="K170" s="127">
        <v>2</v>
      </c>
      <c r="L170" s="127"/>
      <c r="M170" s="127">
        <v>1</v>
      </c>
      <c r="N170" s="98">
        <v>3</v>
      </c>
      <c r="O170" s="98">
        <v>1</v>
      </c>
      <c r="P170" s="98">
        <v>1</v>
      </c>
      <c r="R170" s="147">
        <v>3</v>
      </c>
      <c r="S170" s="123">
        <v>1</v>
      </c>
      <c r="T170" s="98">
        <v>1</v>
      </c>
      <c r="U170" s="124">
        <v>1</v>
      </c>
      <c r="V170" s="123">
        <v>1</v>
      </c>
      <c r="W170" s="123">
        <v>1</v>
      </c>
      <c r="X170" s="124">
        <v>3</v>
      </c>
      <c r="Y170" s="124">
        <v>2</v>
      </c>
      <c r="Z170" s="124">
        <v>3</v>
      </c>
      <c r="AA170" s="124">
        <v>2</v>
      </c>
      <c r="AB170" s="126">
        <v>1</v>
      </c>
      <c r="AC170" s="126">
        <v>1</v>
      </c>
      <c r="AD170" s="126">
        <v>1</v>
      </c>
      <c r="AE170" s="126">
        <v>1</v>
      </c>
      <c r="AG170" s="148">
        <v>1</v>
      </c>
      <c r="AH170" s="148">
        <v>1</v>
      </c>
      <c r="AI170" s="148">
        <v>2</v>
      </c>
      <c r="AJ170" s="149">
        <v>1</v>
      </c>
      <c r="AK170" s="100">
        <v>1</v>
      </c>
      <c r="AL170" s="148">
        <v>1</v>
      </c>
      <c r="AM170" s="148">
        <v>1</v>
      </c>
      <c r="AN170" s="102">
        <v>1</v>
      </c>
      <c r="AO170" s="148">
        <v>2</v>
      </c>
      <c r="AP170" s="100">
        <v>1</v>
      </c>
      <c r="AQ170" s="102"/>
      <c r="AR170" s="102"/>
      <c r="AS170" s="102"/>
    </row>
    <row r="171" spans="1:45" ht="20" customHeight="1" thickBot="1">
      <c r="A171" s="146" t="s">
        <v>105</v>
      </c>
      <c r="B171" s="105"/>
      <c r="C171" s="127">
        <v>1</v>
      </c>
      <c r="D171" s="127">
        <v>1</v>
      </c>
      <c r="E171" s="127">
        <v>3</v>
      </c>
      <c r="F171" s="127">
        <v>1</v>
      </c>
      <c r="G171" s="127"/>
      <c r="H171" s="127">
        <v>1</v>
      </c>
      <c r="I171" s="127">
        <v>3</v>
      </c>
      <c r="J171" s="127">
        <v>1</v>
      </c>
      <c r="K171" s="127">
        <v>1</v>
      </c>
      <c r="L171" s="127"/>
      <c r="M171" s="127">
        <v>1</v>
      </c>
      <c r="N171" s="98">
        <v>2</v>
      </c>
      <c r="O171" s="98">
        <v>1</v>
      </c>
      <c r="P171" s="98">
        <v>1</v>
      </c>
      <c r="R171" s="147">
        <v>1</v>
      </c>
      <c r="S171" s="123">
        <v>1</v>
      </c>
      <c r="T171" s="98">
        <v>1</v>
      </c>
      <c r="U171" s="124">
        <v>1</v>
      </c>
      <c r="V171" s="123">
        <v>1</v>
      </c>
      <c r="W171" s="123">
        <v>1</v>
      </c>
      <c r="X171" s="124">
        <v>3</v>
      </c>
      <c r="Y171" s="124">
        <v>3</v>
      </c>
      <c r="Z171" s="124">
        <v>1</v>
      </c>
      <c r="AA171" s="124">
        <v>3</v>
      </c>
      <c r="AB171" s="126">
        <v>1</v>
      </c>
      <c r="AC171" s="126">
        <v>1</v>
      </c>
      <c r="AD171" s="126">
        <v>3</v>
      </c>
      <c r="AE171" s="126">
        <v>3</v>
      </c>
      <c r="AG171" s="148">
        <v>1</v>
      </c>
      <c r="AH171" s="148">
        <v>1</v>
      </c>
      <c r="AI171" s="148">
        <v>3</v>
      </c>
      <c r="AJ171" s="149">
        <v>2</v>
      </c>
      <c r="AK171" s="100">
        <v>1</v>
      </c>
      <c r="AL171" s="148">
        <v>2</v>
      </c>
      <c r="AM171" s="148">
        <v>1</v>
      </c>
      <c r="AN171" s="102">
        <v>2</v>
      </c>
      <c r="AO171" s="148">
        <v>2</v>
      </c>
      <c r="AP171" s="100">
        <v>3</v>
      </c>
      <c r="AQ171" s="102"/>
      <c r="AR171" s="102"/>
      <c r="AS171" s="102"/>
    </row>
    <row r="172" spans="1:45" ht="20" customHeight="1" thickBot="1">
      <c r="A172" s="146" t="s">
        <v>106</v>
      </c>
      <c r="B172" s="105"/>
      <c r="C172" s="127">
        <v>2</v>
      </c>
      <c r="D172" s="127">
        <v>1</v>
      </c>
      <c r="E172" s="127">
        <v>3</v>
      </c>
      <c r="F172" s="127">
        <v>1</v>
      </c>
      <c r="G172" s="127"/>
      <c r="H172" s="127">
        <v>3</v>
      </c>
      <c r="I172" s="127">
        <v>3</v>
      </c>
      <c r="J172" s="127">
        <v>3</v>
      </c>
      <c r="K172" s="127">
        <v>2</v>
      </c>
      <c r="L172" s="127"/>
      <c r="M172" s="127"/>
      <c r="N172" s="98">
        <v>2</v>
      </c>
      <c r="O172" s="98">
        <v>2</v>
      </c>
      <c r="P172" s="98">
        <v>1</v>
      </c>
      <c r="R172" s="147">
        <v>3</v>
      </c>
      <c r="S172" s="123">
        <v>2</v>
      </c>
      <c r="T172" s="98">
        <v>1</v>
      </c>
      <c r="U172" s="124">
        <v>1</v>
      </c>
      <c r="V172" s="123">
        <v>1</v>
      </c>
      <c r="W172" s="123">
        <v>1</v>
      </c>
      <c r="X172" s="124">
        <v>1</v>
      </c>
      <c r="Y172" s="124">
        <v>2</v>
      </c>
      <c r="Z172" s="124">
        <v>3</v>
      </c>
      <c r="AA172" s="124">
        <v>2</v>
      </c>
      <c r="AB172" s="126">
        <v>3</v>
      </c>
      <c r="AC172" s="126">
        <v>3</v>
      </c>
      <c r="AD172" s="126">
        <v>1</v>
      </c>
      <c r="AE172" s="126">
        <v>3</v>
      </c>
      <c r="AG172" s="148">
        <v>1</v>
      </c>
      <c r="AH172" s="148">
        <v>1</v>
      </c>
      <c r="AI172" s="148">
        <v>2</v>
      </c>
      <c r="AJ172" s="149">
        <v>2</v>
      </c>
      <c r="AK172" s="100">
        <v>3</v>
      </c>
      <c r="AL172" s="148">
        <v>2</v>
      </c>
      <c r="AM172" s="148">
        <v>1</v>
      </c>
      <c r="AN172" s="102">
        <v>2</v>
      </c>
      <c r="AO172" s="148">
        <v>1</v>
      </c>
      <c r="AP172" s="100">
        <v>2</v>
      </c>
      <c r="AQ172" s="102"/>
      <c r="AR172" s="102"/>
      <c r="AS172" s="102"/>
    </row>
    <row r="173" spans="1:45" ht="20" customHeight="1" thickBot="1">
      <c r="A173" s="146" t="s">
        <v>107</v>
      </c>
      <c r="B173" s="105"/>
      <c r="C173" s="127">
        <v>1</v>
      </c>
      <c r="D173" s="127">
        <v>1</v>
      </c>
      <c r="E173" s="127">
        <v>3</v>
      </c>
      <c r="F173" s="127">
        <v>1</v>
      </c>
      <c r="G173" s="127"/>
      <c r="H173" s="127">
        <v>1</v>
      </c>
      <c r="I173" s="127">
        <v>1</v>
      </c>
      <c r="J173" s="127">
        <v>1</v>
      </c>
      <c r="K173" s="127">
        <v>1</v>
      </c>
      <c r="L173" s="127"/>
      <c r="M173" s="127">
        <v>1</v>
      </c>
      <c r="N173" s="98">
        <v>1</v>
      </c>
      <c r="O173" s="98">
        <v>1</v>
      </c>
      <c r="P173" s="98">
        <v>1</v>
      </c>
      <c r="R173" s="147">
        <v>3</v>
      </c>
      <c r="S173" s="123">
        <v>1</v>
      </c>
      <c r="T173" s="98">
        <v>1</v>
      </c>
      <c r="U173" s="124">
        <v>1</v>
      </c>
      <c r="V173" s="123">
        <v>1</v>
      </c>
      <c r="W173" s="123">
        <v>1</v>
      </c>
      <c r="X173" s="124">
        <v>1</v>
      </c>
      <c r="Y173" s="124">
        <v>3</v>
      </c>
      <c r="Z173" s="124">
        <v>3</v>
      </c>
      <c r="AA173" s="124">
        <v>1</v>
      </c>
      <c r="AB173" s="126">
        <v>1</v>
      </c>
      <c r="AC173" s="126">
        <v>1</v>
      </c>
      <c r="AD173" s="126">
        <v>1</v>
      </c>
      <c r="AE173" s="126">
        <v>3</v>
      </c>
      <c r="AG173" s="148">
        <v>1</v>
      </c>
      <c r="AH173" s="148">
        <v>1</v>
      </c>
      <c r="AI173" s="148">
        <v>2</v>
      </c>
      <c r="AJ173" s="149">
        <v>2</v>
      </c>
      <c r="AK173" s="100">
        <v>1</v>
      </c>
      <c r="AL173" s="148">
        <v>1</v>
      </c>
      <c r="AM173" s="148">
        <v>1</v>
      </c>
      <c r="AN173" s="102">
        <v>2</v>
      </c>
      <c r="AO173" s="148">
        <v>1</v>
      </c>
      <c r="AP173" s="100">
        <v>2</v>
      </c>
      <c r="AQ173" s="102"/>
      <c r="AR173" s="102"/>
      <c r="AS173" s="102"/>
    </row>
    <row r="174" spans="1:45" ht="20" customHeight="1" thickBot="1">
      <c r="A174" s="146" t="s">
        <v>108</v>
      </c>
      <c r="B174" s="105"/>
      <c r="C174" s="127">
        <v>1</v>
      </c>
      <c r="D174" s="127">
        <v>1</v>
      </c>
      <c r="E174" s="127">
        <v>3</v>
      </c>
      <c r="F174" s="127">
        <v>1</v>
      </c>
      <c r="G174" s="127">
        <v>1</v>
      </c>
      <c r="H174" s="127">
        <v>3</v>
      </c>
      <c r="I174" s="127">
        <v>3</v>
      </c>
      <c r="J174" s="127">
        <v>1</v>
      </c>
      <c r="K174" s="127">
        <v>1</v>
      </c>
      <c r="L174" s="127"/>
      <c r="M174" s="127">
        <v>1</v>
      </c>
      <c r="N174" s="98">
        <v>2</v>
      </c>
      <c r="O174" s="98">
        <v>1</v>
      </c>
      <c r="P174" s="98">
        <v>1</v>
      </c>
      <c r="R174" s="147">
        <v>1</v>
      </c>
      <c r="S174" s="123">
        <v>2</v>
      </c>
      <c r="T174" s="98">
        <v>1</v>
      </c>
      <c r="U174" s="124">
        <v>2</v>
      </c>
      <c r="V174" s="123">
        <v>1</v>
      </c>
      <c r="W174" s="123">
        <v>1</v>
      </c>
      <c r="X174" s="124">
        <v>1</v>
      </c>
      <c r="Y174" s="124">
        <v>3</v>
      </c>
      <c r="Z174" s="124">
        <v>1</v>
      </c>
      <c r="AA174" s="124">
        <v>1</v>
      </c>
      <c r="AB174" s="126">
        <v>3</v>
      </c>
      <c r="AC174" s="126">
        <v>1</v>
      </c>
      <c r="AD174" s="126">
        <v>1</v>
      </c>
      <c r="AE174" s="126">
        <v>1</v>
      </c>
      <c r="AG174" s="148">
        <v>1</v>
      </c>
      <c r="AH174" s="148">
        <v>1</v>
      </c>
      <c r="AI174" s="148">
        <v>2</v>
      </c>
      <c r="AJ174" s="149">
        <v>2</v>
      </c>
      <c r="AK174" s="100">
        <v>1</v>
      </c>
      <c r="AL174" s="148">
        <v>1</v>
      </c>
      <c r="AM174" s="148">
        <v>1</v>
      </c>
      <c r="AN174" s="102">
        <v>1</v>
      </c>
      <c r="AO174" s="148">
        <v>1</v>
      </c>
      <c r="AP174" s="100">
        <v>3</v>
      </c>
      <c r="AQ174" s="102"/>
      <c r="AR174" s="102"/>
      <c r="AS174" s="102"/>
    </row>
    <row r="175" spans="1:45" ht="20" customHeight="1" thickBot="1">
      <c r="A175" s="146" t="s">
        <v>109</v>
      </c>
      <c r="B175" s="105"/>
      <c r="C175" s="127">
        <v>1</v>
      </c>
      <c r="D175" s="127">
        <v>1</v>
      </c>
      <c r="E175" s="127">
        <v>3</v>
      </c>
      <c r="F175" s="127">
        <v>1</v>
      </c>
      <c r="G175" s="127">
        <v>1</v>
      </c>
      <c r="H175" s="127">
        <v>3</v>
      </c>
      <c r="I175" s="127">
        <v>3</v>
      </c>
      <c r="J175" s="127">
        <v>2</v>
      </c>
      <c r="K175" s="127">
        <v>3</v>
      </c>
      <c r="L175" s="127"/>
      <c r="M175" s="127">
        <v>1</v>
      </c>
      <c r="N175" s="98">
        <v>3</v>
      </c>
      <c r="O175" s="98">
        <v>1</v>
      </c>
      <c r="P175" s="98">
        <v>1</v>
      </c>
      <c r="R175" s="147">
        <v>1</v>
      </c>
      <c r="S175" s="123">
        <v>2</v>
      </c>
      <c r="T175" s="98">
        <v>1</v>
      </c>
      <c r="U175" s="124">
        <v>1</v>
      </c>
      <c r="V175" s="123">
        <v>1</v>
      </c>
      <c r="W175" s="123">
        <v>1</v>
      </c>
      <c r="X175" s="124">
        <v>1</v>
      </c>
      <c r="Y175" s="124">
        <v>3</v>
      </c>
      <c r="Z175" s="124">
        <v>1</v>
      </c>
      <c r="AA175" s="124">
        <v>1</v>
      </c>
      <c r="AB175" s="126">
        <v>1</v>
      </c>
      <c r="AC175" s="126">
        <v>1</v>
      </c>
      <c r="AD175" s="126">
        <v>1</v>
      </c>
      <c r="AE175" s="126">
        <v>3</v>
      </c>
      <c r="AG175" s="148">
        <v>1</v>
      </c>
      <c r="AH175" s="148">
        <v>1</v>
      </c>
      <c r="AI175" s="148">
        <v>3</v>
      </c>
      <c r="AJ175" s="149">
        <v>2</v>
      </c>
      <c r="AK175" s="100">
        <v>1</v>
      </c>
      <c r="AL175" s="148">
        <v>2</v>
      </c>
      <c r="AM175" s="148">
        <v>1</v>
      </c>
      <c r="AN175" s="102">
        <v>1</v>
      </c>
      <c r="AO175" s="148">
        <v>1</v>
      </c>
      <c r="AP175" s="100">
        <v>3</v>
      </c>
      <c r="AQ175" s="102"/>
      <c r="AR175" s="102"/>
      <c r="AS175" s="102"/>
    </row>
    <row r="176" spans="1:45" ht="20" customHeight="1" thickBot="1">
      <c r="A176" s="146" t="s">
        <v>110</v>
      </c>
      <c r="B176" s="105"/>
      <c r="C176" s="127">
        <v>1</v>
      </c>
      <c r="D176" s="127">
        <v>1</v>
      </c>
      <c r="E176" s="127">
        <v>3</v>
      </c>
      <c r="F176" s="127">
        <v>1</v>
      </c>
      <c r="G176" s="127">
        <v>1</v>
      </c>
      <c r="H176" s="127">
        <v>1</v>
      </c>
      <c r="I176" s="127">
        <v>1</v>
      </c>
      <c r="J176" s="127">
        <v>1</v>
      </c>
      <c r="K176" s="127">
        <v>1</v>
      </c>
      <c r="L176" s="127"/>
      <c r="M176" s="127">
        <v>1</v>
      </c>
      <c r="N176" s="98">
        <v>3</v>
      </c>
      <c r="O176" s="98">
        <v>3</v>
      </c>
      <c r="P176" s="98">
        <v>1</v>
      </c>
      <c r="R176" s="147">
        <v>1</v>
      </c>
      <c r="S176" s="123">
        <v>1</v>
      </c>
      <c r="T176" s="98">
        <v>1</v>
      </c>
      <c r="U176" s="124">
        <v>1</v>
      </c>
      <c r="V176" s="123">
        <v>1</v>
      </c>
      <c r="W176" s="123">
        <v>1</v>
      </c>
      <c r="X176" s="124">
        <v>1</v>
      </c>
      <c r="Y176" s="124">
        <v>1</v>
      </c>
      <c r="Z176" s="124">
        <v>1</v>
      </c>
      <c r="AA176" s="124">
        <v>2</v>
      </c>
      <c r="AB176" s="126">
        <v>1</v>
      </c>
      <c r="AC176" s="126">
        <v>1</v>
      </c>
      <c r="AD176" s="126">
        <v>1</v>
      </c>
      <c r="AE176" s="126">
        <v>1</v>
      </c>
      <c r="AG176" s="148">
        <v>1</v>
      </c>
      <c r="AH176" s="148">
        <v>1</v>
      </c>
      <c r="AI176" s="148">
        <v>2</v>
      </c>
      <c r="AJ176" s="149">
        <v>1</v>
      </c>
      <c r="AK176" s="100">
        <v>1</v>
      </c>
      <c r="AL176" s="148">
        <v>1</v>
      </c>
      <c r="AM176" s="148">
        <v>1</v>
      </c>
      <c r="AN176" s="102">
        <v>1</v>
      </c>
      <c r="AO176" s="148">
        <v>1</v>
      </c>
      <c r="AP176" s="100">
        <v>1</v>
      </c>
      <c r="AQ176" s="102"/>
      <c r="AR176" s="102"/>
      <c r="AS176" s="102"/>
    </row>
    <row r="177" spans="1:45" ht="20" customHeight="1" thickBot="1">
      <c r="A177" s="146" t="s">
        <v>111</v>
      </c>
      <c r="B177" s="105"/>
      <c r="C177" s="127">
        <v>1</v>
      </c>
      <c r="D177" s="127">
        <v>1</v>
      </c>
      <c r="E177" s="127">
        <v>1</v>
      </c>
      <c r="F177" s="127">
        <v>1</v>
      </c>
      <c r="G177" s="127">
        <v>1</v>
      </c>
      <c r="H177" s="127">
        <v>1</v>
      </c>
      <c r="I177" s="127">
        <v>3</v>
      </c>
      <c r="J177" s="127">
        <v>1</v>
      </c>
      <c r="K177" s="127">
        <v>3</v>
      </c>
      <c r="L177" s="127"/>
      <c r="M177" s="127">
        <v>1</v>
      </c>
      <c r="N177" s="98">
        <v>3</v>
      </c>
      <c r="O177" s="98">
        <v>1</v>
      </c>
      <c r="P177" s="98">
        <v>1</v>
      </c>
      <c r="R177" s="147">
        <v>1</v>
      </c>
      <c r="S177" s="123">
        <v>1</v>
      </c>
      <c r="T177" s="98">
        <v>1</v>
      </c>
      <c r="U177" s="124">
        <v>1</v>
      </c>
      <c r="V177" s="123">
        <v>1</v>
      </c>
      <c r="W177" s="123">
        <v>1</v>
      </c>
      <c r="X177" s="124">
        <v>1</v>
      </c>
      <c r="Y177" s="124">
        <v>2</v>
      </c>
      <c r="Z177" s="124">
        <v>1</v>
      </c>
      <c r="AA177" s="124">
        <v>1</v>
      </c>
      <c r="AB177" s="126">
        <v>1</v>
      </c>
      <c r="AC177" s="126">
        <v>1</v>
      </c>
      <c r="AD177" s="126">
        <v>1</v>
      </c>
      <c r="AE177" s="126">
        <v>1</v>
      </c>
      <c r="AG177" s="148">
        <v>1</v>
      </c>
      <c r="AH177" s="148">
        <v>1</v>
      </c>
      <c r="AI177" s="148">
        <v>3</v>
      </c>
      <c r="AJ177" s="149">
        <v>1</v>
      </c>
      <c r="AK177" s="100">
        <v>1</v>
      </c>
      <c r="AL177" s="148">
        <v>1</v>
      </c>
      <c r="AM177" s="148">
        <v>1</v>
      </c>
      <c r="AN177" s="102">
        <v>1</v>
      </c>
      <c r="AO177" s="148">
        <v>2</v>
      </c>
      <c r="AP177" s="100">
        <v>3</v>
      </c>
      <c r="AQ177" s="102"/>
      <c r="AR177" s="102"/>
      <c r="AS177" s="102"/>
    </row>
    <row r="178" spans="1:45" ht="20" customHeight="1" thickBot="1">
      <c r="A178" s="146" t="s">
        <v>112</v>
      </c>
      <c r="B178" s="105"/>
      <c r="C178" s="127">
        <v>1</v>
      </c>
      <c r="D178" s="127">
        <v>1</v>
      </c>
      <c r="E178" s="127">
        <v>3</v>
      </c>
      <c r="F178" s="127">
        <v>1</v>
      </c>
      <c r="G178" s="127">
        <v>1</v>
      </c>
      <c r="H178" s="127">
        <v>3</v>
      </c>
      <c r="I178" s="127">
        <v>1</v>
      </c>
      <c r="J178" s="127">
        <v>1</v>
      </c>
      <c r="K178" s="127">
        <v>1</v>
      </c>
      <c r="L178" s="127"/>
      <c r="M178" s="127">
        <v>1</v>
      </c>
      <c r="N178" s="98">
        <v>3</v>
      </c>
      <c r="O178" s="98">
        <v>3</v>
      </c>
      <c r="P178" s="98">
        <v>1</v>
      </c>
      <c r="R178" s="147">
        <v>1</v>
      </c>
      <c r="S178" s="123">
        <v>1</v>
      </c>
      <c r="T178" s="98">
        <v>1</v>
      </c>
      <c r="U178" s="124">
        <v>1</v>
      </c>
      <c r="V178" s="123">
        <v>1</v>
      </c>
      <c r="W178" s="123">
        <v>1</v>
      </c>
      <c r="X178" s="124">
        <v>1</v>
      </c>
      <c r="Y178" s="124">
        <v>2</v>
      </c>
      <c r="Z178" s="124">
        <v>1</v>
      </c>
      <c r="AA178" s="124">
        <v>1</v>
      </c>
      <c r="AB178" s="126">
        <v>3</v>
      </c>
      <c r="AC178" s="126">
        <v>1</v>
      </c>
      <c r="AD178" s="126">
        <v>1</v>
      </c>
      <c r="AE178" s="126">
        <v>1</v>
      </c>
      <c r="AG178" s="148"/>
      <c r="AH178" s="148">
        <v>1</v>
      </c>
      <c r="AI178" s="148">
        <v>3</v>
      </c>
      <c r="AJ178" s="149">
        <v>3</v>
      </c>
      <c r="AK178" s="100">
        <v>1</v>
      </c>
      <c r="AL178" s="148">
        <v>1</v>
      </c>
      <c r="AM178" s="148">
        <v>1</v>
      </c>
      <c r="AN178" s="102">
        <v>1</v>
      </c>
      <c r="AO178" s="148">
        <v>2</v>
      </c>
      <c r="AP178" s="100">
        <v>1</v>
      </c>
      <c r="AQ178" s="102"/>
      <c r="AR178" s="102"/>
      <c r="AS178" s="102"/>
    </row>
    <row r="179" spans="1:45" ht="20" customHeight="1" thickBot="1">
      <c r="A179" s="146" t="s">
        <v>113</v>
      </c>
      <c r="B179" s="105"/>
      <c r="C179" s="127">
        <v>3</v>
      </c>
      <c r="D179" s="127">
        <v>1</v>
      </c>
      <c r="E179" s="127">
        <v>3</v>
      </c>
      <c r="F179" s="127">
        <v>1</v>
      </c>
      <c r="G179" s="127">
        <v>1</v>
      </c>
      <c r="H179" s="127"/>
      <c r="I179" s="127">
        <v>3</v>
      </c>
      <c r="J179" s="127">
        <v>2</v>
      </c>
      <c r="K179" s="127">
        <v>3</v>
      </c>
      <c r="L179" s="127"/>
      <c r="M179" s="127">
        <v>1</v>
      </c>
      <c r="N179" s="98">
        <v>2</v>
      </c>
      <c r="O179" s="98">
        <v>1</v>
      </c>
      <c r="P179" s="98">
        <v>1</v>
      </c>
      <c r="R179" s="147">
        <v>3</v>
      </c>
      <c r="S179" s="123">
        <v>1</v>
      </c>
      <c r="T179" s="98">
        <v>1</v>
      </c>
      <c r="U179" s="124">
        <v>1</v>
      </c>
      <c r="V179" s="123">
        <v>1</v>
      </c>
      <c r="W179" s="123">
        <v>1</v>
      </c>
      <c r="X179" s="124">
        <v>1</v>
      </c>
      <c r="Y179" s="124">
        <v>2</v>
      </c>
      <c r="Z179" s="124">
        <v>1</v>
      </c>
      <c r="AA179" s="124">
        <v>2</v>
      </c>
      <c r="AB179" s="126">
        <v>3</v>
      </c>
      <c r="AC179" s="126">
        <v>1</v>
      </c>
      <c r="AD179" s="126">
        <v>1</v>
      </c>
      <c r="AE179" s="126">
        <v>3</v>
      </c>
      <c r="AG179" s="148">
        <v>3</v>
      </c>
      <c r="AH179" s="148">
        <v>1</v>
      </c>
      <c r="AI179" s="148">
        <v>2</v>
      </c>
      <c r="AJ179" s="149">
        <v>3</v>
      </c>
      <c r="AK179" s="100">
        <v>1</v>
      </c>
      <c r="AL179" s="148">
        <v>1</v>
      </c>
      <c r="AM179" s="148">
        <v>1</v>
      </c>
      <c r="AN179" s="102">
        <v>3</v>
      </c>
      <c r="AO179" s="148">
        <v>1</v>
      </c>
      <c r="AP179" s="100">
        <v>3</v>
      </c>
      <c r="AQ179" s="102"/>
      <c r="AR179" s="102"/>
      <c r="AS179" s="102"/>
    </row>
    <row r="180" spans="1:45" ht="20" customHeight="1" thickBot="1">
      <c r="A180" s="146" t="s">
        <v>114</v>
      </c>
      <c r="B180" s="105"/>
      <c r="C180" s="127">
        <v>3</v>
      </c>
      <c r="D180" s="127">
        <v>3</v>
      </c>
      <c r="E180" s="127">
        <v>1</v>
      </c>
      <c r="F180" s="127">
        <v>1</v>
      </c>
      <c r="G180" s="127">
        <v>1</v>
      </c>
      <c r="H180" s="127">
        <v>1</v>
      </c>
      <c r="I180" s="127">
        <v>3</v>
      </c>
      <c r="J180" s="127">
        <v>2</v>
      </c>
      <c r="K180" s="127">
        <v>3</v>
      </c>
      <c r="L180" s="127"/>
      <c r="M180" s="127">
        <v>3</v>
      </c>
      <c r="N180" s="98">
        <v>2</v>
      </c>
      <c r="O180" s="98">
        <v>2</v>
      </c>
      <c r="P180" s="98">
        <v>3</v>
      </c>
      <c r="R180" s="147">
        <v>2</v>
      </c>
      <c r="S180" s="123">
        <v>2</v>
      </c>
      <c r="T180" s="98">
        <v>1</v>
      </c>
      <c r="U180" s="124">
        <v>1</v>
      </c>
      <c r="V180" s="123">
        <v>3</v>
      </c>
      <c r="W180" s="123">
        <v>1</v>
      </c>
      <c r="X180" s="124">
        <v>3</v>
      </c>
      <c r="Y180" s="124">
        <v>2</v>
      </c>
      <c r="Z180" s="124">
        <v>1</v>
      </c>
      <c r="AA180" s="124">
        <v>3</v>
      </c>
      <c r="AB180" s="126">
        <v>3</v>
      </c>
      <c r="AC180" s="126">
        <v>3</v>
      </c>
      <c r="AD180" s="126">
        <v>2</v>
      </c>
      <c r="AE180" s="126">
        <v>1</v>
      </c>
      <c r="AG180" s="148"/>
      <c r="AH180" s="148">
        <v>1</v>
      </c>
      <c r="AI180" s="148">
        <v>2</v>
      </c>
      <c r="AJ180" s="149">
        <v>2</v>
      </c>
      <c r="AK180" s="100">
        <v>1</v>
      </c>
      <c r="AL180" s="148">
        <v>2</v>
      </c>
      <c r="AM180" s="148">
        <v>1</v>
      </c>
      <c r="AN180" s="102">
        <v>2</v>
      </c>
      <c r="AO180" s="148">
        <v>2</v>
      </c>
      <c r="AP180" s="100">
        <v>3</v>
      </c>
      <c r="AQ180" s="102"/>
      <c r="AR180" s="102"/>
      <c r="AS180" s="102"/>
    </row>
    <row r="181" spans="1:45" ht="20" customHeight="1" thickBot="1">
      <c r="A181" s="146" t="s">
        <v>115</v>
      </c>
      <c r="B181" s="105"/>
      <c r="C181" s="127">
        <v>1</v>
      </c>
      <c r="D181" s="127">
        <v>1</v>
      </c>
      <c r="E181" s="127">
        <v>1</v>
      </c>
      <c r="F181" s="127">
        <v>1</v>
      </c>
      <c r="G181" s="127">
        <v>1</v>
      </c>
      <c r="H181" s="127">
        <v>3</v>
      </c>
      <c r="I181" s="127">
        <v>3</v>
      </c>
      <c r="J181" s="127">
        <v>2</v>
      </c>
      <c r="K181" s="127">
        <v>1</v>
      </c>
      <c r="L181" s="127"/>
      <c r="M181" s="127">
        <v>1</v>
      </c>
      <c r="N181" s="98">
        <v>2</v>
      </c>
      <c r="O181" s="98">
        <v>1</v>
      </c>
      <c r="P181" s="98">
        <v>1</v>
      </c>
      <c r="R181" s="147">
        <v>3</v>
      </c>
      <c r="S181" s="123">
        <v>1</v>
      </c>
      <c r="T181" s="98">
        <v>1</v>
      </c>
      <c r="U181" s="124">
        <v>1</v>
      </c>
      <c r="V181" s="123">
        <v>1</v>
      </c>
      <c r="W181" s="123">
        <v>1</v>
      </c>
      <c r="X181" s="124">
        <v>1</v>
      </c>
      <c r="Y181" s="124">
        <v>2</v>
      </c>
      <c r="Z181" s="124">
        <v>1</v>
      </c>
      <c r="AA181" s="124">
        <v>3</v>
      </c>
      <c r="AB181" s="126">
        <v>1</v>
      </c>
      <c r="AC181" s="126">
        <v>1</v>
      </c>
      <c r="AD181" s="126">
        <v>1</v>
      </c>
      <c r="AE181" s="126">
        <v>3</v>
      </c>
      <c r="AG181" s="148">
        <v>1</v>
      </c>
      <c r="AH181" s="148">
        <v>1</v>
      </c>
      <c r="AI181" s="148"/>
      <c r="AJ181" s="149">
        <v>2</v>
      </c>
      <c r="AK181" s="100">
        <v>1</v>
      </c>
      <c r="AL181" s="148">
        <v>2</v>
      </c>
      <c r="AM181" s="148">
        <v>1</v>
      </c>
      <c r="AN181" s="102">
        <v>1</v>
      </c>
      <c r="AO181" s="148">
        <v>1</v>
      </c>
      <c r="AP181" s="100">
        <v>1</v>
      </c>
      <c r="AQ181" s="102"/>
      <c r="AR181" s="102"/>
      <c r="AS181" s="102"/>
    </row>
    <row r="182" spans="1:45" ht="20" customHeight="1" thickBot="1">
      <c r="A182" s="146" t="s">
        <v>116</v>
      </c>
      <c r="B182" s="105"/>
      <c r="C182" s="127">
        <v>1</v>
      </c>
      <c r="D182" s="127">
        <v>1</v>
      </c>
      <c r="E182" s="127">
        <v>1</v>
      </c>
      <c r="F182" s="127">
        <v>1</v>
      </c>
      <c r="G182" s="127">
        <v>1</v>
      </c>
      <c r="H182" s="127">
        <v>1</v>
      </c>
      <c r="I182" s="127">
        <v>1</v>
      </c>
      <c r="J182" s="127">
        <v>1</v>
      </c>
      <c r="K182" s="127">
        <v>1</v>
      </c>
      <c r="L182" s="127"/>
      <c r="M182" s="127">
        <v>1</v>
      </c>
      <c r="N182" s="98">
        <v>2</v>
      </c>
      <c r="O182" s="98">
        <v>1</v>
      </c>
      <c r="P182" s="98">
        <v>1</v>
      </c>
      <c r="R182" s="147">
        <v>1</v>
      </c>
      <c r="S182" s="123">
        <v>1</v>
      </c>
      <c r="T182" s="98">
        <v>1</v>
      </c>
      <c r="U182" s="124">
        <v>1</v>
      </c>
      <c r="V182" s="123">
        <v>1</v>
      </c>
      <c r="W182" s="123">
        <v>1</v>
      </c>
      <c r="X182" s="124">
        <v>1</v>
      </c>
      <c r="Y182" s="124">
        <v>1</v>
      </c>
      <c r="Z182" s="124">
        <v>1</v>
      </c>
      <c r="AA182" s="124">
        <v>1</v>
      </c>
      <c r="AB182" s="126">
        <v>1</v>
      </c>
      <c r="AC182" s="126">
        <v>1</v>
      </c>
      <c r="AD182" s="126">
        <v>1</v>
      </c>
      <c r="AE182" s="126">
        <v>1</v>
      </c>
      <c r="AG182" s="148">
        <v>1</v>
      </c>
      <c r="AH182" s="148">
        <v>1</v>
      </c>
      <c r="AI182" s="148">
        <v>1</v>
      </c>
      <c r="AJ182" s="149">
        <v>1</v>
      </c>
      <c r="AK182" s="100">
        <v>1</v>
      </c>
      <c r="AL182" s="148">
        <v>1</v>
      </c>
      <c r="AM182" s="148">
        <v>1</v>
      </c>
      <c r="AN182" s="102">
        <v>1</v>
      </c>
      <c r="AO182" s="148">
        <v>1</v>
      </c>
      <c r="AP182" s="100">
        <v>1</v>
      </c>
      <c r="AQ182" s="102"/>
      <c r="AR182" s="102"/>
      <c r="AS182" s="102"/>
    </row>
    <row r="183" spans="1:45" ht="20" customHeight="1" thickBot="1">
      <c r="A183" s="146" t="s">
        <v>117</v>
      </c>
      <c r="B183" s="105"/>
      <c r="C183" s="127">
        <v>1</v>
      </c>
      <c r="D183" s="127">
        <v>1</v>
      </c>
      <c r="E183" s="127">
        <v>3</v>
      </c>
      <c r="F183" s="127">
        <v>1</v>
      </c>
      <c r="G183" s="127">
        <v>1</v>
      </c>
      <c r="H183" s="127">
        <v>1</v>
      </c>
      <c r="I183" s="127">
        <v>1</v>
      </c>
      <c r="J183" s="127"/>
      <c r="K183" s="127">
        <v>1</v>
      </c>
      <c r="L183" s="127"/>
      <c r="M183" s="127">
        <v>1</v>
      </c>
      <c r="N183" s="98">
        <v>2</v>
      </c>
      <c r="O183" s="98">
        <v>1</v>
      </c>
      <c r="P183" s="98">
        <v>1</v>
      </c>
      <c r="R183" s="147">
        <v>1</v>
      </c>
      <c r="S183" s="123">
        <v>2</v>
      </c>
      <c r="T183" s="98">
        <v>1</v>
      </c>
      <c r="U183" s="124">
        <v>1</v>
      </c>
      <c r="V183" s="123">
        <v>1</v>
      </c>
      <c r="W183" s="123">
        <v>3</v>
      </c>
      <c r="X183" s="124">
        <v>1</v>
      </c>
      <c r="Y183" s="124">
        <v>1</v>
      </c>
      <c r="Z183" s="124">
        <v>1</v>
      </c>
      <c r="AA183" s="124">
        <v>3</v>
      </c>
      <c r="AB183" s="126">
        <v>1</v>
      </c>
      <c r="AC183" s="126">
        <v>1</v>
      </c>
      <c r="AD183" s="126">
        <v>1</v>
      </c>
      <c r="AE183" s="126">
        <v>1</v>
      </c>
      <c r="AG183" s="148">
        <v>1</v>
      </c>
      <c r="AH183" s="148">
        <v>1</v>
      </c>
      <c r="AI183" s="148">
        <v>2</v>
      </c>
      <c r="AJ183" s="149">
        <v>1</v>
      </c>
      <c r="AK183" s="100">
        <v>1</v>
      </c>
      <c r="AL183" s="148">
        <v>1</v>
      </c>
      <c r="AM183" s="148">
        <v>1</v>
      </c>
      <c r="AN183" s="102">
        <v>1</v>
      </c>
      <c r="AO183" s="148">
        <v>1</v>
      </c>
      <c r="AP183" s="100">
        <v>2</v>
      </c>
      <c r="AQ183" s="102"/>
      <c r="AR183" s="102"/>
      <c r="AS183" s="102"/>
    </row>
    <row r="184" spans="1:45" ht="20" customHeight="1" thickBot="1">
      <c r="A184" s="146" t="s">
        <v>118</v>
      </c>
      <c r="B184" s="105"/>
      <c r="C184" s="127">
        <v>2</v>
      </c>
      <c r="D184" s="127">
        <v>1</v>
      </c>
      <c r="E184" s="127">
        <v>3</v>
      </c>
      <c r="F184" s="127">
        <v>1</v>
      </c>
      <c r="G184" s="127">
        <v>1</v>
      </c>
      <c r="H184" s="127">
        <v>1</v>
      </c>
      <c r="I184" s="127">
        <v>3</v>
      </c>
      <c r="J184" s="127">
        <v>1</v>
      </c>
      <c r="K184" s="127">
        <v>1</v>
      </c>
      <c r="L184" s="127"/>
      <c r="M184" s="127">
        <v>1</v>
      </c>
      <c r="O184" s="98">
        <v>2</v>
      </c>
      <c r="P184" s="98">
        <v>1</v>
      </c>
      <c r="R184" s="147">
        <v>1</v>
      </c>
      <c r="S184" s="123">
        <v>2</v>
      </c>
      <c r="T184" s="98">
        <v>1</v>
      </c>
      <c r="U184" s="124">
        <v>1</v>
      </c>
      <c r="V184" s="123">
        <v>1</v>
      </c>
      <c r="W184" s="123">
        <v>1</v>
      </c>
      <c r="X184" s="124">
        <v>1</v>
      </c>
      <c r="Y184" s="124">
        <v>2</v>
      </c>
      <c r="Z184" s="124">
        <v>1</v>
      </c>
      <c r="AA184" s="124">
        <v>2</v>
      </c>
      <c r="AB184" s="126">
        <v>3</v>
      </c>
      <c r="AC184" s="126">
        <v>1</v>
      </c>
      <c r="AD184" s="126">
        <v>1</v>
      </c>
      <c r="AE184" s="126">
        <v>1</v>
      </c>
      <c r="AG184" s="148">
        <v>1</v>
      </c>
      <c r="AH184" s="148">
        <v>1</v>
      </c>
      <c r="AI184" s="148">
        <v>2</v>
      </c>
      <c r="AJ184" s="149">
        <v>1</v>
      </c>
      <c r="AK184" s="100">
        <v>3</v>
      </c>
      <c r="AL184" s="148">
        <v>2</v>
      </c>
      <c r="AM184" s="148">
        <v>1</v>
      </c>
      <c r="AN184" s="102">
        <v>2</v>
      </c>
      <c r="AO184" s="148">
        <v>1</v>
      </c>
      <c r="AP184" s="100">
        <v>2</v>
      </c>
      <c r="AQ184" s="102"/>
      <c r="AR184" s="102"/>
      <c r="AS184" s="102"/>
    </row>
    <row r="185" spans="1:45" ht="20" customHeight="1" thickBot="1">
      <c r="A185" s="146" t="s">
        <v>119</v>
      </c>
      <c r="B185" s="105"/>
      <c r="C185" s="127">
        <v>3</v>
      </c>
      <c r="D185" s="127">
        <v>3</v>
      </c>
      <c r="E185" s="127">
        <v>2</v>
      </c>
      <c r="F185" s="127">
        <v>1</v>
      </c>
      <c r="G185" s="127">
        <v>1</v>
      </c>
      <c r="H185" s="127">
        <v>3</v>
      </c>
      <c r="I185" s="127">
        <v>2</v>
      </c>
      <c r="J185" s="127">
        <v>2</v>
      </c>
      <c r="K185" s="127">
        <v>3</v>
      </c>
      <c r="L185" s="127"/>
      <c r="M185" s="127"/>
      <c r="N185" s="98">
        <v>2</v>
      </c>
      <c r="O185" s="98">
        <v>2</v>
      </c>
      <c r="P185" s="98">
        <v>3</v>
      </c>
      <c r="R185" s="147">
        <v>2</v>
      </c>
      <c r="S185" s="123">
        <v>2</v>
      </c>
      <c r="T185" s="98">
        <v>1</v>
      </c>
      <c r="U185" s="124">
        <v>3</v>
      </c>
      <c r="V185" s="123">
        <v>1</v>
      </c>
      <c r="W185" s="123">
        <v>3</v>
      </c>
      <c r="X185" s="124">
        <v>1</v>
      </c>
      <c r="Y185" s="124">
        <v>2</v>
      </c>
      <c r="Z185" s="124">
        <v>1</v>
      </c>
      <c r="AA185" s="124">
        <v>2</v>
      </c>
      <c r="AB185" s="126">
        <v>3</v>
      </c>
      <c r="AC185" s="126">
        <v>3</v>
      </c>
      <c r="AD185" s="126">
        <v>2</v>
      </c>
      <c r="AE185" s="126">
        <v>3</v>
      </c>
      <c r="AG185" s="148"/>
      <c r="AH185" s="148">
        <v>1</v>
      </c>
      <c r="AI185" s="148">
        <v>2</v>
      </c>
      <c r="AJ185" s="149">
        <v>2</v>
      </c>
      <c r="AK185" s="100">
        <v>1</v>
      </c>
      <c r="AL185" s="148">
        <v>2</v>
      </c>
      <c r="AM185" s="148">
        <v>1</v>
      </c>
      <c r="AN185" s="102">
        <v>2</v>
      </c>
      <c r="AO185" s="148">
        <v>2</v>
      </c>
      <c r="AP185" s="100">
        <v>2</v>
      </c>
      <c r="AQ185" s="102"/>
      <c r="AR185" s="102"/>
      <c r="AS185" s="102"/>
    </row>
    <row r="186" spans="1:45" ht="20" customHeight="1" thickBot="1">
      <c r="A186" s="146"/>
      <c r="B186" s="105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S186" s="97"/>
      <c r="U186" s="95"/>
      <c r="V186" s="97"/>
      <c r="W186" s="97"/>
      <c r="X186" s="95"/>
      <c r="Y186" s="95"/>
      <c r="Z186" s="95"/>
      <c r="AA186" s="95"/>
      <c r="AB186" s="99"/>
      <c r="AC186" s="99"/>
      <c r="AD186" s="99"/>
      <c r="AE186" s="99"/>
      <c r="AG186" s="148"/>
      <c r="AH186" s="148"/>
      <c r="AI186" s="148"/>
      <c r="AJ186" s="149"/>
      <c r="AK186" s="100"/>
      <c r="AL186" s="148"/>
      <c r="AM186" s="148"/>
      <c r="AN186" s="102"/>
      <c r="AO186" s="148"/>
      <c r="AP186" s="100"/>
      <c r="AQ186" s="102"/>
      <c r="AR186" s="102"/>
      <c r="AS186" s="102"/>
    </row>
    <row r="187" spans="1:45" ht="20" customHeight="1">
      <c r="A187" s="151"/>
      <c r="B187" s="105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S187" s="97"/>
      <c r="U187" s="95"/>
      <c r="V187" s="97"/>
      <c r="W187" s="97"/>
      <c r="X187" s="95"/>
      <c r="Y187" s="95"/>
      <c r="Z187" s="95"/>
      <c r="AA187" s="95"/>
      <c r="AB187" s="99"/>
      <c r="AC187" s="99"/>
      <c r="AD187" s="99"/>
      <c r="AE187" s="99"/>
      <c r="AG187" s="148"/>
      <c r="AH187" s="148"/>
      <c r="AI187" s="148"/>
      <c r="AJ187" s="149"/>
      <c r="AK187" s="100"/>
      <c r="AL187" s="148"/>
      <c r="AM187" s="148"/>
      <c r="AN187" s="102"/>
      <c r="AO187" s="148"/>
      <c r="AP187" s="100"/>
      <c r="AQ187" s="102"/>
      <c r="AR187" s="102"/>
      <c r="AS187" s="102"/>
    </row>
    <row r="188" spans="1:45" s="190" customFormat="1" ht="20" customHeight="1">
      <c r="A188" s="188" t="s">
        <v>77</v>
      </c>
      <c r="B188" s="171"/>
      <c r="C188" s="189">
        <f t="shared" ref="C188:O188" si="44">COUNTIF(C79:C111, "1")</f>
        <v>30</v>
      </c>
      <c r="D188" s="189">
        <f t="shared" si="44"/>
        <v>31</v>
      </c>
      <c r="E188" s="189">
        <f t="shared" si="44"/>
        <v>18</v>
      </c>
      <c r="F188" s="189">
        <f t="shared" si="44"/>
        <v>28</v>
      </c>
      <c r="G188" s="189">
        <f t="shared" si="44"/>
        <v>3</v>
      </c>
      <c r="H188" s="189">
        <f t="shared" si="44"/>
        <v>25</v>
      </c>
      <c r="I188" s="189">
        <f t="shared" si="44"/>
        <v>15</v>
      </c>
      <c r="J188" s="189">
        <f t="shared" si="44"/>
        <v>0</v>
      </c>
      <c r="K188" s="189">
        <f t="shared" si="44"/>
        <v>16</v>
      </c>
      <c r="L188" s="189">
        <f t="shared" si="44"/>
        <v>0</v>
      </c>
      <c r="M188" s="189">
        <f t="shared" si="44"/>
        <v>27</v>
      </c>
      <c r="N188" s="189">
        <f t="shared" si="44"/>
        <v>19</v>
      </c>
      <c r="O188" s="189">
        <f t="shared" si="44"/>
        <v>22</v>
      </c>
      <c r="P188" s="189">
        <f t="shared" ref="P188" si="45">COUNTIF(P79:P111, "1")</f>
        <v>28</v>
      </c>
      <c r="Q188" s="144"/>
      <c r="R188" s="189">
        <f>COUNTIF(R79:R111, "1")</f>
        <v>17</v>
      </c>
      <c r="S188" s="189">
        <f t="shared" ref="S188:AS188" si="46">COUNTIF(S79:S111, "1")</f>
        <v>26</v>
      </c>
      <c r="T188" s="189">
        <f t="shared" si="46"/>
        <v>30</v>
      </c>
      <c r="U188" s="189">
        <f t="shared" si="46"/>
        <v>33</v>
      </c>
      <c r="V188" s="189">
        <f t="shared" si="46"/>
        <v>31</v>
      </c>
      <c r="W188" s="189">
        <f t="shared" si="46"/>
        <v>31</v>
      </c>
      <c r="X188" s="189">
        <f t="shared" si="46"/>
        <v>26</v>
      </c>
      <c r="Y188" s="189">
        <f t="shared" si="46"/>
        <v>29</v>
      </c>
      <c r="Z188" s="189">
        <f t="shared" si="46"/>
        <v>33</v>
      </c>
      <c r="AA188" s="189">
        <f t="shared" si="46"/>
        <v>22</v>
      </c>
      <c r="AB188" s="189">
        <f t="shared" ref="AB188:AC188" si="47">COUNTIF(AB79:AB111, "1")</f>
        <v>29</v>
      </c>
      <c r="AC188" s="189">
        <f t="shared" si="47"/>
        <v>28</v>
      </c>
      <c r="AD188" s="189">
        <v>26</v>
      </c>
      <c r="AE188" s="189">
        <f t="shared" ref="AE188" si="48">COUNTIF(AE79:AE111, "1")</f>
        <v>20</v>
      </c>
      <c r="AF188" s="189"/>
      <c r="AG188" s="189">
        <f t="shared" si="46"/>
        <v>25</v>
      </c>
      <c r="AH188" s="189">
        <f t="shared" si="46"/>
        <v>33</v>
      </c>
      <c r="AI188" s="189">
        <f t="shared" si="46"/>
        <v>13</v>
      </c>
      <c r="AJ188" s="189">
        <f t="shared" si="46"/>
        <v>19</v>
      </c>
      <c r="AK188" s="189">
        <f t="shared" si="46"/>
        <v>29</v>
      </c>
      <c r="AL188" s="189">
        <f t="shared" si="46"/>
        <v>25</v>
      </c>
      <c r="AM188" s="189">
        <f t="shared" si="46"/>
        <v>33</v>
      </c>
      <c r="AN188" s="189">
        <f t="shared" si="46"/>
        <v>24</v>
      </c>
      <c r="AO188" s="189">
        <f t="shared" si="46"/>
        <v>25</v>
      </c>
      <c r="AP188" s="189">
        <f t="shared" si="46"/>
        <v>28</v>
      </c>
      <c r="AQ188" s="189">
        <f t="shared" si="46"/>
        <v>0</v>
      </c>
      <c r="AR188" s="189">
        <f t="shared" si="46"/>
        <v>0</v>
      </c>
      <c r="AS188" s="189">
        <f t="shared" si="46"/>
        <v>0</v>
      </c>
    </row>
    <row r="189" spans="1:45" s="190" customFormat="1" ht="20" customHeight="1">
      <c r="A189" s="188" t="s">
        <v>78</v>
      </c>
      <c r="B189" s="171"/>
      <c r="C189" s="189">
        <f t="shared" ref="C189:O189" si="49">COUNTIF(C153:C185, "1")</f>
        <v>24</v>
      </c>
      <c r="D189" s="189">
        <f t="shared" si="49"/>
        <v>30</v>
      </c>
      <c r="E189" s="189">
        <f t="shared" si="49"/>
        <v>8</v>
      </c>
      <c r="F189" s="189">
        <f t="shared" si="49"/>
        <v>33</v>
      </c>
      <c r="G189" s="189">
        <f t="shared" si="49"/>
        <v>22</v>
      </c>
      <c r="H189" s="189">
        <f t="shared" si="49"/>
        <v>22</v>
      </c>
      <c r="I189" s="189">
        <f t="shared" si="49"/>
        <v>13</v>
      </c>
      <c r="J189" s="189">
        <f t="shared" si="49"/>
        <v>14</v>
      </c>
      <c r="K189" s="189">
        <f t="shared" si="49"/>
        <v>15</v>
      </c>
      <c r="L189" s="189">
        <f t="shared" si="49"/>
        <v>0</v>
      </c>
      <c r="M189" s="189">
        <f t="shared" si="49"/>
        <v>26</v>
      </c>
      <c r="N189" s="189">
        <f t="shared" si="49"/>
        <v>8</v>
      </c>
      <c r="O189" s="189">
        <f t="shared" si="49"/>
        <v>21</v>
      </c>
      <c r="P189" s="189">
        <f t="shared" ref="P189" si="50">COUNTIF(P153:P185, "1")</f>
        <v>29</v>
      </c>
      <c r="Q189" s="144"/>
      <c r="R189" s="189">
        <f>COUNTIF(R153:R185, "1")</f>
        <v>16</v>
      </c>
      <c r="S189" s="189">
        <f t="shared" ref="S189:AS189" si="51">COUNTIF(S153:S185, "1")</f>
        <v>18</v>
      </c>
      <c r="T189" s="189">
        <f t="shared" si="51"/>
        <v>31</v>
      </c>
      <c r="U189" s="189">
        <f t="shared" si="51"/>
        <v>30</v>
      </c>
      <c r="V189" s="189">
        <f t="shared" si="51"/>
        <v>32</v>
      </c>
      <c r="W189" s="189">
        <f t="shared" si="51"/>
        <v>27</v>
      </c>
      <c r="X189" s="189">
        <f t="shared" si="51"/>
        <v>28</v>
      </c>
      <c r="Y189" s="189">
        <f t="shared" si="51"/>
        <v>12</v>
      </c>
      <c r="Z189" s="189">
        <f t="shared" si="51"/>
        <v>27</v>
      </c>
      <c r="AA189" s="189">
        <f t="shared" si="51"/>
        <v>13</v>
      </c>
      <c r="AB189" s="189">
        <f t="shared" ref="AB189:AC189" si="52">COUNTIF(AB153:AB185, "1")</f>
        <v>21</v>
      </c>
      <c r="AC189" s="189">
        <f t="shared" si="52"/>
        <v>28</v>
      </c>
      <c r="AD189" s="189">
        <v>27</v>
      </c>
      <c r="AE189" s="189">
        <f t="shared" ref="AE189" si="53">COUNTIF(AE153:AE185, "1")</f>
        <v>17</v>
      </c>
      <c r="AF189" s="189"/>
      <c r="AG189" s="189">
        <f t="shared" si="51"/>
        <v>26</v>
      </c>
      <c r="AH189" s="189">
        <f t="shared" si="51"/>
        <v>33</v>
      </c>
      <c r="AI189" s="189">
        <f t="shared" si="51"/>
        <v>4</v>
      </c>
      <c r="AJ189" s="189">
        <f t="shared" si="51"/>
        <v>17</v>
      </c>
      <c r="AK189" s="189">
        <f t="shared" si="51"/>
        <v>29</v>
      </c>
      <c r="AL189" s="189">
        <f t="shared" si="51"/>
        <v>18</v>
      </c>
      <c r="AM189" s="189">
        <f t="shared" si="51"/>
        <v>32</v>
      </c>
      <c r="AN189" s="189">
        <f t="shared" si="51"/>
        <v>18</v>
      </c>
      <c r="AO189" s="189">
        <f t="shared" si="51"/>
        <v>20</v>
      </c>
      <c r="AP189" s="189">
        <f t="shared" si="51"/>
        <v>19</v>
      </c>
      <c r="AQ189" s="189">
        <f t="shared" si="51"/>
        <v>0</v>
      </c>
      <c r="AR189" s="189">
        <f t="shared" si="51"/>
        <v>0</v>
      </c>
      <c r="AS189" s="189">
        <f t="shared" si="51"/>
        <v>0</v>
      </c>
    </row>
    <row r="190" spans="1:45" s="190" customFormat="1" ht="20" customHeight="1">
      <c r="A190" s="188" t="s">
        <v>79</v>
      </c>
      <c r="B190" s="171"/>
      <c r="C190" s="189">
        <f t="shared" ref="C190:O190" si="54">COUNTIF(C196:C228, TRUE)</f>
        <v>24</v>
      </c>
      <c r="D190" s="189">
        <f t="shared" si="54"/>
        <v>30</v>
      </c>
      <c r="E190" s="189">
        <f t="shared" si="54"/>
        <v>6</v>
      </c>
      <c r="F190" s="189">
        <f t="shared" si="54"/>
        <v>28</v>
      </c>
      <c r="G190" s="189">
        <f t="shared" si="54"/>
        <v>2</v>
      </c>
      <c r="H190" s="189">
        <f t="shared" si="54"/>
        <v>21</v>
      </c>
      <c r="I190" s="189">
        <f t="shared" si="54"/>
        <v>8</v>
      </c>
      <c r="J190" s="189">
        <f t="shared" si="54"/>
        <v>0</v>
      </c>
      <c r="K190" s="189">
        <f t="shared" si="54"/>
        <v>13</v>
      </c>
      <c r="L190" s="189">
        <f t="shared" si="54"/>
        <v>0</v>
      </c>
      <c r="M190" s="189">
        <f t="shared" si="54"/>
        <v>25</v>
      </c>
      <c r="N190" s="189">
        <f t="shared" si="54"/>
        <v>7</v>
      </c>
      <c r="O190" s="189">
        <f t="shared" si="54"/>
        <v>19</v>
      </c>
      <c r="P190" s="189">
        <f t="shared" ref="P190" si="55">COUNTIF(P196:P228, TRUE)</f>
        <v>28</v>
      </c>
      <c r="Q190" s="144"/>
      <c r="R190" s="189">
        <f>COUNTIF(R196:R228, TRUE)</f>
        <v>13</v>
      </c>
      <c r="S190" s="189">
        <f t="shared" ref="S190:AS190" si="56">COUNTIF(S196:S228, TRUE)</f>
        <v>17</v>
      </c>
      <c r="T190" s="189">
        <f t="shared" si="56"/>
        <v>30</v>
      </c>
      <c r="U190" s="189">
        <f t="shared" si="56"/>
        <v>30</v>
      </c>
      <c r="V190" s="189">
        <f t="shared" si="56"/>
        <v>31</v>
      </c>
      <c r="W190" s="189">
        <f t="shared" si="56"/>
        <v>27</v>
      </c>
      <c r="X190" s="189">
        <f t="shared" si="56"/>
        <v>24</v>
      </c>
      <c r="Y190" s="189">
        <f t="shared" si="56"/>
        <v>11</v>
      </c>
      <c r="Z190" s="189">
        <f t="shared" si="56"/>
        <v>27</v>
      </c>
      <c r="AA190" s="189">
        <f t="shared" si="56"/>
        <v>12</v>
      </c>
      <c r="AB190" s="189">
        <f t="shared" ref="AB190:AC190" si="57">COUNTIF(AB196:AB228, TRUE)</f>
        <v>21</v>
      </c>
      <c r="AC190" s="189">
        <f t="shared" si="57"/>
        <v>27</v>
      </c>
      <c r="AD190" s="189">
        <v>26</v>
      </c>
      <c r="AE190" s="189">
        <f t="shared" ref="AE190" si="58">COUNTIF(AE196:AE228, TRUE)</f>
        <v>14</v>
      </c>
      <c r="AF190" s="189"/>
      <c r="AG190" s="189">
        <f t="shared" si="56"/>
        <v>24</v>
      </c>
      <c r="AH190" s="189">
        <f t="shared" si="56"/>
        <v>33</v>
      </c>
      <c r="AI190" s="189">
        <f t="shared" si="56"/>
        <v>4</v>
      </c>
      <c r="AJ190" s="189">
        <f t="shared" si="56"/>
        <v>17</v>
      </c>
      <c r="AK190" s="189">
        <f t="shared" si="56"/>
        <v>25</v>
      </c>
      <c r="AL190" s="189">
        <f t="shared" si="56"/>
        <v>16</v>
      </c>
      <c r="AM190" s="189">
        <f t="shared" si="56"/>
        <v>32</v>
      </c>
      <c r="AN190" s="189">
        <f t="shared" si="56"/>
        <v>16</v>
      </c>
      <c r="AO190" s="189">
        <f t="shared" si="56"/>
        <v>19</v>
      </c>
      <c r="AP190" s="189">
        <f t="shared" si="56"/>
        <v>19</v>
      </c>
      <c r="AQ190" s="189">
        <f t="shared" si="56"/>
        <v>0</v>
      </c>
      <c r="AR190" s="189">
        <f t="shared" si="56"/>
        <v>0</v>
      </c>
      <c r="AS190" s="189">
        <f t="shared" si="56"/>
        <v>0</v>
      </c>
    </row>
    <row r="191" spans="1:45" s="190" customFormat="1" ht="20" customHeight="1">
      <c r="A191" s="188" t="s">
        <v>123</v>
      </c>
      <c r="B191" s="171"/>
      <c r="C191" s="189">
        <f t="shared" ref="C191:O191" si="59">COUNTIF(C42:C74, "1")</f>
        <v>30</v>
      </c>
      <c r="D191" s="189">
        <f t="shared" si="59"/>
        <v>31</v>
      </c>
      <c r="E191" s="189">
        <f t="shared" si="59"/>
        <v>16</v>
      </c>
      <c r="F191" s="189">
        <f t="shared" si="59"/>
        <v>29</v>
      </c>
      <c r="G191" s="189">
        <f t="shared" si="59"/>
        <v>28</v>
      </c>
      <c r="H191" s="189">
        <f t="shared" si="59"/>
        <v>30</v>
      </c>
      <c r="I191" s="189">
        <f t="shared" si="59"/>
        <v>26</v>
      </c>
      <c r="J191" s="189">
        <f t="shared" si="59"/>
        <v>19</v>
      </c>
      <c r="K191" s="189">
        <f t="shared" si="59"/>
        <v>22</v>
      </c>
      <c r="L191" s="189">
        <f t="shared" si="59"/>
        <v>23</v>
      </c>
      <c r="M191" s="189">
        <f t="shared" si="59"/>
        <v>27</v>
      </c>
      <c r="N191" s="189">
        <f t="shared" si="59"/>
        <v>21</v>
      </c>
      <c r="O191" s="189">
        <f t="shared" si="59"/>
        <v>23</v>
      </c>
      <c r="P191" s="189">
        <f t="shared" ref="P191" si="60">COUNTIF(P42:P74, "1")</f>
        <v>29</v>
      </c>
      <c r="Q191" s="144"/>
      <c r="R191" s="189">
        <f>COUNTIF(R42:R74, "1")</f>
        <v>19</v>
      </c>
      <c r="S191" s="189">
        <f t="shared" ref="S191:AS191" si="61">COUNTIF(S42:S74, "1")</f>
        <v>26</v>
      </c>
      <c r="T191" s="189">
        <f t="shared" si="61"/>
        <v>28</v>
      </c>
      <c r="U191" s="189">
        <f t="shared" si="61"/>
        <v>29</v>
      </c>
      <c r="V191" s="189">
        <f t="shared" si="61"/>
        <v>31</v>
      </c>
      <c r="W191" s="189">
        <f t="shared" si="61"/>
        <v>31</v>
      </c>
      <c r="X191" s="189">
        <f t="shared" si="61"/>
        <v>28</v>
      </c>
      <c r="Y191" s="189">
        <f t="shared" si="61"/>
        <v>29</v>
      </c>
      <c r="Z191" s="189">
        <f t="shared" si="61"/>
        <v>31</v>
      </c>
      <c r="AA191" s="189">
        <f t="shared" si="61"/>
        <v>22</v>
      </c>
      <c r="AB191" s="189">
        <f t="shared" ref="AB191:AC191" si="62">COUNTIF(AB42:AB74, "1")</f>
        <v>27</v>
      </c>
      <c r="AC191" s="189">
        <f t="shared" si="62"/>
        <v>28</v>
      </c>
      <c r="AD191" s="189">
        <v>24</v>
      </c>
      <c r="AE191" s="189">
        <f t="shared" ref="AE191" si="63">COUNTIF(AE42:AE74, "1")</f>
        <v>21</v>
      </c>
      <c r="AF191" s="189"/>
      <c r="AG191" s="189">
        <f t="shared" si="61"/>
        <v>25</v>
      </c>
      <c r="AH191" s="189">
        <f t="shared" si="61"/>
        <v>33</v>
      </c>
      <c r="AI191" s="189">
        <f t="shared" si="61"/>
        <v>18</v>
      </c>
      <c r="AJ191" s="189">
        <f t="shared" si="61"/>
        <v>17</v>
      </c>
      <c r="AK191" s="189">
        <f t="shared" si="61"/>
        <v>30</v>
      </c>
      <c r="AL191" s="189">
        <f t="shared" si="61"/>
        <v>23</v>
      </c>
      <c r="AM191" s="189">
        <f t="shared" si="61"/>
        <v>33</v>
      </c>
      <c r="AN191" s="189">
        <f t="shared" si="61"/>
        <v>28</v>
      </c>
      <c r="AO191" s="189">
        <f t="shared" si="61"/>
        <v>25</v>
      </c>
      <c r="AP191" s="189">
        <f t="shared" si="61"/>
        <v>24</v>
      </c>
      <c r="AQ191" s="189">
        <f t="shared" si="61"/>
        <v>0</v>
      </c>
      <c r="AR191" s="189">
        <f t="shared" si="61"/>
        <v>0</v>
      </c>
      <c r="AS191" s="189">
        <f t="shared" si="61"/>
        <v>0</v>
      </c>
    </row>
    <row r="192" spans="1:45" s="190" customFormat="1" ht="20" customHeight="1">
      <c r="A192" s="188" t="s">
        <v>124</v>
      </c>
      <c r="B192" s="171"/>
      <c r="C192" s="189">
        <f t="shared" ref="C192:O192" si="64">COUNTIF(C116:C148, "1")</f>
        <v>25</v>
      </c>
      <c r="D192" s="189">
        <f t="shared" si="64"/>
        <v>32</v>
      </c>
      <c r="E192" s="189">
        <f t="shared" si="64"/>
        <v>11</v>
      </c>
      <c r="F192" s="189">
        <f t="shared" si="64"/>
        <v>33</v>
      </c>
      <c r="G192" s="189">
        <f t="shared" si="64"/>
        <v>26</v>
      </c>
      <c r="H192" s="189">
        <f t="shared" si="64"/>
        <v>31</v>
      </c>
      <c r="I192" s="189">
        <f t="shared" si="64"/>
        <v>22</v>
      </c>
      <c r="J192" s="189">
        <f t="shared" si="64"/>
        <v>25</v>
      </c>
      <c r="K192" s="189">
        <f t="shared" si="64"/>
        <v>22</v>
      </c>
      <c r="L192" s="189">
        <f t="shared" si="64"/>
        <v>19</v>
      </c>
      <c r="M192" s="189">
        <f t="shared" si="64"/>
        <v>28</v>
      </c>
      <c r="N192" s="189">
        <f t="shared" si="64"/>
        <v>16</v>
      </c>
      <c r="O192" s="189">
        <f t="shared" si="64"/>
        <v>22</v>
      </c>
      <c r="P192" s="189">
        <f t="shared" ref="P192" si="65">COUNTIF(P116:P148, "1")</f>
        <v>30</v>
      </c>
      <c r="Q192" s="144"/>
      <c r="R192" s="189">
        <f>COUNTIF(R116:R148, "1")</f>
        <v>20</v>
      </c>
      <c r="S192" s="189">
        <f t="shared" ref="S192:AS192" si="66">COUNTIF(S116:S148, "1")</f>
        <v>22</v>
      </c>
      <c r="T192" s="189">
        <f t="shared" si="66"/>
        <v>31</v>
      </c>
      <c r="U192" s="189">
        <f t="shared" si="66"/>
        <v>29</v>
      </c>
      <c r="V192" s="189">
        <f t="shared" si="66"/>
        <v>32</v>
      </c>
      <c r="W192" s="189">
        <f t="shared" si="66"/>
        <v>28</v>
      </c>
      <c r="X192" s="189">
        <f t="shared" si="66"/>
        <v>29</v>
      </c>
      <c r="Y192" s="189">
        <f t="shared" si="66"/>
        <v>32</v>
      </c>
      <c r="Z192" s="189">
        <f t="shared" si="66"/>
        <v>29</v>
      </c>
      <c r="AA192" s="189">
        <f t="shared" si="66"/>
        <v>24</v>
      </c>
      <c r="AB192" s="189">
        <f t="shared" ref="AB192:AC192" si="67">COUNTIF(AB116:AB148, "1")</f>
        <v>26</v>
      </c>
      <c r="AC192" s="189">
        <f t="shared" si="67"/>
        <v>28</v>
      </c>
      <c r="AD192" s="189">
        <v>27</v>
      </c>
      <c r="AE192" s="189">
        <f t="shared" ref="AE192" si="68">COUNTIF(AE116:AE148, "1")</f>
        <v>22</v>
      </c>
      <c r="AF192" s="189"/>
      <c r="AG192" s="189">
        <f t="shared" si="66"/>
        <v>27</v>
      </c>
      <c r="AH192" s="189">
        <f t="shared" si="66"/>
        <v>33</v>
      </c>
      <c r="AI192" s="189">
        <f t="shared" si="66"/>
        <v>9</v>
      </c>
      <c r="AJ192" s="189">
        <f t="shared" si="66"/>
        <v>18</v>
      </c>
      <c r="AK192" s="189">
        <f t="shared" si="66"/>
        <v>32</v>
      </c>
      <c r="AL192" s="189">
        <f t="shared" si="66"/>
        <v>20</v>
      </c>
      <c r="AM192" s="189">
        <f t="shared" si="66"/>
        <v>32</v>
      </c>
      <c r="AN192" s="189">
        <f t="shared" si="66"/>
        <v>18</v>
      </c>
      <c r="AO192" s="189">
        <f t="shared" si="66"/>
        <v>26</v>
      </c>
      <c r="AP192" s="189">
        <f t="shared" si="66"/>
        <v>28</v>
      </c>
      <c r="AQ192" s="189">
        <f t="shared" si="66"/>
        <v>0</v>
      </c>
      <c r="AR192" s="189">
        <f t="shared" si="66"/>
        <v>0</v>
      </c>
      <c r="AS192" s="189">
        <f t="shared" si="66"/>
        <v>0</v>
      </c>
    </row>
    <row r="193" spans="1:45" s="190" customFormat="1" ht="20" customHeight="1">
      <c r="A193" s="188" t="s">
        <v>125</v>
      </c>
      <c r="B193" s="171"/>
      <c r="C193" s="189">
        <f t="shared" ref="C193:O193" si="69">COUNTIF(C231:C263, TRUE)</f>
        <v>25</v>
      </c>
      <c r="D193" s="189">
        <f t="shared" si="69"/>
        <v>31</v>
      </c>
      <c r="E193" s="189">
        <f t="shared" si="69"/>
        <v>8</v>
      </c>
      <c r="F193" s="189">
        <f t="shared" si="69"/>
        <v>29</v>
      </c>
      <c r="G193" s="189">
        <f t="shared" si="69"/>
        <v>26</v>
      </c>
      <c r="H193" s="189">
        <f t="shared" si="69"/>
        <v>30</v>
      </c>
      <c r="I193" s="189">
        <f t="shared" si="69"/>
        <v>21</v>
      </c>
      <c r="J193" s="189">
        <f t="shared" si="69"/>
        <v>18</v>
      </c>
      <c r="K193" s="189">
        <f t="shared" si="69"/>
        <v>18</v>
      </c>
      <c r="L193" s="189">
        <f t="shared" si="69"/>
        <v>18</v>
      </c>
      <c r="M193" s="189">
        <f t="shared" si="69"/>
        <v>27</v>
      </c>
      <c r="N193" s="189">
        <f t="shared" si="69"/>
        <v>16</v>
      </c>
      <c r="O193" s="189">
        <f t="shared" si="69"/>
        <v>20</v>
      </c>
      <c r="P193" s="189">
        <f t="shared" ref="P193" si="70">COUNTIF(P231:P263, TRUE)</f>
        <v>29</v>
      </c>
      <c r="Q193" s="144"/>
      <c r="R193" s="189">
        <f>COUNTIF(R231:R263, TRUE)</f>
        <v>17</v>
      </c>
      <c r="S193" s="189">
        <f t="shared" ref="S193:AS193" si="71">COUNTIF(S231:S263, TRUE)</f>
        <v>21</v>
      </c>
      <c r="T193" s="189">
        <f t="shared" si="71"/>
        <v>28</v>
      </c>
      <c r="U193" s="189">
        <f t="shared" si="71"/>
        <v>28</v>
      </c>
      <c r="V193" s="189">
        <f t="shared" si="71"/>
        <v>31</v>
      </c>
      <c r="W193" s="189">
        <f t="shared" si="71"/>
        <v>28</v>
      </c>
      <c r="X193" s="189">
        <f t="shared" si="71"/>
        <v>26</v>
      </c>
      <c r="Y193" s="189">
        <f t="shared" si="71"/>
        <v>28</v>
      </c>
      <c r="Z193" s="189">
        <f t="shared" si="71"/>
        <v>28</v>
      </c>
      <c r="AA193" s="189">
        <f t="shared" si="71"/>
        <v>21</v>
      </c>
      <c r="AB193" s="189">
        <f t="shared" ref="AB193:AC193" si="72">COUNTIF(AB231:AB263, TRUE)</f>
        <v>23</v>
      </c>
      <c r="AC193" s="189">
        <f t="shared" si="72"/>
        <v>27</v>
      </c>
      <c r="AD193" s="189">
        <v>23</v>
      </c>
      <c r="AE193" s="189">
        <f t="shared" ref="AE193" si="73">COUNTIF(AE231:AE263, TRUE)</f>
        <v>20</v>
      </c>
      <c r="AF193" s="189"/>
      <c r="AG193" s="189">
        <f t="shared" si="71"/>
        <v>25</v>
      </c>
      <c r="AH193" s="189">
        <f t="shared" si="71"/>
        <v>33</v>
      </c>
      <c r="AI193" s="189">
        <f t="shared" si="71"/>
        <v>7</v>
      </c>
      <c r="AJ193" s="189">
        <f t="shared" si="71"/>
        <v>16</v>
      </c>
      <c r="AK193" s="189">
        <f t="shared" si="71"/>
        <v>29</v>
      </c>
      <c r="AL193" s="189">
        <f t="shared" si="71"/>
        <v>17</v>
      </c>
      <c r="AM193" s="189">
        <f t="shared" si="71"/>
        <v>32</v>
      </c>
      <c r="AN193" s="189">
        <f t="shared" si="71"/>
        <v>17</v>
      </c>
      <c r="AO193" s="189">
        <f t="shared" si="71"/>
        <v>24</v>
      </c>
      <c r="AP193" s="189">
        <f t="shared" si="71"/>
        <v>23</v>
      </c>
      <c r="AQ193" s="189">
        <f t="shared" si="71"/>
        <v>0</v>
      </c>
      <c r="AR193" s="189">
        <f t="shared" si="71"/>
        <v>0</v>
      </c>
      <c r="AS193" s="189">
        <f t="shared" si="71"/>
        <v>0</v>
      </c>
    </row>
    <row r="194" spans="1:45" ht="20" customHeight="1">
      <c r="A194" s="95"/>
      <c r="B194" s="105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S194" s="97"/>
      <c r="U194" s="152"/>
      <c r="V194" s="97"/>
      <c r="W194" s="97"/>
      <c r="X194" s="95"/>
      <c r="Y194" s="95"/>
      <c r="Z194" s="95"/>
      <c r="AA194" s="95"/>
      <c r="AB194" s="99"/>
      <c r="AC194" s="99"/>
      <c r="AD194" s="99"/>
      <c r="AE194" s="99"/>
      <c r="AG194" s="148"/>
      <c r="AH194" s="148"/>
      <c r="AI194" s="148"/>
      <c r="AJ194" s="149"/>
      <c r="AK194" s="100"/>
      <c r="AL194" s="148"/>
      <c r="AM194" s="148"/>
      <c r="AN194" s="102"/>
      <c r="AO194" s="148"/>
      <c r="AP194" s="100"/>
      <c r="AQ194" s="102"/>
      <c r="AR194" s="102"/>
      <c r="AS194" s="102"/>
    </row>
    <row r="195" spans="1:45" ht="31" customHeight="1" thickBot="1">
      <c r="A195" s="191" t="s">
        <v>195</v>
      </c>
      <c r="B195" s="105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S195" s="97"/>
      <c r="U195" s="95"/>
      <c r="V195" s="97"/>
      <c r="W195" s="97"/>
      <c r="X195" s="95"/>
      <c r="Y195" s="95"/>
      <c r="Z195" s="95"/>
      <c r="AA195" s="95"/>
      <c r="AB195" s="99"/>
      <c r="AC195" s="99"/>
      <c r="AD195" s="99"/>
      <c r="AE195" s="99"/>
      <c r="AG195" s="148"/>
      <c r="AH195" s="148"/>
      <c r="AI195" s="148"/>
      <c r="AJ195" s="149"/>
      <c r="AK195" s="100"/>
      <c r="AL195" s="148"/>
      <c r="AM195" s="148"/>
      <c r="AN195" s="102"/>
      <c r="AO195" s="148"/>
      <c r="AP195" s="100"/>
      <c r="AQ195" s="102"/>
      <c r="AR195" s="102"/>
      <c r="AS195" s="102"/>
    </row>
    <row r="196" spans="1:45" ht="20" customHeight="1" thickBot="1">
      <c r="A196" s="146" t="s">
        <v>87</v>
      </c>
      <c r="B196" s="166"/>
      <c r="C196" s="154" t="b">
        <f t="shared" ref="C196:O211" si="74">AND(C79=1, C153=1)</f>
        <v>1</v>
      </c>
      <c r="D196" s="154" t="b">
        <f t="shared" si="74"/>
        <v>1</v>
      </c>
      <c r="E196" s="154" t="b">
        <f t="shared" si="74"/>
        <v>0</v>
      </c>
      <c r="F196" s="154" t="b">
        <f t="shared" si="74"/>
        <v>1</v>
      </c>
      <c r="G196" s="154" t="b">
        <f t="shared" si="74"/>
        <v>0</v>
      </c>
      <c r="H196" s="154" t="b">
        <f t="shared" si="74"/>
        <v>1</v>
      </c>
      <c r="I196" s="154" t="b">
        <f t="shared" si="74"/>
        <v>0</v>
      </c>
      <c r="J196" s="154" t="b">
        <f t="shared" si="74"/>
        <v>0</v>
      </c>
      <c r="K196" s="154" t="b">
        <f t="shared" si="74"/>
        <v>0</v>
      </c>
      <c r="L196" s="154" t="b">
        <f t="shared" si="74"/>
        <v>0</v>
      </c>
      <c r="M196" s="154" t="b">
        <f t="shared" si="74"/>
        <v>1</v>
      </c>
      <c r="N196" s="154" t="b">
        <f t="shared" si="74"/>
        <v>0</v>
      </c>
      <c r="O196" s="154" t="b">
        <f t="shared" si="74"/>
        <v>1</v>
      </c>
      <c r="P196" s="154" t="b">
        <f t="shared" ref="P196" si="75">AND(P79=1, P153=1)</f>
        <v>1</v>
      </c>
      <c r="R196" s="154" t="b">
        <f>AND(R79=1, R153=1)</f>
        <v>0</v>
      </c>
      <c r="S196" s="154" t="b">
        <f t="shared" ref="S196:AS196" si="76">AND(S79=1, S153=1)</f>
        <v>0</v>
      </c>
      <c r="T196" s="154" t="b">
        <f t="shared" si="76"/>
        <v>1</v>
      </c>
      <c r="U196" s="154" t="b">
        <f t="shared" si="76"/>
        <v>1</v>
      </c>
      <c r="V196" s="154" t="b">
        <f t="shared" si="76"/>
        <v>1</v>
      </c>
      <c r="W196" s="154" t="b">
        <f t="shared" si="76"/>
        <v>1</v>
      </c>
      <c r="X196" s="154" t="b">
        <f t="shared" si="76"/>
        <v>1</v>
      </c>
      <c r="Y196" s="154" t="b">
        <f t="shared" si="76"/>
        <v>0</v>
      </c>
      <c r="Z196" s="154" t="b">
        <f t="shared" si="76"/>
        <v>1</v>
      </c>
      <c r="AA196" s="154" t="b">
        <f t="shared" si="76"/>
        <v>0</v>
      </c>
      <c r="AB196" s="154" t="b">
        <f t="shared" ref="AB196:AC196" si="77">AND(AB79=1, AB153=1)</f>
        <v>0</v>
      </c>
      <c r="AC196" s="154" t="b">
        <f t="shared" si="77"/>
        <v>1</v>
      </c>
      <c r="AD196" s="98" t="b">
        <v>1</v>
      </c>
      <c r="AE196" s="154" t="b">
        <f t="shared" ref="AE196" si="78">AND(AE79=1, AE153=1)</f>
        <v>0</v>
      </c>
      <c r="AF196" s="166"/>
      <c r="AG196" s="154" t="b">
        <f t="shared" si="76"/>
        <v>1</v>
      </c>
      <c r="AH196" s="154" t="b">
        <f t="shared" si="76"/>
        <v>1</v>
      </c>
      <c r="AI196" s="154" t="b">
        <f t="shared" si="76"/>
        <v>0</v>
      </c>
      <c r="AJ196" s="154" t="b">
        <f t="shared" si="76"/>
        <v>1</v>
      </c>
      <c r="AK196" s="154" t="b">
        <f t="shared" si="76"/>
        <v>1</v>
      </c>
      <c r="AL196" s="154" t="b">
        <f t="shared" si="76"/>
        <v>0</v>
      </c>
      <c r="AM196" s="154" t="b">
        <f t="shared" si="76"/>
        <v>1</v>
      </c>
      <c r="AN196" s="154" t="b">
        <f t="shared" si="76"/>
        <v>0</v>
      </c>
      <c r="AO196" s="154" t="b">
        <f t="shared" si="76"/>
        <v>0</v>
      </c>
      <c r="AP196" s="154" t="b">
        <f t="shared" si="76"/>
        <v>0</v>
      </c>
      <c r="AQ196" s="154" t="b">
        <f t="shared" si="76"/>
        <v>0</v>
      </c>
      <c r="AR196" s="154" t="b">
        <f t="shared" si="76"/>
        <v>0</v>
      </c>
      <c r="AS196" s="154" t="b">
        <f t="shared" si="76"/>
        <v>0</v>
      </c>
    </row>
    <row r="197" spans="1:45" ht="20" customHeight="1" thickBot="1">
      <c r="A197" s="146" t="s">
        <v>88</v>
      </c>
      <c r="B197" s="166"/>
      <c r="C197" s="154" t="b">
        <f t="shared" si="74"/>
        <v>1</v>
      </c>
      <c r="D197" s="154" t="b">
        <f t="shared" si="74"/>
        <v>1</v>
      </c>
      <c r="E197" s="154" t="b">
        <f t="shared" si="74"/>
        <v>1</v>
      </c>
      <c r="F197" s="154" t="b">
        <f t="shared" si="74"/>
        <v>1</v>
      </c>
      <c r="G197" s="154" t="b">
        <f t="shared" si="74"/>
        <v>1</v>
      </c>
      <c r="H197" s="154" t="b">
        <f t="shared" si="74"/>
        <v>1</v>
      </c>
      <c r="I197" s="154" t="b">
        <f t="shared" si="74"/>
        <v>1</v>
      </c>
      <c r="J197" s="154" t="b">
        <f t="shared" si="74"/>
        <v>0</v>
      </c>
      <c r="K197" s="154" t="b">
        <f t="shared" si="74"/>
        <v>1</v>
      </c>
      <c r="L197" s="154" t="b">
        <f t="shared" si="74"/>
        <v>0</v>
      </c>
      <c r="M197" s="154" t="b">
        <f t="shared" si="74"/>
        <v>1</v>
      </c>
      <c r="N197" s="154" t="b">
        <f t="shared" si="74"/>
        <v>1</v>
      </c>
      <c r="O197" s="154" t="b">
        <f t="shared" si="74"/>
        <v>1</v>
      </c>
      <c r="P197" s="154" t="b">
        <f t="shared" ref="P197" si="79">AND(P80=1, P154=1)</f>
        <v>0</v>
      </c>
      <c r="R197" s="154" t="b">
        <f t="shared" ref="R197" si="80">AND(R80=1, R154=1)</f>
        <v>1</v>
      </c>
      <c r="S197" s="154" t="b">
        <f t="shared" ref="S197:AS197" si="81">AND(S80=1, S154=1)</f>
        <v>0</v>
      </c>
      <c r="T197" s="154" t="b">
        <f t="shared" si="81"/>
        <v>1</v>
      </c>
      <c r="U197" s="154" t="b">
        <f t="shared" si="81"/>
        <v>1</v>
      </c>
      <c r="V197" s="154" t="b">
        <f t="shared" si="81"/>
        <v>1</v>
      </c>
      <c r="W197" s="154" t="b">
        <f t="shared" si="81"/>
        <v>1</v>
      </c>
      <c r="X197" s="154" t="b">
        <f t="shared" si="81"/>
        <v>1</v>
      </c>
      <c r="Y197" s="154" t="b">
        <f t="shared" si="81"/>
        <v>1</v>
      </c>
      <c r="Z197" s="154" t="b">
        <f t="shared" si="81"/>
        <v>1</v>
      </c>
      <c r="AA197" s="154" t="b">
        <f t="shared" si="81"/>
        <v>1</v>
      </c>
      <c r="AB197" s="154" t="b">
        <f t="shared" ref="AB197:AC197" si="82">AND(AB80=1, AB154=1)</f>
        <v>1</v>
      </c>
      <c r="AC197" s="154" t="b">
        <f t="shared" si="82"/>
        <v>1</v>
      </c>
      <c r="AD197" s="98" t="b">
        <v>1</v>
      </c>
      <c r="AE197" s="154" t="b">
        <f t="shared" ref="AE197" si="83">AND(AE80=1, AE154=1)</f>
        <v>1</v>
      </c>
      <c r="AF197" s="166"/>
      <c r="AG197" s="154" t="b">
        <f t="shared" si="81"/>
        <v>1</v>
      </c>
      <c r="AH197" s="154" t="b">
        <f t="shared" si="81"/>
        <v>1</v>
      </c>
      <c r="AI197" s="154" t="b">
        <f t="shared" si="81"/>
        <v>1</v>
      </c>
      <c r="AJ197" s="154" t="b">
        <f t="shared" si="81"/>
        <v>1</v>
      </c>
      <c r="AK197" s="154" t="b">
        <f t="shared" si="81"/>
        <v>1</v>
      </c>
      <c r="AL197" s="154" t="b">
        <f t="shared" si="81"/>
        <v>0</v>
      </c>
      <c r="AM197" s="154" t="b">
        <f t="shared" si="81"/>
        <v>1</v>
      </c>
      <c r="AN197" s="154" t="b">
        <f t="shared" si="81"/>
        <v>1</v>
      </c>
      <c r="AO197" s="154" t="b">
        <f t="shared" si="81"/>
        <v>1</v>
      </c>
      <c r="AP197" s="154" t="b">
        <f t="shared" si="81"/>
        <v>1</v>
      </c>
      <c r="AQ197" s="154" t="b">
        <f t="shared" si="81"/>
        <v>0</v>
      </c>
      <c r="AR197" s="154" t="b">
        <f t="shared" si="81"/>
        <v>0</v>
      </c>
      <c r="AS197" s="154" t="b">
        <f t="shared" si="81"/>
        <v>0</v>
      </c>
    </row>
    <row r="198" spans="1:45" ht="20" customHeight="1" thickBot="1">
      <c r="A198" s="146" t="s">
        <v>89</v>
      </c>
      <c r="B198" s="166"/>
      <c r="C198" s="154" t="b">
        <f t="shared" si="74"/>
        <v>1</v>
      </c>
      <c r="D198" s="154" t="b">
        <f t="shared" si="74"/>
        <v>1</v>
      </c>
      <c r="E198" s="154" t="b">
        <f t="shared" si="74"/>
        <v>0</v>
      </c>
      <c r="F198" s="154" t="b">
        <f t="shared" si="74"/>
        <v>1</v>
      </c>
      <c r="G198" s="154" t="b">
        <f t="shared" si="74"/>
        <v>1</v>
      </c>
      <c r="H198" s="154" t="b">
        <f t="shared" si="74"/>
        <v>0</v>
      </c>
      <c r="I198" s="154" t="b">
        <f t="shared" si="74"/>
        <v>0</v>
      </c>
      <c r="J198" s="154" t="b">
        <f t="shared" si="74"/>
        <v>0</v>
      </c>
      <c r="K198" s="154" t="b">
        <f t="shared" si="74"/>
        <v>0</v>
      </c>
      <c r="L198" s="154" t="b">
        <f t="shared" si="74"/>
        <v>0</v>
      </c>
      <c r="M198" s="154" t="b">
        <f t="shared" si="74"/>
        <v>0</v>
      </c>
      <c r="N198" s="154" t="b">
        <f t="shared" si="74"/>
        <v>0</v>
      </c>
      <c r="O198" s="154" t="b">
        <f t="shared" si="74"/>
        <v>1</v>
      </c>
      <c r="P198" s="154" t="b">
        <f t="shared" ref="P198" si="84">AND(P81=1, P155=1)</f>
        <v>0</v>
      </c>
      <c r="R198" s="154" t="b">
        <f t="shared" ref="R198" si="85">AND(R81=1, R155=1)</f>
        <v>0</v>
      </c>
      <c r="S198" s="154" t="b">
        <f t="shared" ref="S198:AS198" si="86">AND(S81=1, S155=1)</f>
        <v>0</v>
      </c>
      <c r="T198" s="154" t="b">
        <f t="shared" si="86"/>
        <v>1</v>
      </c>
      <c r="U198" s="154" t="b">
        <f t="shared" si="86"/>
        <v>1</v>
      </c>
      <c r="V198" s="154" t="b">
        <f t="shared" si="86"/>
        <v>1</v>
      </c>
      <c r="W198" s="154" t="b">
        <f t="shared" si="86"/>
        <v>0</v>
      </c>
      <c r="X198" s="154" t="b">
        <f t="shared" si="86"/>
        <v>1</v>
      </c>
      <c r="Y198" s="154" t="b">
        <f t="shared" si="86"/>
        <v>1</v>
      </c>
      <c r="Z198" s="154" t="b">
        <f t="shared" si="86"/>
        <v>0</v>
      </c>
      <c r="AA198" s="154" t="b">
        <f t="shared" si="86"/>
        <v>1</v>
      </c>
      <c r="AB198" s="154" t="b">
        <f t="shared" ref="AB198:AC198" si="87">AND(AB81=1, AB155=1)</f>
        <v>1</v>
      </c>
      <c r="AC198" s="154" t="b">
        <f t="shared" si="87"/>
        <v>1</v>
      </c>
      <c r="AD198" s="98" t="b">
        <v>1</v>
      </c>
      <c r="AE198" s="154" t="b">
        <f t="shared" ref="AE198" si="88">AND(AE81=1, AE155=1)</f>
        <v>0</v>
      </c>
      <c r="AF198" s="166"/>
      <c r="AG198" s="154" t="b">
        <f t="shared" si="86"/>
        <v>1</v>
      </c>
      <c r="AH198" s="154" t="b">
        <f t="shared" si="86"/>
        <v>1</v>
      </c>
      <c r="AI198" s="154" t="b">
        <f t="shared" si="86"/>
        <v>0</v>
      </c>
      <c r="AJ198" s="154" t="b">
        <f t="shared" si="86"/>
        <v>0</v>
      </c>
      <c r="AK198" s="154" t="b">
        <f t="shared" si="86"/>
        <v>1</v>
      </c>
      <c r="AL198" s="154" t="b">
        <f t="shared" si="86"/>
        <v>0</v>
      </c>
      <c r="AM198" s="154" t="b">
        <f t="shared" si="86"/>
        <v>1</v>
      </c>
      <c r="AN198" s="154" t="b">
        <f t="shared" si="86"/>
        <v>0</v>
      </c>
      <c r="AO198" s="154" t="b">
        <f t="shared" si="86"/>
        <v>1</v>
      </c>
      <c r="AP198" s="154" t="b">
        <f t="shared" si="86"/>
        <v>1</v>
      </c>
      <c r="AQ198" s="154" t="b">
        <f t="shared" si="86"/>
        <v>0</v>
      </c>
      <c r="AR198" s="154" t="b">
        <f t="shared" si="86"/>
        <v>0</v>
      </c>
      <c r="AS198" s="154" t="b">
        <f t="shared" si="86"/>
        <v>0</v>
      </c>
    </row>
    <row r="199" spans="1:45" ht="20" customHeight="1" thickBot="1">
      <c r="A199" s="146" t="s">
        <v>90</v>
      </c>
      <c r="B199" s="166"/>
      <c r="C199" s="154" t="b">
        <f t="shared" si="74"/>
        <v>1</v>
      </c>
      <c r="D199" s="154" t="b">
        <f t="shared" si="74"/>
        <v>1</v>
      </c>
      <c r="E199" s="154" t="b">
        <f t="shared" si="74"/>
        <v>1</v>
      </c>
      <c r="F199" s="154" t="b">
        <f t="shared" si="74"/>
        <v>1</v>
      </c>
      <c r="G199" s="154" t="b">
        <f t="shared" si="74"/>
        <v>0</v>
      </c>
      <c r="H199" s="154" t="b">
        <f t="shared" si="74"/>
        <v>1</v>
      </c>
      <c r="I199" s="154" t="b">
        <f t="shared" si="74"/>
        <v>1</v>
      </c>
      <c r="J199" s="154" t="b">
        <f t="shared" si="74"/>
        <v>0</v>
      </c>
      <c r="K199" s="154" t="b">
        <f t="shared" si="74"/>
        <v>1</v>
      </c>
      <c r="L199" s="154" t="b">
        <f t="shared" si="74"/>
        <v>0</v>
      </c>
      <c r="M199" s="154" t="b">
        <f t="shared" si="74"/>
        <v>1</v>
      </c>
      <c r="N199" s="154" t="b">
        <f t="shared" si="74"/>
        <v>0</v>
      </c>
      <c r="O199" s="154" t="b">
        <f t="shared" si="74"/>
        <v>1</v>
      </c>
      <c r="P199" s="154" t="b">
        <f t="shared" ref="P199" si="89">AND(P82=1, P156=1)</f>
        <v>1</v>
      </c>
      <c r="R199" s="154" t="b">
        <f t="shared" ref="R199" si="90">AND(R82=1, R156=1)</f>
        <v>1</v>
      </c>
      <c r="S199" s="154" t="b">
        <f t="shared" ref="S199:AS199" si="91">AND(S82=1, S156=1)</f>
        <v>0</v>
      </c>
      <c r="T199" s="154" t="b">
        <f t="shared" si="91"/>
        <v>1</v>
      </c>
      <c r="U199" s="154" t="b">
        <f t="shared" si="91"/>
        <v>1</v>
      </c>
      <c r="V199" s="154" t="b">
        <f t="shared" si="91"/>
        <v>1</v>
      </c>
      <c r="W199" s="154" t="b">
        <f t="shared" si="91"/>
        <v>1</v>
      </c>
      <c r="X199" s="154" t="b">
        <f t="shared" si="91"/>
        <v>1</v>
      </c>
      <c r="Y199" s="154" t="b">
        <f t="shared" si="91"/>
        <v>1</v>
      </c>
      <c r="Z199" s="154" t="b">
        <f t="shared" si="91"/>
        <v>1</v>
      </c>
      <c r="AA199" s="154" t="b">
        <f t="shared" si="91"/>
        <v>1</v>
      </c>
      <c r="AB199" s="154" t="b">
        <f t="shared" ref="AB199:AC199" si="92">AND(AB82=1, AB156=1)</f>
        <v>1</v>
      </c>
      <c r="AC199" s="154" t="b">
        <f t="shared" si="92"/>
        <v>1</v>
      </c>
      <c r="AD199" s="98" t="b">
        <v>1</v>
      </c>
      <c r="AE199" s="154" t="b">
        <f t="shared" ref="AE199" si="93">AND(AE82=1, AE156=1)</f>
        <v>0</v>
      </c>
      <c r="AF199" s="166"/>
      <c r="AG199" s="154" t="b">
        <f t="shared" si="91"/>
        <v>1</v>
      </c>
      <c r="AH199" s="154" t="b">
        <f t="shared" si="91"/>
        <v>1</v>
      </c>
      <c r="AI199" s="154" t="b">
        <f t="shared" si="91"/>
        <v>0</v>
      </c>
      <c r="AJ199" s="154" t="b">
        <f t="shared" si="91"/>
        <v>1</v>
      </c>
      <c r="AK199" s="154" t="b">
        <f t="shared" si="91"/>
        <v>1</v>
      </c>
      <c r="AL199" s="154" t="b">
        <f t="shared" si="91"/>
        <v>1</v>
      </c>
      <c r="AM199" s="154" t="b">
        <f t="shared" si="91"/>
        <v>1</v>
      </c>
      <c r="AN199" s="154" t="b">
        <f t="shared" si="91"/>
        <v>1</v>
      </c>
      <c r="AO199" s="154" t="b">
        <f t="shared" si="91"/>
        <v>1</v>
      </c>
      <c r="AP199" s="154" t="b">
        <f t="shared" si="91"/>
        <v>1</v>
      </c>
      <c r="AQ199" s="154" t="b">
        <f t="shared" si="91"/>
        <v>0</v>
      </c>
      <c r="AR199" s="154" t="b">
        <f t="shared" si="91"/>
        <v>0</v>
      </c>
      <c r="AS199" s="154" t="b">
        <f t="shared" si="91"/>
        <v>0</v>
      </c>
    </row>
    <row r="200" spans="1:45" ht="20" customHeight="1" thickBot="1">
      <c r="A200" s="146" t="s">
        <v>91</v>
      </c>
      <c r="B200" s="166"/>
      <c r="C200" s="154" t="b">
        <f t="shared" si="74"/>
        <v>0</v>
      </c>
      <c r="D200" s="154" t="b">
        <f t="shared" si="74"/>
        <v>0</v>
      </c>
      <c r="E200" s="154" t="b">
        <f t="shared" si="74"/>
        <v>0</v>
      </c>
      <c r="F200" s="154" t="b">
        <f t="shared" si="74"/>
        <v>1</v>
      </c>
      <c r="G200" s="154" t="b">
        <f t="shared" si="74"/>
        <v>0</v>
      </c>
      <c r="H200" s="154" t="b">
        <f t="shared" si="74"/>
        <v>1</v>
      </c>
      <c r="I200" s="154" t="b">
        <f t="shared" si="74"/>
        <v>0</v>
      </c>
      <c r="J200" s="154" t="b">
        <f t="shared" si="74"/>
        <v>0</v>
      </c>
      <c r="K200" s="154" t="b">
        <f t="shared" si="74"/>
        <v>0</v>
      </c>
      <c r="L200" s="154" t="b">
        <f t="shared" si="74"/>
        <v>0</v>
      </c>
      <c r="M200" s="154" t="b">
        <f t="shared" si="74"/>
        <v>0</v>
      </c>
      <c r="N200" s="154" t="b">
        <f t="shared" si="74"/>
        <v>0</v>
      </c>
      <c r="O200" s="154" t="b">
        <f t="shared" si="74"/>
        <v>1</v>
      </c>
      <c r="P200" s="154" t="b">
        <f t="shared" ref="P200" si="94">AND(P83=1, P157=1)</f>
        <v>1</v>
      </c>
      <c r="R200" s="154" t="b">
        <f t="shared" ref="R200" si="95">AND(R83=1, R157=1)</f>
        <v>0</v>
      </c>
      <c r="S200" s="154" t="b">
        <f t="shared" ref="S200:AS200" si="96">AND(S83=1, S157=1)</f>
        <v>0</v>
      </c>
      <c r="T200" s="154" t="b">
        <f t="shared" si="96"/>
        <v>1</v>
      </c>
      <c r="U200" s="154" t="b">
        <f t="shared" si="96"/>
        <v>1</v>
      </c>
      <c r="V200" s="154" t="b">
        <f t="shared" si="96"/>
        <v>1</v>
      </c>
      <c r="W200" s="154" t="b">
        <f t="shared" si="96"/>
        <v>0</v>
      </c>
      <c r="X200" s="154" t="b">
        <f t="shared" si="96"/>
        <v>0</v>
      </c>
      <c r="Y200" s="154" t="b">
        <f t="shared" si="96"/>
        <v>0</v>
      </c>
      <c r="Z200" s="154" t="b">
        <f t="shared" si="96"/>
        <v>1</v>
      </c>
      <c r="AA200" s="154" t="b">
        <f t="shared" si="96"/>
        <v>0</v>
      </c>
      <c r="AB200" s="154" t="b">
        <f t="shared" ref="AB200:AC200" si="97">AND(AB83=1, AB157=1)</f>
        <v>0</v>
      </c>
      <c r="AC200" s="154" t="b">
        <f t="shared" si="97"/>
        <v>0</v>
      </c>
      <c r="AD200" s="98" t="b">
        <v>0</v>
      </c>
      <c r="AE200" s="154" t="b">
        <f t="shared" ref="AE200" si="98">AND(AE83=1, AE157=1)</f>
        <v>0</v>
      </c>
      <c r="AF200" s="166"/>
      <c r="AG200" s="154" t="b">
        <f t="shared" si="96"/>
        <v>1</v>
      </c>
      <c r="AH200" s="154" t="b">
        <f t="shared" si="96"/>
        <v>1</v>
      </c>
      <c r="AI200" s="154" t="b">
        <f t="shared" si="96"/>
        <v>0</v>
      </c>
      <c r="AJ200" s="154" t="b">
        <f t="shared" si="96"/>
        <v>0</v>
      </c>
      <c r="AK200" s="154" t="b">
        <f t="shared" si="96"/>
        <v>0</v>
      </c>
      <c r="AL200" s="154" t="b">
        <f t="shared" si="96"/>
        <v>0</v>
      </c>
      <c r="AM200" s="154" t="b">
        <f t="shared" si="96"/>
        <v>1</v>
      </c>
      <c r="AN200" s="154" t="b">
        <f t="shared" si="96"/>
        <v>0</v>
      </c>
      <c r="AO200" s="154" t="b">
        <f t="shared" si="96"/>
        <v>0</v>
      </c>
      <c r="AP200" s="154" t="b">
        <f t="shared" si="96"/>
        <v>0</v>
      </c>
      <c r="AQ200" s="154" t="b">
        <f t="shared" si="96"/>
        <v>0</v>
      </c>
      <c r="AR200" s="154" t="b">
        <f t="shared" si="96"/>
        <v>0</v>
      </c>
      <c r="AS200" s="154" t="b">
        <f t="shared" si="96"/>
        <v>0</v>
      </c>
    </row>
    <row r="201" spans="1:45" ht="20" customHeight="1" thickBot="1">
      <c r="A201" s="146" t="s">
        <v>92</v>
      </c>
      <c r="B201" s="166"/>
      <c r="C201" s="154" t="b">
        <f t="shared" si="74"/>
        <v>0</v>
      </c>
      <c r="D201" s="154" t="b">
        <f t="shared" si="74"/>
        <v>1</v>
      </c>
      <c r="E201" s="154" t="b">
        <f t="shared" si="74"/>
        <v>0</v>
      </c>
      <c r="F201" s="154" t="b">
        <f t="shared" si="74"/>
        <v>1</v>
      </c>
      <c r="G201" s="154" t="b">
        <f t="shared" si="74"/>
        <v>0</v>
      </c>
      <c r="H201" s="154" t="b">
        <f t="shared" si="74"/>
        <v>1</v>
      </c>
      <c r="I201" s="154" t="b">
        <f t="shared" si="74"/>
        <v>0</v>
      </c>
      <c r="J201" s="154" t="b">
        <f t="shared" si="74"/>
        <v>0</v>
      </c>
      <c r="K201" s="154" t="b">
        <f t="shared" si="74"/>
        <v>0</v>
      </c>
      <c r="L201" s="154" t="b">
        <f t="shared" si="74"/>
        <v>0</v>
      </c>
      <c r="M201" s="154" t="b">
        <f t="shared" si="74"/>
        <v>1</v>
      </c>
      <c r="N201" s="154" t="b">
        <f t="shared" si="74"/>
        <v>0</v>
      </c>
      <c r="O201" s="154" t="b">
        <f t="shared" si="74"/>
        <v>0</v>
      </c>
      <c r="P201" s="154" t="b">
        <f t="shared" ref="P201" si="99">AND(P84=1, P158=1)</f>
        <v>1</v>
      </c>
      <c r="R201" s="154" t="b">
        <f t="shared" ref="R201" si="100">AND(R84=1, R158=1)</f>
        <v>0</v>
      </c>
      <c r="S201" s="154" t="b">
        <f t="shared" ref="S201:AS201" si="101">AND(S84=1, S158=1)</f>
        <v>0</v>
      </c>
      <c r="T201" s="154" t="b">
        <f t="shared" si="101"/>
        <v>1</v>
      </c>
      <c r="U201" s="154" t="b">
        <f t="shared" si="101"/>
        <v>1</v>
      </c>
      <c r="V201" s="154" t="b">
        <f t="shared" si="101"/>
        <v>1</v>
      </c>
      <c r="W201" s="154" t="b">
        <f t="shared" si="101"/>
        <v>0</v>
      </c>
      <c r="X201" s="154" t="b">
        <f t="shared" si="101"/>
        <v>0</v>
      </c>
      <c r="Y201" s="154" t="b">
        <f t="shared" si="101"/>
        <v>1</v>
      </c>
      <c r="Z201" s="154" t="b">
        <f t="shared" si="101"/>
        <v>0</v>
      </c>
      <c r="AA201" s="154" t="b">
        <f t="shared" si="101"/>
        <v>0</v>
      </c>
      <c r="AB201" s="154" t="b">
        <f t="shared" ref="AB201:AC201" si="102">AND(AB84=1, AB158=1)</f>
        <v>0</v>
      </c>
      <c r="AC201" s="154" t="b">
        <f t="shared" si="102"/>
        <v>0</v>
      </c>
      <c r="AD201" s="98" t="b">
        <v>0</v>
      </c>
      <c r="AE201" s="154" t="b">
        <f t="shared" ref="AE201" si="103">AND(AE84=1, AE158=1)</f>
        <v>0</v>
      </c>
      <c r="AF201" s="166"/>
      <c r="AG201" s="154" t="b">
        <f t="shared" si="101"/>
        <v>0</v>
      </c>
      <c r="AH201" s="154" t="b">
        <f t="shared" si="101"/>
        <v>1</v>
      </c>
      <c r="AI201" s="154" t="b">
        <f t="shared" si="101"/>
        <v>0</v>
      </c>
      <c r="AJ201" s="154" t="b">
        <f t="shared" si="101"/>
        <v>0</v>
      </c>
      <c r="AK201" s="154" t="b">
        <f t="shared" si="101"/>
        <v>0</v>
      </c>
      <c r="AL201" s="154" t="b">
        <f t="shared" si="101"/>
        <v>0</v>
      </c>
      <c r="AM201" s="154" t="b">
        <f t="shared" si="101"/>
        <v>0</v>
      </c>
      <c r="AN201" s="154" t="b">
        <f t="shared" si="101"/>
        <v>0</v>
      </c>
      <c r="AO201" s="154" t="b">
        <f t="shared" si="101"/>
        <v>0</v>
      </c>
      <c r="AP201" s="154" t="b">
        <f t="shared" si="101"/>
        <v>0</v>
      </c>
      <c r="AQ201" s="154" t="b">
        <f t="shared" si="101"/>
        <v>0</v>
      </c>
      <c r="AR201" s="154" t="b">
        <f t="shared" si="101"/>
        <v>0</v>
      </c>
      <c r="AS201" s="154" t="b">
        <f t="shared" si="101"/>
        <v>0</v>
      </c>
    </row>
    <row r="202" spans="1:45" ht="20" customHeight="1" thickBot="1">
      <c r="A202" s="146" t="s">
        <v>93</v>
      </c>
      <c r="B202" s="166"/>
      <c r="C202" s="154" t="b">
        <f t="shared" si="74"/>
        <v>1</v>
      </c>
      <c r="D202" s="154" t="b">
        <f t="shared" si="74"/>
        <v>1</v>
      </c>
      <c r="E202" s="154" t="b">
        <f t="shared" si="74"/>
        <v>0</v>
      </c>
      <c r="F202" s="154" t="b">
        <f t="shared" si="74"/>
        <v>1</v>
      </c>
      <c r="G202" s="154" t="b">
        <f t="shared" si="74"/>
        <v>0</v>
      </c>
      <c r="H202" s="154" t="b">
        <f t="shared" si="74"/>
        <v>1</v>
      </c>
      <c r="I202" s="154" t="b">
        <f t="shared" si="74"/>
        <v>1</v>
      </c>
      <c r="J202" s="154" t="b">
        <f t="shared" si="74"/>
        <v>0</v>
      </c>
      <c r="K202" s="154" t="b">
        <f t="shared" si="74"/>
        <v>0</v>
      </c>
      <c r="L202" s="154" t="b">
        <f t="shared" si="74"/>
        <v>0</v>
      </c>
      <c r="M202" s="154" t="b">
        <f t="shared" si="74"/>
        <v>1</v>
      </c>
      <c r="N202" s="154" t="b">
        <f t="shared" si="74"/>
        <v>1</v>
      </c>
      <c r="O202" s="154" t="b">
        <f t="shared" si="74"/>
        <v>0</v>
      </c>
      <c r="P202" s="154" t="b">
        <f t="shared" ref="P202" si="104">AND(P85=1, P159=1)</f>
        <v>1</v>
      </c>
      <c r="R202" s="154" t="b">
        <f t="shared" ref="R202" si="105">AND(R85=1, R159=1)</f>
        <v>0</v>
      </c>
      <c r="S202" s="154" t="b">
        <f t="shared" ref="S202:AS202" si="106">AND(S85=1, S159=1)</f>
        <v>1</v>
      </c>
      <c r="T202" s="154" t="b">
        <f t="shared" si="106"/>
        <v>1</v>
      </c>
      <c r="U202" s="154" t="b">
        <f t="shared" si="106"/>
        <v>1</v>
      </c>
      <c r="V202" s="154" t="b">
        <f t="shared" si="106"/>
        <v>1</v>
      </c>
      <c r="W202" s="154" t="b">
        <f t="shared" si="106"/>
        <v>1</v>
      </c>
      <c r="X202" s="154" t="b">
        <f t="shared" si="106"/>
        <v>1</v>
      </c>
      <c r="Y202" s="154" t="b">
        <f t="shared" si="106"/>
        <v>1</v>
      </c>
      <c r="Z202" s="154" t="b">
        <f t="shared" si="106"/>
        <v>1</v>
      </c>
      <c r="AA202" s="154" t="b">
        <f t="shared" si="106"/>
        <v>0</v>
      </c>
      <c r="AB202" s="154" t="b">
        <f t="shared" ref="AB202:AC202" si="107">AND(AB85=1, AB159=1)</f>
        <v>1</v>
      </c>
      <c r="AC202" s="154" t="b">
        <f t="shared" si="107"/>
        <v>1</v>
      </c>
      <c r="AD202" s="98" t="b">
        <v>1</v>
      </c>
      <c r="AE202" s="154" t="b">
        <f t="shared" ref="AE202" si="108">AND(AE85=1, AE159=1)</f>
        <v>1</v>
      </c>
      <c r="AF202" s="166"/>
      <c r="AG202" s="154" t="b">
        <f t="shared" si="106"/>
        <v>1</v>
      </c>
      <c r="AH202" s="154" t="b">
        <f t="shared" si="106"/>
        <v>1</v>
      </c>
      <c r="AI202" s="154" t="b">
        <f t="shared" si="106"/>
        <v>0</v>
      </c>
      <c r="AJ202" s="154" t="b">
        <f t="shared" si="106"/>
        <v>1</v>
      </c>
      <c r="AK202" s="154" t="b">
        <f t="shared" si="106"/>
        <v>0</v>
      </c>
      <c r="AL202" s="154" t="b">
        <f t="shared" si="106"/>
        <v>1</v>
      </c>
      <c r="AM202" s="154" t="b">
        <f t="shared" si="106"/>
        <v>1</v>
      </c>
      <c r="AN202" s="154" t="b">
        <f t="shared" si="106"/>
        <v>1</v>
      </c>
      <c r="AO202" s="154" t="b">
        <f t="shared" si="106"/>
        <v>1</v>
      </c>
      <c r="AP202" s="154" t="b">
        <f t="shared" si="106"/>
        <v>1</v>
      </c>
      <c r="AQ202" s="154" t="b">
        <f t="shared" si="106"/>
        <v>0</v>
      </c>
      <c r="AR202" s="154" t="b">
        <f t="shared" si="106"/>
        <v>0</v>
      </c>
      <c r="AS202" s="154" t="b">
        <f t="shared" si="106"/>
        <v>0</v>
      </c>
    </row>
    <row r="203" spans="1:45" ht="20" customHeight="1" thickBot="1">
      <c r="A203" s="146" t="s">
        <v>94</v>
      </c>
      <c r="B203" s="166"/>
      <c r="C203" s="154" t="b">
        <f t="shared" si="74"/>
        <v>1</v>
      </c>
      <c r="D203" s="154" t="b">
        <f t="shared" si="74"/>
        <v>1</v>
      </c>
      <c r="E203" s="154" t="b">
        <f t="shared" si="74"/>
        <v>1</v>
      </c>
      <c r="F203" s="154" t="b">
        <f t="shared" si="74"/>
        <v>1</v>
      </c>
      <c r="G203" s="154" t="b">
        <f t="shared" si="74"/>
        <v>0</v>
      </c>
      <c r="H203" s="154" t="b">
        <f t="shared" si="74"/>
        <v>1</v>
      </c>
      <c r="I203" s="154" t="b">
        <f t="shared" si="74"/>
        <v>0</v>
      </c>
      <c r="J203" s="154" t="b">
        <f t="shared" si="74"/>
        <v>0</v>
      </c>
      <c r="K203" s="154" t="b">
        <f t="shared" si="74"/>
        <v>0</v>
      </c>
      <c r="L203" s="154" t="b">
        <f t="shared" si="74"/>
        <v>0</v>
      </c>
      <c r="M203" s="154" t="b">
        <f t="shared" si="74"/>
        <v>1</v>
      </c>
      <c r="N203" s="154" t="b">
        <f t="shared" si="74"/>
        <v>1</v>
      </c>
      <c r="O203" s="154" t="b">
        <f t="shared" si="74"/>
        <v>1</v>
      </c>
      <c r="P203" s="154" t="b">
        <f t="shared" ref="P203" si="109">AND(P86=1, P160=1)</f>
        <v>1</v>
      </c>
      <c r="R203" s="154" t="b">
        <f t="shared" ref="R203" si="110">AND(R86=1, R160=1)</f>
        <v>1</v>
      </c>
      <c r="S203" s="154" t="b">
        <f t="shared" ref="S203:AS203" si="111">AND(S86=1, S160=1)</f>
        <v>1</v>
      </c>
      <c r="T203" s="154" t="b">
        <f t="shared" si="111"/>
        <v>0</v>
      </c>
      <c r="U203" s="154" t="b">
        <f t="shared" si="111"/>
        <v>1</v>
      </c>
      <c r="V203" s="154" t="b">
        <f t="shared" si="111"/>
        <v>1</v>
      </c>
      <c r="W203" s="154" t="b">
        <f t="shared" si="111"/>
        <v>1</v>
      </c>
      <c r="X203" s="154" t="b">
        <f t="shared" si="111"/>
        <v>0</v>
      </c>
      <c r="Y203" s="154" t="b">
        <f t="shared" si="111"/>
        <v>1</v>
      </c>
      <c r="Z203" s="154" t="b">
        <f t="shared" si="111"/>
        <v>1</v>
      </c>
      <c r="AA203" s="154" t="b">
        <f t="shared" si="111"/>
        <v>0</v>
      </c>
      <c r="AB203" s="154" t="b">
        <f t="shared" ref="AB203:AC203" si="112">AND(AB86=1, AB160=1)</f>
        <v>1</v>
      </c>
      <c r="AC203" s="154" t="b">
        <f t="shared" si="112"/>
        <v>1</v>
      </c>
      <c r="AD203" s="98" t="b">
        <v>1</v>
      </c>
      <c r="AE203" s="154" t="b">
        <f t="shared" ref="AE203" si="113">AND(AE86=1, AE160=1)</f>
        <v>1</v>
      </c>
      <c r="AF203" s="166"/>
      <c r="AG203" s="154" t="b">
        <f t="shared" si="111"/>
        <v>1</v>
      </c>
      <c r="AH203" s="154" t="b">
        <f t="shared" si="111"/>
        <v>1</v>
      </c>
      <c r="AI203" s="154" t="b">
        <f t="shared" si="111"/>
        <v>0</v>
      </c>
      <c r="AJ203" s="154" t="b">
        <f t="shared" si="111"/>
        <v>1</v>
      </c>
      <c r="AK203" s="154" t="b">
        <f t="shared" si="111"/>
        <v>1</v>
      </c>
      <c r="AL203" s="154" t="b">
        <f t="shared" si="111"/>
        <v>0</v>
      </c>
      <c r="AM203" s="154" t="b">
        <f t="shared" si="111"/>
        <v>1</v>
      </c>
      <c r="AN203" s="154" t="b">
        <f t="shared" si="111"/>
        <v>1</v>
      </c>
      <c r="AO203" s="154" t="b">
        <f t="shared" si="111"/>
        <v>1</v>
      </c>
      <c r="AP203" s="154" t="b">
        <f t="shared" si="111"/>
        <v>1</v>
      </c>
      <c r="AQ203" s="154" t="b">
        <f t="shared" si="111"/>
        <v>0</v>
      </c>
      <c r="AR203" s="154" t="b">
        <f t="shared" si="111"/>
        <v>0</v>
      </c>
      <c r="AS203" s="154" t="b">
        <f t="shared" si="111"/>
        <v>0</v>
      </c>
    </row>
    <row r="204" spans="1:45" ht="20" customHeight="1" thickBot="1">
      <c r="A204" s="146" t="s">
        <v>95</v>
      </c>
      <c r="B204" s="166"/>
      <c r="C204" s="154" t="b">
        <f t="shared" si="74"/>
        <v>1</v>
      </c>
      <c r="D204" s="154" t="b">
        <f t="shared" si="74"/>
        <v>1</v>
      </c>
      <c r="E204" s="154" t="b">
        <f t="shared" si="74"/>
        <v>0</v>
      </c>
      <c r="F204" s="154" t="b">
        <f t="shared" si="74"/>
        <v>1</v>
      </c>
      <c r="G204" s="154" t="b">
        <f t="shared" si="74"/>
        <v>0</v>
      </c>
      <c r="H204" s="154" t="b">
        <f t="shared" si="74"/>
        <v>1</v>
      </c>
      <c r="I204" s="154" t="b">
        <f t="shared" si="74"/>
        <v>1</v>
      </c>
      <c r="J204" s="154" t="b">
        <f t="shared" si="74"/>
        <v>0</v>
      </c>
      <c r="K204" s="154" t="b">
        <f t="shared" si="74"/>
        <v>0</v>
      </c>
      <c r="L204" s="154" t="b">
        <f t="shared" si="74"/>
        <v>0</v>
      </c>
      <c r="M204" s="154" t="b">
        <f t="shared" si="74"/>
        <v>1</v>
      </c>
      <c r="N204" s="154" t="b">
        <f t="shared" si="74"/>
        <v>0</v>
      </c>
      <c r="O204" s="154" t="b">
        <f t="shared" si="74"/>
        <v>1</v>
      </c>
      <c r="P204" s="154" t="b">
        <f t="shared" ref="P204" si="114">AND(P87=1, P161=1)</f>
        <v>1</v>
      </c>
      <c r="R204" s="154" t="b">
        <f t="shared" ref="R204" si="115">AND(R87=1, R161=1)</f>
        <v>1</v>
      </c>
      <c r="S204" s="154" t="b">
        <f t="shared" ref="S204:AS204" si="116">AND(S87=1, S161=1)</f>
        <v>1</v>
      </c>
      <c r="T204" s="154" t="b">
        <f t="shared" si="116"/>
        <v>1</v>
      </c>
      <c r="U204" s="154" t="b">
        <f t="shared" si="116"/>
        <v>1</v>
      </c>
      <c r="V204" s="154" t="b">
        <f t="shared" si="116"/>
        <v>1</v>
      </c>
      <c r="W204" s="154" t="b">
        <f t="shared" si="116"/>
        <v>1</v>
      </c>
      <c r="X204" s="154" t="b">
        <f t="shared" si="116"/>
        <v>1</v>
      </c>
      <c r="Y204" s="154" t="b">
        <f t="shared" si="116"/>
        <v>0</v>
      </c>
      <c r="Z204" s="154" t="b">
        <f t="shared" si="116"/>
        <v>1</v>
      </c>
      <c r="AA204" s="154" t="b">
        <f t="shared" si="116"/>
        <v>1</v>
      </c>
      <c r="AB204" s="154" t="b">
        <f t="shared" ref="AB204:AC204" si="117">AND(AB87=1, AB161=1)</f>
        <v>1</v>
      </c>
      <c r="AC204" s="154" t="b">
        <f t="shared" si="117"/>
        <v>1</v>
      </c>
      <c r="AD204" s="98" t="b">
        <v>1</v>
      </c>
      <c r="AE204" s="154" t="b">
        <f t="shared" ref="AE204" si="118">AND(AE87=1, AE161=1)</f>
        <v>0</v>
      </c>
      <c r="AF204" s="166"/>
      <c r="AG204" s="154" t="b">
        <f t="shared" si="116"/>
        <v>1</v>
      </c>
      <c r="AH204" s="154" t="b">
        <f t="shared" si="116"/>
        <v>1</v>
      </c>
      <c r="AI204" s="154" t="b">
        <f t="shared" si="116"/>
        <v>1</v>
      </c>
      <c r="AJ204" s="154" t="b">
        <f t="shared" si="116"/>
        <v>1</v>
      </c>
      <c r="AK204" s="154" t="b">
        <f t="shared" si="116"/>
        <v>1</v>
      </c>
      <c r="AL204" s="154" t="b">
        <f t="shared" si="116"/>
        <v>1</v>
      </c>
      <c r="AM204" s="154" t="b">
        <f t="shared" si="116"/>
        <v>1</v>
      </c>
      <c r="AN204" s="154" t="b">
        <f t="shared" si="116"/>
        <v>1</v>
      </c>
      <c r="AO204" s="154" t="b">
        <f t="shared" si="116"/>
        <v>1</v>
      </c>
      <c r="AP204" s="154" t="b">
        <f t="shared" si="116"/>
        <v>1</v>
      </c>
      <c r="AQ204" s="154" t="b">
        <f t="shared" si="116"/>
        <v>0</v>
      </c>
      <c r="AR204" s="154" t="b">
        <f t="shared" si="116"/>
        <v>0</v>
      </c>
      <c r="AS204" s="154" t="b">
        <f t="shared" si="116"/>
        <v>0</v>
      </c>
    </row>
    <row r="205" spans="1:45" ht="20" customHeight="1" thickBot="1">
      <c r="A205" s="146" t="s">
        <v>96</v>
      </c>
      <c r="B205" s="166"/>
      <c r="C205" s="154" t="b">
        <f t="shared" si="74"/>
        <v>1</v>
      </c>
      <c r="D205" s="154" t="b">
        <f t="shared" si="74"/>
        <v>1</v>
      </c>
      <c r="E205" s="154" t="b">
        <f t="shared" si="74"/>
        <v>0</v>
      </c>
      <c r="F205" s="154" t="b">
        <f t="shared" si="74"/>
        <v>1</v>
      </c>
      <c r="G205" s="154" t="b">
        <f t="shared" si="74"/>
        <v>0</v>
      </c>
      <c r="H205" s="154" t="b">
        <f t="shared" si="74"/>
        <v>1</v>
      </c>
      <c r="I205" s="154" t="b">
        <f t="shared" si="74"/>
        <v>0</v>
      </c>
      <c r="J205" s="154" t="b">
        <f t="shared" si="74"/>
        <v>0</v>
      </c>
      <c r="K205" s="154" t="b">
        <f t="shared" si="74"/>
        <v>1</v>
      </c>
      <c r="L205" s="154" t="b">
        <f t="shared" si="74"/>
        <v>0</v>
      </c>
      <c r="M205" s="154" t="b">
        <f t="shared" si="74"/>
        <v>1</v>
      </c>
      <c r="N205" s="154" t="b">
        <f t="shared" si="74"/>
        <v>1</v>
      </c>
      <c r="O205" s="154" t="b">
        <f t="shared" si="74"/>
        <v>1</v>
      </c>
      <c r="P205" s="154" t="b">
        <f t="shared" ref="P205" si="119">AND(P88=1, P162=1)</f>
        <v>1</v>
      </c>
      <c r="R205" s="154" t="b">
        <f t="shared" ref="R205" si="120">AND(R88=1, R162=1)</f>
        <v>1</v>
      </c>
      <c r="S205" s="154" t="b">
        <f t="shared" ref="S205:AS205" si="121">AND(S88=1, S162=1)</f>
        <v>1</v>
      </c>
      <c r="T205" s="154" t="b">
        <f t="shared" si="121"/>
        <v>1</v>
      </c>
      <c r="U205" s="154" t="b">
        <f t="shared" si="121"/>
        <v>1</v>
      </c>
      <c r="V205" s="154" t="b">
        <f t="shared" si="121"/>
        <v>1</v>
      </c>
      <c r="W205" s="154" t="b">
        <f t="shared" si="121"/>
        <v>1</v>
      </c>
      <c r="X205" s="154" t="b">
        <f t="shared" si="121"/>
        <v>1</v>
      </c>
      <c r="Y205" s="154" t="b">
        <f t="shared" si="121"/>
        <v>0</v>
      </c>
      <c r="Z205" s="154" t="b">
        <f t="shared" si="121"/>
        <v>1</v>
      </c>
      <c r="AA205" s="154" t="b">
        <f t="shared" si="121"/>
        <v>1</v>
      </c>
      <c r="AB205" s="154" t="b">
        <f t="shared" ref="AB205:AC205" si="122">AND(AB88=1, AB162=1)</f>
        <v>1</v>
      </c>
      <c r="AC205" s="154" t="b">
        <f t="shared" si="122"/>
        <v>1</v>
      </c>
      <c r="AD205" s="98" t="b">
        <v>1</v>
      </c>
      <c r="AE205" s="154" t="b">
        <f t="shared" ref="AE205" si="123">AND(AE88=1, AE162=1)</f>
        <v>1</v>
      </c>
      <c r="AF205" s="166"/>
      <c r="AG205" s="154" t="b">
        <f t="shared" si="121"/>
        <v>1</v>
      </c>
      <c r="AH205" s="154" t="b">
        <f t="shared" si="121"/>
        <v>1</v>
      </c>
      <c r="AI205" s="154" t="b">
        <f t="shared" si="121"/>
        <v>0</v>
      </c>
      <c r="AJ205" s="154" t="b">
        <f t="shared" si="121"/>
        <v>1</v>
      </c>
      <c r="AK205" s="154" t="b">
        <f t="shared" si="121"/>
        <v>1</v>
      </c>
      <c r="AL205" s="154" t="b">
        <f t="shared" si="121"/>
        <v>1</v>
      </c>
      <c r="AM205" s="154" t="b">
        <f t="shared" si="121"/>
        <v>1</v>
      </c>
      <c r="AN205" s="154" t="b">
        <f t="shared" si="121"/>
        <v>1</v>
      </c>
      <c r="AO205" s="154" t="b">
        <f t="shared" si="121"/>
        <v>1</v>
      </c>
      <c r="AP205" s="154" t="b">
        <f t="shared" si="121"/>
        <v>1</v>
      </c>
      <c r="AQ205" s="154" t="b">
        <f t="shared" si="121"/>
        <v>0</v>
      </c>
      <c r="AR205" s="154" t="b">
        <f t="shared" si="121"/>
        <v>0</v>
      </c>
      <c r="AS205" s="154" t="b">
        <f t="shared" si="121"/>
        <v>0</v>
      </c>
    </row>
    <row r="206" spans="1:45" ht="20" customHeight="1" thickBot="1">
      <c r="A206" s="146" t="s">
        <v>97</v>
      </c>
      <c r="B206" s="166"/>
      <c r="C206" s="154" t="b">
        <f t="shared" si="74"/>
        <v>1</v>
      </c>
      <c r="D206" s="154" t="b">
        <f t="shared" si="74"/>
        <v>1</v>
      </c>
      <c r="E206" s="154" t="b">
        <f t="shared" si="74"/>
        <v>0</v>
      </c>
      <c r="F206" s="154" t="b">
        <f t="shared" si="74"/>
        <v>1</v>
      </c>
      <c r="G206" s="154" t="b">
        <f t="shared" si="74"/>
        <v>0</v>
      </c>
      <c r="H206" s="154" t="b">
        <f t="shared" si="74"/>
        <v>1</v>
      </c>
      <c r="I206" s="154" t="b">
        <f t="shared" si="74"/>
        <v>0</v>
      </c>
      <c r="J206" s="154" t="b">
        <f t="shared" si="74"/>
        <v>0</v>
      </c>
      <c r="K206" s="154" t="b">
        <f t="shared" si="74"/>
        <v>0</v>
      </c>
      <c r="L206" s="154" t="b">
        <f t="shared" si="74"/>
        <v>0</v>
      </c>
      <c r="M206" s="154" t="b">
        <f t="shared" si="74"/>
        <v>1</v>
      </c>
      <c r="N206" s="154" t="b">
        <f t="shared" si="74"/>
        <v>0</v>
      </c>
      <c r="O206" s="154" t="b">
        <f t="shared" si="74"/>
        <v>0</v>
      </c>
      <c r="P206" s="154" t="b">
        <f t="shared" ref="P206" si="124">AND(P89=1, P163=1)</f>
        <v>0</v>
      </c>
      <c r="R206" s="154" t="b">
        <f t="shared" ref="R206" si="125">AND(R89=1, R163=1)</f>
        <v>0</v>
      </c>
      <c r="S206" s="154" t="b">
        <f t="shared" ref="S206:AS206" si="126">AND(S89=1, S163=1)</f>
        <v>0</v>
      </c>
      <c r="T206" s="154" t="b">
        <f t="shared" si="126"/>
        <v>0</v>
      </c>
      <c r="U206" s="154" t="b">
        <f t="shared" si="126"/>
        <v>0</v>
      </c>
      <c r="V206" s="154" t="b">
        <f t="shared" si="126"/>
        <v>1</v>
      </c>
      <c r="W206" s="154" t="b">
        <f t="shared" si="126"/>
        <v>0</v>
      </c>
      <c r="X206" s="154" t="b">
        <f t="shared" si="126"/>
        <v>1</v>
      </c>
      <c r="Y206" s="154" t="b">
        <f t="shared" si="126"/>
        <v>0</v>
      </c>
      <c r="Z206" s="154" t="b">
        <f t="shared" si="126"/>
        <v>1</v>
      </c>
      <c r="AA206" s="154" t="b">
        <f t="shared" si="126"/>
        <v>0</v>
      </c>
      <c r="AB206" s="154" t="b">
        <f t="shared" ref="AB206:AC206" si="127">AND(AB89=1, AB163=1)</f>
        <v>0</v>
      </c>
      <c r="AC206" s="154" t="b">
        <f t="shared" si="127"/>
        <v>1</v>
      </c>
      <c r="AD206" s="98" t="b">
        <v>0</v>
      </c>
      <c r="AE206" s="154" t="b">
        <f t="shared" ref="AE206" si="128">AND(AE89=1, AE163=1)</f>
        <v>1</v>
      </c>
      <c r="AF206" s="166"/>
      <c r="AG206" s="154" t="b">
        <f t="shared" si="126"/>
        <v>0</v>
      </c>
      <c r="AH206" s="154" t="b">
        <f t="shared" si="126"/>
        <v>1</v>
      </c>
      <c r="AI206" s="154" t="b">
        <f t="shared" si="126"/>
        <v>0</v>
      </c>
      <c r="AJ206" s="154" t="b">
        <f t="shared" si="126"/>
        <v>0</v>
      </c>
      <c r="AK206" s="154" t="b">
        <f t="shared" si="126"/>
        <v>1</v>
      </c>
      <c r="AL206" s="154" t="b">
        <f t="shared" si="126"/>
        <v>0</v>
      </c>
      <c r="AM206" s="154" t="b">
        <f t="shared" si="126"/>
        <v>1</v>
      </c>
      <c r="AN206" s="154" t="b">
        <f t="shared" si="126"/>
        <v>1</v>
      </c>
      <c r="AO206" s="154" t="b">
        <f t="shared" si="126"/>
        <v>0</v>
      </c>
      <c r="AP206" s="154" t="b">
        <f t="shared" si="126"/>
        <v>1</v>
      </c>
      <c r="AQ206" s="154" t="b">
        <f t="shared" si="126"/>
        <v>0</v>
      </c>
      <c r="AR206" s="154" t="b">
        <f t="shared" si="126"/>
        <v>0</v>
      </c>
      <c r="AS206" s="154" t="b">
        <f t="shared" si="126"/>
        <v>0</v>
      </c>
    </row>
    <row r="207" spans="1:45" ht="20" customHeight="1" thickBot="1">
      <c r="A207" s="146" t="s">
        <v>98</v>
      </c>
      <c r="B207" s="166"/>
      <c r="C207" s="154" t="b">
        <f t="shared" si="74"/>
        <v>1</v>
      </c>
      <c r="D207" s="154" t="b">
        <f t="shared" si="74"/>
        <v>1</v>
      </c>
      <c r="E207" s="154" t="b">
        <f t="shared" si="74"/>
        <v>1</v>
      </c>
      <c r="F207" s="154" t="b">
        <f t="shared" si="74"/>
        <v>1</v>
      </c>
      <c r="G207" s="154" t="b">
        <f t="shared" si="74"/>
        <v>0</v>
      </c>
      <c r="H207" s="154" t="b">
        <f t="shared" si="74"/>
        <v>1</v>
      </c>
      <c r="I207" s="154" t="b">
        <f t="shared" si="74"/>
        <v>1</v>
      </c>
      <c r="J207" s="154" t="b">
        <f t="shared" si="74"/>
        <v>0</v>
      </c>
      <c r="K207" s="154" t="b">
        <f t="shared" si="74"/>
        <v>1</v>
      </c>
      <c r="L207" s="154" t="b">
        <f t="shared" si="74"/>
        <v>0</v>
      </c>
      <c r="M207" s="154" t="b">
        <f t="shared" si="74"/>
        <v>1</v>
      </c>
      <c r="N207" s="154" t="b">
        <f t="shared" si="74"/>
        <v>1</v>
      </c>
      <c r="O207" s="154" t="b">
        <f t="shared" si="74"/>
        <v>1</v>
      </c>
      <c r="P207" s="154" t="b">
        <f t="shared" ref="P207" si="129">AND(P90=1, P164=1)</f>
        <v>1</v>
      </c>
      <c r="R207" s="154" t="b">
        <f t="shared" ref="R207" si="130">AND(R90=1, R164=1)</f>
        <v>1</v>
      </c>
      <c r="S207" s="154" t="b">
        <f t="shared" ref="S207:AS207" si="131">AND(S90=1, S164=1)</f>
        <v>1</v>
      </c>
      <c r="T207" s="154" t="b">
        <f t="shared" si="131"/>
        <v>1</v>
      </c>
      <c r="U207" s="154" t="b">
        <f t="shared" si="131"/>
        <v>1</v>
      </c>
      <c r="V207" s="154" t="b">
        <f t="shared" si="131"/>
        <v>1</v>
      </c>
      <c r="W207" s="154" t="b">
        <f t="shared" si="131"/>
        <v>1</v>
      </c>
      <c r="X207" s="154" t="b">
        <f t="shared" si="131"/>
        <v>1</v>
      </c>
      <c r="Y207" s="154" t="b">
        <f t="shared" si="131"/>
        <v>1</v>
      </c>
      <c r="Z207" s="154" t="b">
        <f t="shared" si="131"/>
        <v>1</v>
      </c>
      <c r="AA207" s="154" t="b">
        <f t="shared" si="131"/>
        <v>1</v>
      </c>
      <c r="AB207" s="154" t="b">
        <f t="shared" ref="AB207:AC207" si="132">AND(AB90=1, AB164=1)</f>
        <v>1</v>
      </c>
      <c r="AC207" s="154" t="b">
        <f t="shared" si="132"/>
        <v>1</v>
      </c>
      <c r="AD207" s="98" t="b">
        <v>1</v>
      </c>
      <c r="AE207" s="154" t="b">
        <f t="shared" ref="AE207" si="133">AND(AE90=1, AE164=1)</f>
        <v>0</v>
      </c>
      <c r="AF207" s="166"/>
      <c r="AG207" s="154" t="b">
        <f t="shared" si="131"/>
        <v>1</v>
      </c>
      <c r="AH207" s="154" t="b">
        <f t="shared" si="131"/>
        <v>1</v>
      </c>
      <c r="AI207" s="154" t="b">
        <f t="shared" si="131"/>
        <v>1</v>
      </c>
      <c r="AJ207" s="154" t="b">
        <f t="shared" si="131"/>
        <v>1</v>
      </c>
      <c r="AK207" s="154" t="b">
        <f t="shared" si="131"/>
        <v>1</v>
      </c>
      <c r="AL207" s="154" t="b">
        <f t="shared" si="131"/>
        <v>1</v>
      </c>
      <c r="AM207" s="154" t="b">
        <f t="shared" si="131"/>
        <v>1</v>
      </c>
      <c r="AN207" s="154" t="b">
        <f t="shared" si="131"/>
        <v>1</v>
      </c>
      <c r="AO207" s="154" t="b">
        <f t="shared" si="131"/>
        <v>1</v>
      </c>
      <c r="AP207" s="154" t="b">
        <f t="shared" si="131"/>
        <v>1</v>
      </c>
      <c r="AQ207" s="154" t="b">
        <f t="shared" si="131"/>
        <v>0</v>
      </c>
      <c r="AR207" s="154" t="b">
        <f t="shared" si="131"/>
        <v>0</v>
      </c>
      <c r="AS207" s="154" t="b">
        <f t="shared" si="131"/>
        <v>0</v>
      </c>
    </row>
    <row r="208" spans="1:45" ht="20" customHeight="1" thickBot="1">
      <c r="A208" s="146" t="s">
        <v>99</v>
      </c>
      <c r="B208" s="166"/>
      <c r="C208" s="154" t="b">
        <f t="shared" si="74"/>
        <v>1</v>
      </c>
      <c r="D208" s="154" t="b">
        <f t="shared" si="74"/>
        <v>1</v>
      </c>
      <c r="E208" s="154" t="b">
        <f t="shared" si="74"/>
        <v>0</v>
      </c>
      <c r="F208" s="154" t="b">
        <f t="shared" si="74"/>
        <v>1</v>
      </c>
      <c r="G208" s="154" t="b">
        <f t="shared" si="74"/>
        <v>0</v>
      </c>
      <c r="H208" s="154" t="b">
        <f t="shared" si="74"/>
        <v>0</v>
      </c>
      <c r="I208" s="154" t="b">
        <f t="shared" si="74"/>
        <v>0</v>
      </c>
      <c r="J208" s="154" t="b">
        <f t="shared" si="74"/>
        <v>0</v>
      </c>
      <c r="K208" s="154" t="b">
        <f t="shared" si="74"/>
        <v>1</v>
      </c>
      <c r="L208" s="154" t="b">
        <f t="shared" si="74"/>
        <v>0</v>
      </c>
      <c r="M208" s="154" t="b">
        <f t="shared" si="74"/>
        <v>0</v>
      </c>
      <c r="N208" s="154" t="b">
        <f t="shared" si="74"/>
        <v>0</v>
      </c>
      <c r="O208" s="154" t="b">
        <f t="shared" si="74"/>
        <v>0</v>
      </c>
      <c r="P208" s="154" t="b">
        <f t="shared" ref="P208" si="134">AND(P91=1, P165=1)</f>
        <v>1</v>
      </c>
      <c r="R208" s="154" t="b">
        <f t="shared" ref="R208" si="135">AND(R91=1, R165=1)</f>
        <v>0</v>
      </c>
      <c r="S208" s="154" t="b">
        <f t="shared" ref="S208:AS208" si="136">AND(S91=1, S165=1)</f>
        <v>1</v>
      </c>
      <c r="T208" s="154" t="b">
        <f t="shared" si="136"/>
        <v>1</v>
      </c>
      <c r="U208" s="154" t="b">
        <f t="shared" si="136"/>
        <v>1</v>
      </c>
      <c r="V208" s="154" t="b">
        <f t="shared" si="136"/>
        <v>1</v>
      </c>
      <c r="W208" s="154" t="b">
        <f t="shared" si="136"/>
        <v>1</v>
      </c>
      <c r="X208" s="154" t="b">
        <f t="shared" si="136"/>
        <v>1</v>
      </c>
      <c r="Y208" s="154" t="b">
        <f t="shared" si="136"/>
        <v>1</v>
      </c>
      <c r="Z208" s="154" t="b">
        <f t="shared" si="136"/>
        <v>1</v>
      </c>
      <c r="AA208" s="154" t="b">
        <f t="shared" si="136"/>
        <v>1</v>
      </c>
      <c r="AB208" s="154" t="b">
        <f t="shared" ref="AB208:AC208" si="137">AND(AB91=1, AB165=1)</f>
        <v>1</v>
      </c>
      <c r="AC208" s="154" t="b">
        <f t="shared" si="137"/>
        <v>1</v>
      </c>
      <c r="AD208" s="98" t="b">
        <v>1</v>
      </c>
      <c r="AE208" s="154" t="b">
        <f t="shared" ref="AE208" si="138">AND(AE91=1, AE165=1)</f>
        <v>0</v>
      </c>
      <c r="AF208" s="166"/>
      <c r="AG208" s="154" t="b">
        <f t="shared" si="136"/>
        <v>0</v>
      </c>
      <c r="AH208" s="154" t="b">
        <f t="shared" si="136"/>
        <v>1</v>
      </c>
      <c r="AI208" s="154" t="b">
        <f t="shared" si="136"/>
        <v>0</v>
      </c>
      <c r="AJ208" s="154" t="b">
        <f t="shared" si="136"/>
        <v>1</v>
      </c>
      <c r="AK208" s="154" t="b">
        <f t="shared" si="136"/>
        <v>1</v>
      </c>
      <c r="AL208" s="154" t="b">
        <f t="shared" si="136"/>
        <v>0</v>
      </c>
      <c r="AM208" s="154" t="b">
        <f t="shared" si="136"/>
        <v>1</v>
      </c>
      <c r="AN208" s="154" t="b">
        <f t="shared" si="136"/>
        <v>0</v>
      </c>
      <c r="AO208" s="154" t="b">
        <f t="shared" si="136"/>
        <v>0</v>
      </c>
      <c r="AP208" s="154" t="b">
        <f t="shared" si="136"/>
        <v>1</v>
      </c>
      <c r="AQ208" s="154" t="b">
        <f t="shared" si="136"/>
        <v>0</v>
      </c>
      <c r="AR208" s="154" t="b">
        <f t="shared" si="136"/>
        <v>0</v>
      </c>
      <c r="AS208" s="154" t="b">
        <f t="shared" si="136"/>
        <v>0</v>
      </c>
    </row>
    <row r="209" spans="1:45" ht="20" customHeight="1" thickBot="1">
      <c r="A209" s="146" t="s">
        <v>100</v>
      </c>
      <c r="B209" s="166"/>
      <c r="C209" s="154" t="b">
        <f t="shared" si="74"/>
        <v>1</v>
      </c>
      <c r="D209" s="154" t="b">
        <f t="shared" si="74"/>
        <v>1</v>
      </c>
      <c r="E209" s="154" t="b">
        <f t="shared" si="74"/>
        <v>0</v>
      </c>
      <c r="F209" s="154" t="b">
        <f t="shared" si="74"/>
        <v>1</v>
      </c>
      <c r="G209" s="154" t="b">
        <f t="shared" si="74"/>
        <v>0</v>
      </c>
      <c r="H209" s="154" t="b">
        <f t="shared" si="74"/>
        <v>0</v>
      </c>
      <c r="I209" s="154" t="b">
        <f t="shared" si="74"/>
        <v>0</v>
      </c>
      <c r="J209" s="154" t="b">
        <f t="shared" si="74"/>
        <v>0</v>
      </c>
      <c r="K209" s="154" t="b">
        <f t="shared" si="74"/>
        <v>0</v>
      </c>
      <c r="L209" s="154" t="b">
        <f t="shared" si="74"/>
        <v>0</v>
      </c>
      <c r="M209" s="154" t="b">
        <f t="shared" si="74"/>
        <v>1</v>
      </c>
      <c r="N209" s="154" t="b">
        <f t="shared" si="74"/>
        <v>1</v>
      </c>
      <c r="O209" s="154" t="b">
        <f t="shared" si="74"/>
        <v>1</v>
      </c>
      <c r="P209" s="154" t="b">
        <f t="shared" ref="P209" si="139">AND(P92=1, P166=1)</f>
        <v>1</v>
      </c>
      <c r="R209" s="154" t="b">
        <f t="shared" ref="R209" si="140">AND(R92=1, R166=1)</f>
        <v>0</v>
      </c>
      <c r="S209" s="154" t="b">
        <f t="shared" ref="S209:AS209" si="141">AND(S92=1, S166=1)</f>
        <v>1</v>
      </c>
      <c r="T209" s="154" t="b">
        <f t="shared" si="141"/>
        <v>1</v>
      </c>
      <c r="U209" s="154" t="b">
        <f t="shared" si="141"/>
        <v>1</v>
      </c>
      <c r="V209" s="154" t="b">
        <f t="shared" si="141"/>
        <v>1</v>
      </c>
      <c r="W209" s="154" t="b">
        <f t="shared" si="141"/>
        <v>1</v>
      </c>
      <c r="X209" s="154" t="b">
        <f t="shared" si="141"/>
        <v>0</v>
      </c>
      <c r="Y209" s="154" t="b">
        <f t="shared" si="141"/>
        <v>0</v>
      </c>
      <c r="Z209" s="154" t="b">
        <f t="shared" si="141"/>
        <v>0</v>
      </c>
      <c r="AA209" s="154" t="b">
        <f t="shared" si="141"/>
        <v>0</v>
      </c>
      <c r="AB209" s="154" t="b">
        <f t="shared" ref="AB209:AC209" si="142">AND(AB92=1, AB166=1)</f>
        <v>1</v>
      </c>
      <c r="AC209" s="154" t="b">
        <f t="shared" si="142"/>
        <v>1</v>
      </c>
      <c r="AD209" s="98" t="b">
        <v>1</v>
      </c>
      <c r="AE209" s="154" t="b">
        <f t="shared" ref="AE209" si="143">AND(AE92=1, AE166=1)</f>
        <v>0</v>
      </c>
      <c r="AF209" s="166"/>
      <c r="AG209" s="154" t="b">
        <f t="shared" si="141"/>
        <v>1</v>
      </c>
      <c r="AH209" s="154" t="b">
        <f t="shared" si="141"/>
        <v>1</v>
      </c>
      <c r="AI209" s="154" t="b">
        <f t="shared" si="141"/>
        <v>0</v>
      </c>
      <c r="AJ209" s="154" t="b">
        <f t="shared" si="141"/>
        <v>1</v>
      </c>
      <c r="AK209" s="154" t="b">
        <f t="shared" si="141"/>
        <v>1</v>
      </c>
      <c r="AL209" s="154" t="b">
        <f t="shared" si="141"/>
        <v>0</v>
      </c>
      <c r="AM209" s="154" t="b">
        <f t="shared" si="141"/>
        <v>1</v>
      </c>
      <c r="AN209" s="154" t="b">
        <f t="shared" si="141"/>
        <v>0</v>
      </c>
      <c r="AO209" s="154" t="b">
        <f t="shared" si="141"/>
        <v>0</v>
      </c>
      <c r="AP209" s="154" t="b">
        <f t="shared" si="141"/>
        <v>1</v>
      </c>
      <c r="AQ209" s="154" t="b">
        <f t="shared" si="141"/>
        <v>0</v>
      </c>
      <c r="AR209" s="154" t="b">
        <f t="shared" si="141"/>
        <v>0</v>
      </c>
      <c r="AS209" s="154" t="b">
        <f t="shared" si="141"/>
        <v>0</v>
      </c>
    </row>
    <row r="210" spans="1:45" ht="20" customHeight="1" thickBot="1">
      <c r="A210" s="146" t="s">
        <v>101</v>
      </c>
      <c r="B210" s="166"/>
      <c r="C210" s="154" t="b">
        <f t="shared" si="74"/>
        <v>1</v>
      </c>
      <c r="D210" s="154" t="b">
        <f t="shared" si="74"/>
        <v>1</v>
      </c>
      <c r="E210" s="154" t="b">
        <f t="shared" si="74"/>
        <v>0</v>
      </c>
      <c r="F210" s="154" t="b">
        <f t="shared" si="74"/>
        <v>1</v>
      </c>
      <c r="G210" s="154" t="b">
        <f t="shared" si="74"/>
        <v>0</v>
      </c>
      <c r="H210" s="154" t="b">
        <f t="shared" si="74"/>
        <v>0</v>
      </c>
      <c r="I210" s="154" t="b">
        <f t="shared" si="74"/>
        <v>0</v>
      </c>
      <c r="J210" s="154" t="b">
        <f t="shared" si="74"/>
        <v>0</v>
      </c>
      <c r="K210" s="154" t="b">
        <f t="shared" si="74"/>
        <v>0</v>
      </c>
      <c r="L210" s="154" t="b">
        <f t="shared" si="74"/>
        <v>0</v>
      </c>
      <c r="M210" s="154" t="b">
        <f t="shared" si="74"/>
        <v>1</v>
      </c>
      <c r="N210" s="154" t="b">
        <f t="shared" si="74"/>
        <v>1</v>
      </c>
      <c r="O210" s="154" t="b">
        <f t="shared" si="74"/>
        <v>0</v>
      </c>
      <c r="P210" s="154" t="b">
        <f t="shared" ref="P210" si="144">AND(P93=1, P167=1)</f>
        <v>1</v>
      </c>
      <c r="R210" s="154" t="b">
        <f t="shared" ref="R210" si="145">AND(R93=1, R167=1)</f>
        <v>0</v>
      </c>
      <c r="S210" s="154" t="b">
        <f t="shared" ref="S210:AS210" si="146">AND(S93=1, S167=1)</f>
        <v>1</v>
      </c>
      <c r="T210" s="154" t="b">
        <f t="shared" si="146"/>
        <v>1</v>
      </c>
      <c r="U210" s="154" t="b">
        <f t="shared" si="146"/>
        <v>1</v>
      </c>
      <c r="V210" s="154" t="b">
        <f t="shared" si="146"/>
        <v>1</v>
      </c>
      <c r="W210" s="154" t="b">
        <f t="shared" si="146"/>
        <v>1</v>
      </c>
      <c r="X210" s="154" t="b">
        <f t="shared" si="146"/>
        <v>1</v>
      </c>
      <c r="Y210" s="154" t="b">
        <f t="shared" si="146"/>
        <v>0</v>
      </c>
      <c r="Z210" s="154" t="b">
        <f t="shared" si="146"/>
        <v>1</v>
      </c>
      <c r="AA210" s="154" t="b">
        <f t="shared" si="146"/>
        <v>0</v>
      </c>
      <c r="AB210" s="154" t="b">
        <f t="shared" ref="AB210:AC210" si="147">AND(AB93=1, AB167=1)</f>
        <v>1</v>
      </c>
      <c r="AC210" s="154" t="b">
        <f t="shared" si="147"/>
        <v>1</v>
      </c>
      <c r="AD210" s="98" t="b">
        <v>1</v>
      </c>
      <c r="AE210" s="154" t="b">
        <f t="shared" ref="AE210" si="148">AND(AE93=1, AE167=1)</f>
        <v>0</v>
      </c>
      <c r="AF210" s="166"/>
      <c r="AG210" s="154" t="b">
        <f t="shared" si="146"/>
        <v>1</v>
      </c>
      <c r="AH210" s="154" t="b">
        <f t="shared" si="146"/>
        <v>1</v>
      </c>
      <c r="AI210" s="154" t="b">
        <f t="shared" si="146"/>
        <v>0</v>
      </c>
      <c r="AJ210" s="154" t="b">
        <f t="shared" si="146"/>
        <v>1</v>
      </c>
      <c r="AK210" s="154" t="b">
        <f t="shared" si="146"/>
        <v>1</v>
      </c>
      <c r="AL210" s="154" t="b">
        <f t="shared" si="146"/>
        <v>1</v>
      </c>
      <c r="AM210" s="154" t="b">
        <f t="shared" si="146"/>
        <v>1</v>
      </c>
      <c r="AN210" s="154" t="b">
        <f t="shared" si="146"/>
        <v>0</v>
      </c>
      <c r="AO210" s="154" t="b">
        <f t="shared" si="146"/>
        <v>1</v>
      </c>
      <c r="AP210" s="154" t="b">
        <f t="shared" si="146"/>
        <v>1</v>
      </c>
      <c r="AQ210" s="154" t="b">
        <f t="shared" si="146"/>
        <v>0</v>
      </c>
      <c r="AR210" s="154" t="b">
        <f t="shared" si="146"/>
        <v>0</v>
      </c>
      <c r="AS210" s="154" t="b">
        <f t="shared" si="146"/>
        <v>0</v>
      </c>
    </row>
    <row r="211" spans="1:45" ht="20" customHeight="1" thickBot="1">
      <c r="A211" s="146" t="s">
        <v>102</v>
      </c>
      <c r="B211" s="166"/>
      <c r="C211" s="154" t="b">
        <f t="shared" si="74"/>
        <v>0</v>
      </c>
      <c r="D211" s="154" t="b">
        <f t="shared" si="74"/>
        <v>1</v>
      </c>
      <c r="E211" s="154" t="b">
        <f t="shared" si="74"/>
        <v>0</v>
      </c>
      <c r="F211" s="154" t="b">
        <f t="shared" si="74"/>
        <v>1</v>
      </c>
      <c r="G211" s="154" t="b">
        <f t="shared" si="74"/>
        <v>0</v>
      </c>
      <c r="H211" s="154" t="b">
        <f t="shared" si="74"/>
        <v>1</v>
      </c>
      <c r="I211" s="154" t="b">
        <f t="shared" si="74"/>
        <v>0</v>
      </c>
      <c r="J211" s="154" t="b">
        <f t="shared" si="74"/>
        <v>0</v>
      </c>
      <c r="K211" s="154" t="b">
        <f t="shared" si="74"/>
        <v>0</v>
      </c>
      <c r="L211" s="154" t="b">
        <f t="shared" si="74"/>
        <v>0</v>
      </c>
      <c r="M211" s="154" t="b">
        <f t="shared" si="74"/>
        <v>1</v>
      </c>
      <c r="N211" s="154" t="b">
        <f t="shared" si="74"/>
        <v>0</v>
      </c>
      <c r="O211" s="154" t="b">
        <f t="shared" si="74"/>
        <v>1</v>
      </c>
      <c r="P211" s="154" t="b">
        <f t="shared" ref="P211" si="149">AND(P94=1, P168=1)</f>
        <v>1</v>
      </c>
      <c r="R211" s="154" t="b">
        <f t="shared" ref="R211" si="150">AND(R94=1, R168=1)</f>
        <v>0</v>
      </c>
      <c r="S211" s="154" t="b">
        <f t="shared" ref="S211:AS211" si="151">AND(S94=1, S168=1)</f>
        <v>0</v>
      </c>
      <c r="T211" s="154" t="b">
        <f t="shared" si="151"/>
        <v>1</v>
      </c>
      <c r="U211" s="154" t="b">
        <f t="shared" si="151"/>
        <v>1</v>
      </c>
      <c r="V211" s="154" t="b">
        <f t="shared" si="151"/>
        <v>1</v>
      </c>
      <c r="W211" s="154" t="b">
        <f t="shared" si="151"/>
        <v>1</v>
      </c>
      <c r="X211" s="154" t="b">
        <f t="shared" si="151"/>
        <v>1</v>
      </c>
      <c r="Y211" s="154" t="b">
        <f t="shared" si="151"/>
        <v>0</v>
      </c>
      <c r="Z211" s="154" t="b">
        <f t="shared" si="151"/>
        <v>1</v>
      </c>
      <c r="AA211" s="154" t="b">
        <f t="shared" si="151"/>
        <v>0</v>
      </c>
      <c r="AB211" s="154" t="b">
        <f t="shared" ref="AB211:AC211" si="152">AND(AB94=1, AB168=1)</f>
        <v>1</v>
      </c>
      <c r="AC211" s="154" t="b">
        <f t="shared" si="152"/>
        <v>0</v>
      </c>
      <c r="AD211" s="98" t="b">
        <v>0</v>
      </c>
      <c r="AE211" s="154" t="b">
        <f t="shared" ref="AE211" si="153">AND(AE94=1, AE168=1)</f>
        <v>0</v>
      </c>
      <c r="AF211" s="166"/>
      <c r="AG211" s="154" t="b">
        <f t="shared" si="151"/>
        <v>0</v>
      </c>
      <c r="AH211" s="154" t="b">
        <f t="shared" si="151"/>
        <v>1</v>
      </c>
      <c r="AI211" s="154" t="b">
        <f t="shared" si="151"/>
        <v>0</v>
      </c>
      <c r="AJ211" s="154" t="b">
        <f t="shared" si="151"/>
        <v>0</v>
      </c>
      <c r="AK211" s="154" t="b">
        <f t="shared" si="151"/>
        <v>0</v>
      </c>
      <c r="AL211" s="154" t="b">
        <f t="shared" si="151"/>
        <v>0</v>
      </c>
      <c r="AM211" s="154" t="b">
        <f t="shared" si="151"/>
        <v>1</v>
      </c>
      <c r="AN211" s="154" t="b">
        <f t="shared" si="151"/>
        <v>0</v>
      </c>
      <c r="AO211" s="154" t="b">
        <f t="shared" si="151"/>
        <v>0</v>
      </c>
      <c r="AP211" s="154" t="b">
        <f t="shared" si="151"/>
        <v>1</v>
      </c>
      <c r="AQ211" s="154" t="b">
        <f t="shared" si="151"/>
        <v>0</v>
      </c>
      <c r="AR211" s="154" t="b">
        <f t="shared" si="151"/>
        <v>0</v>
      </c>
      <c r="AS211" s="154" t="b">
        <f t="shared" si="151"/>
        <v>0</v>
      </c>
    </row>
    <row r="212" spans="1:45" ht="20" customHeight="1" thickBot="1">
      <c r="A212" s="146" t="s">
        <v>103</v>
      </c>
      <c r="B212" s="166"/>
      <c r="C212" s="154" t="b">
        <f t="shared" ref="C212:O227" si="154">AND(C95=1, C169=1)</f>
        <v>0</v>
      </c>
      <c r="D212" s="154" t="b">
        <f t="shared" si="154"/>
        <v>1</v>
      </c>
      <c r="E212" s="154" t="b">
        <f t="shared" si="154"/>
        <v>0</v>
      </c>
      <c r="F212" s="154" t="b">
        <f t="shared" si="154"/>
        <v>0</v>
      </c>
      <c r="G212" s="154" t="b">
        <f t="shared" si="154"/>
        <v>0</v>
      </c>
      <c r="H212" s="154" t="b">
        <f t="shared" si="154"/>
        <v>1</v>
      </c>
      <c r="I212" s="154" t="b">
        <f t="shared" si="154"/>
        <v>0</v>
      </c>
      <c r="J212" s="154" t="b">
        <f t="shared" si="154"/>
        <v>0</v>
      </c>
      <c r="K212" s="154" t="b">
        <f t="shared" si="154"/>
        <v>0</v>
      </c>
      <c r="L212" s="154" t="b">
        <f t="shared" si="154"/>
        <v>0</v>
      </c>
      <c r="M212" s="154" t="b">
        <f t="shared" si="154"/>
        <v>0</v>
      </c>
      <c r="N212" s="154" t="b">
        <f t="shared" si="154"/>
        <v>0</v>
      </c>
      <c r="O212" s="154" t="b">
        <f t="shared" si="154"/>
        <v>0</v>
      </c>
      <c r="P212" s="154" t="b">
        <f t="shared" ref="P212" si="155">AND(P95=1, P169=1)</f>
        <v>1</v>
      </c>
      <c r="R212" s="154" t="b">
        <f t="shared" ref="R212" si="156">AND(R95=1, R169=1)</f>
        <v>0</v>
      </c>
      <c r="S212" s="154" t="b">
        <f t="shared" ref="S212:AS212" si="157">AND(S95=1, S169=1)</f>
        <v>0</v>
      </c>
      <c r="T212" s="154" t="b">
        <f t="shared" si="157"/>
        <v>1</v>
      </c>
      <c r="U212" s="154" t="b">
        <f t="shared" si="157"/>
        <v>1</v>
      </c>
      <c r="V212" s="154" t="b">
        <f t="shared" si="157"/>
        <v>1</v>
      </c>
      <c r="W212" s="154" t="b">
        <f t="shared" si="157"/>
        <v>1</v>
      </c>
      <c r="X212" s="154" t="b">
        <f t="shared" si="157"/>
        <v>1</v>
      </c>
      <c r="Y212" s="154" t="b">
        <f t="shared" si="157"/>
        <v>0</v>
      </c>
      <c r="Z212" s="154" t="b">
        <f t="shared" si="157"/>
        <v>1</v>
      </c>
      <c r="AA212" s="154" t="b">
        <f t="shared" si="157"/>
        <v>0</v>
      </c>
      <c r="AB212" s="154" t="b">
        <f t="shared" ref="AB212:AC212" si="158">AND(AB95=1, AB169=1)</f>
        <v>0</v>
      </c>
      <c r="AC212" s="154" t="b">
        <f t="shared" si="158"/>
        <v>1</v>
      </c>
      <c r="AD212" s="98" t="b">
        <v>1</v>
      </c>
      <c r="AE212" s="154" t="b">
        <f t="shared" ref="AE212" si="159">AND(AE95=1, AE169=1)</f>
        <v>0</v>
      </c>
      <c r="AF212" s="166"/>
      <c r="AG212" s="154" t="b">
        <f t="shared" si="157"/>
        <v>1</v>
      </c>
      <c r="AH212" s="154" t="b">
        <f t="shared" si="157"/>
        <v>1</v>
      </c>
      <c r="AI212" s="154" t="b">
        <f t="shared" si="157"/>
        <v>0</v>
      </c>
      <c r="AJ212" s="154" t="b">
        <f t="shared" si="157"/>
        <v>0</v>
      </c>
      <c r="AK212" s="154" t="b">
        <f t="shared" si="157"/>
        <v>1</v>
      </c>
      <c r="AL212" s="154" t="b">
        <f t="shared" si="157"/>
        <v>1</v>
      </c>
      <c r="AM212" s="154" t="b">
        <f t="shared" si="157"/>
        <v>1</v>
      </c>
      <c r="AN212" s="154" t="b">
        <f t="shared" si="157"/>
        <v>0</v>
      </c>
      <c r="AO212" s="154" t="b">
        <f t="shared" si="157"/>
        <v>1</v>
      </c>
      <c r="AP212" s="154" t="b">
        <f t="shared" si="157"/>
        <v>1</v>
      </c>
      <c r="AQ212" s="154" t="b">
        <f t="shared" si="157"/>
        <v>0</v>
      </c>
      <c r="AR212" s="154" t="b">
        <f t="shared" si="157"/>
        <v>0</v>
      </c>
      <c r="AS212" s="154" t="b">
        <f t="shared" si="157"/>
        <v>0</v>
      </c>
    </row>
    <row r="213" spans="1:45" ht="20" customHeight="1" thickBot="1">
      <c r="A213" s="146" t="s">
        <v>104</v>
      </c>
      <c r="B213" s="166"/>
      <c r="C213" s="154" t="b">
        <f t="shared" si="154"/>
        <v>1</v>
      </c>
      <c r="D213" s="154" t="b">
        <f t="shared" si="154"/>
        <v>1</v>
      </c>
      <c r="E213" s="154" t="b">
        <f t="shared" si="154"/>
        <v>0</v>
      </c>
      <c r="F213" s="154" t="b">
        <f t="shared" si="154"/>
        <v>0</v>
      </c>
      <c r="G213" s="154" t="b">
        <f t="shared" si="154"/>
        <v>0</v>
      </c>
      <c r="H213" s="154" t="b">
        <f t="shared" si="154"/>
        <v>1</v>
      </c>
      <c r="I213" s="154" t="b">
        <f t="shared" si="154"/>
        <v>0</v>
      </c>
      <c r="J213" s="154" t="b">
        <f t="shared" si="154"/>
        <v>0</v>
      </c>
      <c r="K213" s="154" t="b">
        <f t="shared" si="154"/>
        <v>0</v>
      </c>
      <c r="L213" s="154" t="b">
        <f t="shared" si="154"/>
        <v>0</v>
      </c>
      <c r="M213" s="154" t="b">
        <f t="shared" si="154"/>
        <v>1</v>
      </c>
      <c r="N213" s="154" t="b">
        <f t="shared" si="154"/>
        <v>0</v>
      </c>
      <c r="O213" s="154" t="b">
        <f t="shared" si="154"/>
        <v>1</v>
      </c>
      <c r="P213" s="154" t="b">
        <f t="shared" ref="P213" si="160">AND(P96=1, P170=1)</f>
        <v>1</v>
      </c>
      <c r="R213" s="154" t="b">
        <f t="shared" ref="R213" si="161">AND(R96=1, R170=1)</f>
        <v>0</v>
      </c>
      <c r="S213" s="154" t="b">
        <f t="shared" ref="S213:AS213" si="162">AND(S96=1, S170=1)</f>
        <v>1</v>
      </c>
      <c r="T213" s="154" t="b">
        <f t="shared" si="162"/>
        <v>1</v>
      </c>
      <c r="U213" s="154" t="b">
        <f t="shared" si="162"/>
        <v>1</v>
      </c>
      <c r="V213" s="154" t="b">
        <f t="shared" si="162"/>
        <v>1</v>
      </c>
      <c r="W213" s="154" t="b">
        <f t="shared" si="162"/>
        <v>1</v>
      </c>
      <c r="X213" s="154" t="b">
        <f t="shared" si="162"/>
        <v>0</v>
      </c>
      <c r="Y213" s="154" t="b">
        <f t="shared" si="162"/>
        <v>0</v>
      </c>
      <c r="Z213" s="154" t="b">
        <f t="shared" si="162"/>
        <v>0</v>
      </c>
      <c r="AA213" s="154" t="b">
        <f t="shared" si="162"/>
        <v>0</v>
      </c>
      <c r="AB213" s="154" t="b">
        <f t="shared" ref="AB213:AC213" si="163">AND(AB96=1, AB170=1)</f>
        <v>1</v>
      </c>
      <c r="AC213" s="154" t="b">
        <f t="shared" si="163"/>
        <v>1</v>
      </c>
      <c r="AD213" s="98" t="b">
        <v>1</v>
      </c>
      <c r="AE213" s="154" t="b">
        <f t="shared" ref="AE213" si="164">AND(AE96=1, AE170=1)</f>
        <v>1</v>
      </c>
      <c r="AF213" s="166"/>
      <c r="AG213" s="154" t="b">
        <f t="shared" si="162"/>
        <v>1</v>
      </c>
      <c r="AH213" s="154" t="b">
        <f t="shared" si="162"/>
        <v>1</v>
      </c>
      <c r="AI213" s="154" t="b">
        <f t="shared" si="162"/>
        <v>0</v>
      </c>
      <c r="AJ213" s="154" t="b">
        <f t="shared" si="162"/>
        <v>1</v>
      </c>
      <c r="AK213" s="154" t="b">
        <f t="shared" si="162"/>
        <v>1</v>
      </c>
      <c r="AL213" s="154" t="b">
        <f t="shared" si="162"/>
        <v>1</v>
      </c>
      <c r="AM213" s="154" t="b">
        <f t="shared" si="162"/>
        <v>1</v>
      </c>
      <c r="AN213" s="154" t="b">
        <f t="shared" si="162"/>
        <v>1</v>
      </c>
      <c r="AO213" s="154" t="b">
        <f t="shared" si="162"/>
        <v>0</v>
      </c>
      <c r="AP213" s="154" t="b">
        <f t="shared" si="162"/>
        <v>1</v>
      </c>
      <c r="AQ213" s="154" t="b">
        <f t="shared" si="162"/>
        <v>0</v>
      </c>
      <c r="AR213" s="154" t="b">
        <f t="shared" si="162"/>
        <v>0</v>
      </c>
      <c r="AS213" s="154" t="b">
        <f t="shared" si="162"/>
        <v>0</v>
      </c>
    </row>
    <row r="214" spans="1:45" ht="20" customHeight="1" thickBot="1">
      <c r="A214" s="146" t="s">
        <v>105</v>
      </c>
      <c r="B214" s="166"/>
      <c r="C214" s="154" t="b">
        <f t="shared" si="154"/>
        <v>1</v>
      </c>
      <c r="D214" s="154" t="b">
        <f t="shared" si="154"/>
        <v>1</v>
      </c>
      <c r="E214" s="154" t="b">
        <f t="shared" si="154"/>
        <v>0</v>
      </c>
      <c r="F214" s="154" t="b">
        <f t="shared" si="154"/>
        <v>0</v>
      </c>
      <c r="G214" s="154" t="b">
        <f t="shared" si="154"/>
        <v>0</v>
      </c>
      <c r="H214" s="154" t="b">
        <f t="shared" si="154"/>
        <v>1</v>
      </c>
      <c r="I214" s="154" t="b">
        <f t="shared" si="154"/>
        <v>0</v>
      </c>
      <c r="J214" s="154" t="b">
        <f t="shared" si="154"/>
        <v>0</v>
      </c>
      <c r="K214" s="154" t="b">
        <f t="shared" si="154"/>
        <v>1</v>
      </c>
      <c r="L214" s="154" t="b">
        <f t="shared" si="154"/>
        <v>0</v>
      </c>
      <c r="M214" s="154" t="b">
        <f t="shared" si="154"/>
        <v>1</v>
      </c>
      <c r="N214" s="154" t="b">
        <f t="shared" si="154"/>
        <v>0</v>
      </c>
      <c r="O214" s="154" t="b">
        <f t="shared" si="154"/>
        <v>1</v>
      </c>
      <c r="P214" s="154" t="b">
        <f t="shared" ref="P214" si="165">AND(P97=1, P171=1)</f>
        <v>1</v>
      </c>
      <c r="R214" s="154" t="b">
        <f t="shared" ref="R214" si="166">AND(R97=1, R171=1)</f>
        <v>1</v>
      </c>
      <c r="S214" s="154" t="b">
        <f t="shared" ref="S214:AS214" si="167">AND(S97=1, S171=1)</f>
        <v>1</v>
      </c>
      <c r="T214" s="154" t="b">
        <f t="shared" si="167"/>
        <v>1</v>
      </c>
      <c r="U214" s="154" t="b">
        <f t="shared" si="167"/>
        <v>1</v>
      </c>
      <c r="V214" s="154" t="b">
        <f t="shared" si="167"/>
        <v>1</v>
      </c>
      <c r="W214" s="154" t="b">
        <f t="shared" si="167"/>
        <v>1</v>
      </c>
      <c r="X214" s="154" t="b">
        <f t="shared" si="167"/>
        <v>0</v>
      </c>
      <c r="Y214" s="154" t="b">
        <f t="shared" si="167"/>
        <v>0</v>
      </c>
      <c r="Z214" s="154" t="b">
        <f t="shared" si="167"/>
        <v>1</v>
      </c>
      <c r="AA214" s="154" t="b">
        <f t="shared" si="167"/>
        <v>0</v>
      </c>
      <c r="AB214" s="154" t="b">
        <f t="shared" ref="AB214:AC214" si="168">AND(AB97=1, AB171=1)</f>
        <v>1</v>
      </c>
      <c r="AC214" s="154" t="b">
        <f t="shared" si="168"/>
        <v>1</v>
      </c>
      <c r="AD214" s="98" t="b">
        <v>1</v>
      </c>
      <c r="AE214" s="154" t="b">
        <f t="shared" ref="AE214" si="169">AND(AE97=1, AE171=1)</f>
        <v>0</v>
      </c>
      <c r="AF214" s="166"/>
      <c r="AG214" s="154" t="b">
        <f t="shared" si="167"/>
        <v>1</v>
      </c>
      <c r="AH214" s="154" t="b">
        <f t="shared" si="167"/>
        <v>1</v>
      </c>
      <c r="AI214" s="154" t="b">
        <f t="shared" si="167"/>
        <v>0</v>
      </c>
      <c r="AJ214" s="154" t="b">
        <f t="shared" si="167"/>
        <v>0</v>
      </c>
      <c r="AK214" s="154" t="b">
        <f t="shared" si="167"/>
        <v>1</v>
      </c>
      <c r="AL214" s="154" t="b">
        <f t="shared" si="167"/>
        <v>0</v>
      </c>
      <c r="AM214" s="154" t="b">
        <f t="shared" si="167"/>
        <v>1</v>
      </c>
      <c r="AN214" s="154" t="b">
        <f t="shared" si="167"/>
        <v>0</v>
      </c>
      <c r="AO214" s="154" t="b">
        <f t="shared" si="167"/>
        <v>0</v>
      </c>
      <c r="AP214" s="154" t="b">
        <f t="shared" si="167"/>
        <v>0</v>
      </c>
      <c r="AQ214" s="154" t="b">
        <f t="shared" si="167"/>
        <v>0</v>
      </c>
      <c r="AR214" s="154" t="b">
        <f t="shared" si="167"/>
        <v>0</v>
      </c>
      <c r="AS214" s="154" t="b">
        <f t="shared" si="167"/>
        <v>0</v>
      </c>
    </row>
    <row r="215" spans="1:45" ht="20" customHeight="1" thickBot="1">
      <c r="A215" s="146" t="s">
        <v>106</v>
      </c>
      <c r="B215" s="166"/>
      <c r="C215" s="154" t="b">
        <f t="shared" si="154"/>
        <v>0</v>
      </c>
      <c r="D215" s="154" t="b">
        <f t="shared" si="154"/>
        <v>1</v>
      </c>
      <c r="E215" s="154" t="b">
        <f t="shared" si="154"/>
        <v>0</v>
      </c>
      <c r="F215" s="154" t="b">
        <f t="shared" si="154"/>
        <v>1</v>
      </c>
      <c r="G215" s="154" t="b">
        <f t="shared" si="154"/>
        <v>0</v>
      </c>
      <c r="H215" s="154" t="b">
        <f t="shared" si="154"/>
        <v>0</v>
      </c>
      <c r="I215" s="154" t="b">
        <f t="shared" si="154"/>
        <v>0</v>
      </c>
      <c r="J215" s="154" t="b">
        <f t="shared" si="154"/>
        <v>0</v>
      </c>
      <c r="K215" s="154" t="b">
        <f t="shared" si="154"/>
        <v>0</v>
      </c>
      <c r="L215" s="154" t="b">
        <f t="shared" si="154"/>
        <v>0</v>
      </c>
      <c r="M215" s="154" t="b">
        <f t="shared" si="154"/>
        <v>0</v>
      </c>
      <c r="N215" s="154" t="b">
        <f t="shared" si="154"/>
        <v>0</v>
      </c>
      <c r="O215" s="154" t="b">
        <f t="shared" si="154"/>
        <v>0</v>
      </c>
      <c r="P215" s="154" t="b">
        <f t="shared" ref="P215" si="170">AND(P98=1, P172=1)</f>
        <v>1</v>
      </c>
      <c r="R215" s="154" t="b">
        <f t="shared" ref="R215" si="171">AND(R98=1, R172=1)</f>
        <v>0</v>
      </c>
      <c r="S215" s="154" t="b">
        <f t="shared" ref="S215:AS215" si="172">AND(S98=1, S172=1)</f>
        <v>0</v>
      </c>
      <c r="T215" s="154" t="b">
        <f t="shared" si="172"/>
        <v>1</v>
      </c>
      <c r="U215" s="154" t="b">
        <f t="shared" si="172"/>
        <v>1</v>
      </c>
      <c r="V215" s="154" t="b">
        <f t="shared" si="172"/>
        <v>1</v>
      </c>
      <c r="W215" s="154" t="b">
        <f t="shared" si="172"/>
        <v>1</v>
      </c>
      <c r="X215" s="154" t="b">
        <f t="shared" si="172"/>
        <v>0</v>
      </c>
      <c r="Y215" s="154" t="b">
        <f t="shared" si="172"/>
        <v>0</v>
      </c>
      <c r="Z215" s="154" t="b">
        <f t="shared" si="172"/>
        <v>0</v>
      </c>
      <c r="AA215" s="154" t="b">
        <f t="shared" si="172"/>
        <v>0</v>
      </c>
      <c r="AB215" s="154" t="b">
        <f t="shared" ref="AB215:AC215" si="173">AND(AB98=1, AB172=1)</f>
        <v>0</v>
      </c>
      <c r="AC215" s="154" t="b">
        <f t="shared" si="173"/>
        <v>0</v>
      </c>
      <c r="AD215" s="98" t="b">
        <v>0</v>
      </c>
      <c r="AE215" s="154" t="b">
        <f t="shared" ref="AE215" si="174">AND(AE98=1, AE172=1)</f>
        <v>0</v>
      </c>
      <c r="AF215" s="166"/>
      <c r="AG215" s="154" t="b">
        <f t="shared" si="172"/>
        <v>0</v>
      </c>
      <c r="AH215" s="154" t="b">
        <f t="shared" si="172"/>
        <v>1</v>
      </c>
      <c r="AI215" s="154" t="b">
        <f t="shared" si="172"/>
        <v>0</v>
      </c>
      <c r="AJ215" s="154" t="b">
        <f t="shared" si="172"/>
        <v>0</v>
      </c>
      <c r="AK215" s="154" t="b">
        <f t="shared" si="172"/>
        <v>0</v>
      </c>
      <c r="AL215" s="154" t="b">
        <f t="shared" si="172"/>
        <v>0</v>
      </c>
      <c r="AM215" s="154" t="b">
        <f t="shared" si="172"/>
        <v>1</v>
      </c>
      <c r="AN215" s="154" t="b">
        <f t="shared" si="172"/>
        <v>0</v>
      </c>
      <c r="AO215" s="154" t="b">
        <f t="shared" si="172"/>
        <v>0</v>
      </c>
      <c r="AP215" s="154" t="b">
        <f t="shared" si="172"/>
        <v>0</v>
      </c>
      <c r="AQ215" s="154" t="b">
        <f t="shared" si="172"/>
        <v>0</v>
      </c>
      <c r="AR215" s="154" t="b">
        <f t="shared" si="172"/>
        <v>0</v>
      </c>
      <c r="AS215" s="154" t="b">
        <f t="shared" si="172"/>
        <v>0</v>
      </c>
    </row>
    <row r="216" spans="1:45" ht="20" customHeight="1" thickBot="1">
      <c r="A216" s="146" t="s">
        <v>107</v>
      </c>
      <c r="B216" s="166"/>
      <c r="C216" s="154" t="b">
        <f t="shared" si="154"/>
        <v>1</v>
      </c>
      <c r="D216" s="154" t="b">
        <f t="shared" si="154"/>
        <v>1</v>
      </c>
      <c r="E216" s="154" t="b">
        <f t="shared" si="154"/>
        <v>0</v>
      </c>
      <c r="F216" s="154" t="b">
        <f t="shared" si="154"/>
        <v>1</v>
      </c>
      <c r="G216" s="154" t="b">
        <f t="shared" si="154"/>
        <v>0</v>
      </c>
      <c r="H216" s="154" t="b">
        <f t="shared" si="154"/>
        <v>1</v>
      </c>
      <c r="I216" s="154" t="b">
        <f t="shared" si="154"/>
        <v>0</v>
      </c>
      <c r="J216" s="154" t="b">
        <f t="shared" si="154"/>
        <v>0</v>
      </c>
      <c r="K216" s="154" t="b">
        <f t="shared" si="154"/>
        <v>1</v>
      </c>
      <c r="L216" s="154" t="b">
        <f t="shared" si="154"/>
        <v>0</v>
      </c>
      <c r="M216" s="154" t="b">
        <f t="shared" si="154"/>
        <v>1</v>
      </c>
      <c r="N216" s="154" t="b">
        <f t="shared" si="154"/>
        <v>0</v>
      </c>
      <c r="O216" s="154" t="b">
        <f t="shared" si="154"/>
        <v>0</v>
      </c>
      <c r="P216" s="154" t="b">
        <f t="shared" ref="P216" si="175">AND(P99=1, P173=1)</f>
        <v>1</v>
      </c>
      <c r="R216" s="154" t="b">
        <f t="shared" ref="R216" si="176">AND(R99=1, R173=1)</f>
        <v>0</v>
      </c>
      <c r="S216" s="154" t="b">
        <f t="shared" ref="S216:AS216" si="177">AND(S99=1, S173=1)</f>
        <v>1</v>
      </c>
      <c r="T216" s="154" t="b">
        <f t="shared" si="177"/>
        <v>1</v>
      </c>
      <c r="U216" s="154" t="b">
        <f t="shared" si="177"/>
        <v>1</v>
      </c>
      <c r="V216" s="154" t="b">
        <f t="shared" si="177"/>
        <v>1</v>
      </c>
      <c r="W216" s="154" t="b">
        <f t="shared" si="177"/>
        <v>1</v>
      </c>
      <c r="X216" s="154" t="b">
        <f t="shared" si="177"/>
        <v>1</v>
      </c>
      <c r="Y216" s="154" t="b">
        <f t="shared" si="177"/>
        <v>0</v>
      </c>
      <c r="Z216" s="154" t="b">
        <f t="shared" si="177"/>
        <v>0</v>
      </c>
      <c r="AA216" s="154" t="b">
        <f t="shared" si="177"/>
        <v>0</v>
      </c>
      <c r="AB216" s="154" t="b">
        <f t="shared" ref="AB216:AC216" si="178">AND(AB99=1, AB173=1)</f>
        <v>1</v>
      </c>
      <c r="AC216" s="154" t="b">
        <f t="shared" si="178"/>
        <v>1</v>
      </c>
      <c r="AD216" s="98" t="b">
        <v>1</v>
      </c>
      <c r="AE216" s="154" t="b">
        <f t="shared" ref="AE216" si="179">AND(AE99=1, AE173=1)</f>
        <v>0</v>
      </c>
      <c r="AF216" s="166"/>
      <c r="AG216" s="154" t="b">
        <f t="shared" si="177"/>
        <v>1</v>
      </c>
      <c r="AH216" s="154" t="b">
        <f t="shared" si="177"/>
        <v>1</v>
      </c>
      <c r="AI216" s="154" t="b">
        <f t="shared" si="177"/>
        <v>0</v>
      </c>
      <c r="AJ216" s="154" t="b">
        <f t="shared" si="177"/>
        <v>0</v>
      </c>
      <c r="AK216" s="154" t="b">
        <f t="shared" si="177"/>
        <v>1</v>
      </c>
      <c r="AL216" s="154" t="b">
        <f t="shared" si="177"/>
        <v>1</v>
      </c>
      <c r="AM216" s="154" t="b">
        <f t="shared" si="177"/>
        <v>1</v>
      </c>
      <c r="AN216" s="154" t="b">
        <f t="shared" si="177"/>
        <v>0</v>
      </c>
      <c r="AO216" s="154" t="b">
        <f t="shared" si="177"/>
        <v>1</v>
      </c>
      <c r="AP216" s="154" t="b">
        <f t="shared" si="177"/>
        <v>0</v>
      </c>
      <c r="AQ216" s="154" t="b">
        <f t="shared" si="177"/>
        <v>0</v>
      </c>
      <c r="AR216" s="154" t="b">
        <f t="shared" si="177"/>
        <v>0</v>
      </c>
      <c r="AS216" s="154" t="b">
        <f t="shared" si="177"/>
        <v>0</v>
      </c>
    </row>
    <row r="217" spans="1:45" ht="20" customHeight="1" thickBot="1">
      <c r="A217" s="146" t="s">
        <v>108</v>
      </c>
      <c r="B217" s="166"/>
      <c r="C217" s="154" t="b">
        <f t="shared" si="154"/>
        <v>1</v>
      </c>
      <c r="D217" s="154" t="b">
        <f t="shared" si="154"/>
        <v>1</v>
      </c>
      <c r="E217" s="154" t="b">
        <f t="shared" si="154"/>
        <v>0</v>
      </c>
      <c r="F217" s="154" t="b">
        <f t="shared" si="154"/>
        <v>1</v>
      </c>
      <c r="G217" s="154" t="b">
        <f t="shared" si="154"/>
        <v>0</v>
      </c>
      <c r="H217" s="154" t="b">
        <f t="shared" si="154"/>
        <v>0</v>
      </c>
      <c r="I217" s="154" t="b">
        <f t="shared" si="154"/>
        <v>0</v>
      </c>
      <c r="J217" s="154" t="b">
        <f t="shared" si="154"/>
        <v>0</v>
      </c>
      <c r="K217" s="154" t="b">
        <f t="shared" si="154"/>
        <v>1</v>
      </c>
      <c r="L217" s="154" t="b">
        <f t="shared" si="154"/>
        <v>0</v>
      </c>
      <c r="M217" s="154" t="b">
        <f t="shared" si="154"/>
        <v>1</v>
      </c>
      <c r="N217" s="154" t="b">
        <f t="shared" si="154"/>
        <v>0</v>
      </c>
      <c r="O217" s="154" t="b">
        <f t="shared" si="154"/>
        <v>1</v>
      </c>
      <c r="P217" s="154" t="b">
        <f t="shared" ref="P217" si="180">AND(P100=1, P174=1)</f>
        <v>1</v>
      </c>
      <c r="R217" s="154" t="b">
        <f t="shared" ref="R217" si="181">AND(R100=1, R174=1)</f>
        <v>0</v>
      </c>
      <c r="S217" s="154" t="b">
        <f t="shared" ref="S217:AS217" si="182">AND(S100=1, S174=1)</f>
        <v>0</v>
      </c>
      <c r="T217" s="154" t="b">
        <f t="shared" si="182"/>
        <v>1</v>
      </c>
      <c r="U217" s="154" t="b">
        <f t="shared" si="182"/>
        <v>0</v>
      </c>
      <c r="V217" s="154" t="b">
        <f t="shared" si="182"/>
        <v>1</v>
      </c>
      <c r="W217" s="154" t="b">
        <f t="shared" si="182"/>
        <v>1</v>
      </c>
      <c r="X217" s="154" t="b">
        <f t="shared" si="182"/>
        <v>0</v>
      </c>
      <c r="Y217" s="154" t="b">
        <f t="shared" si="182"/>
        <v>0</v>
      </c>
      <c r="Z217" s="154" t="b">
        <f t="shared" si="182"/>
        <v>1</v>
      </c>
      <c r="AA217" s="154" t="b">
        <f t="shared" si="182"/>
        <v>1</v>
      </c>
      <c r="AB217" s="154" t="b">
        <f t="shared" ref="AB217:AC217" si="183">AND(AB100=1, AB174=1)</f>
        <v>0</v>
      </c>
      <c r="AC217" s="154" t="b">
        <f t="shared" si="183"/>
        <v>1</v>
      </c>
      <c r="AD217" s="98" t="b">
        <v>1</v>
      </c>
      <c r="AE217" s="154" t="b">
        <f t="shared" ref="AE217" si="184">AND(AE100=1, AE174=1)</f>
        <v>1</v>
      </c>
      <c r="AF217" s="166"/>
      <c r="AG217" s="154" t="b">
        <f t="shared" si="182"/>
        <v>1</v>
      </c>
      <c r="AH217" s="154" t="b">
        <f t="shared" si="182"/>
        <v>1</v>
      </c>
      <c r="AI217" s="154" t="b">
        <f t="shared" si="182"/>
        <v>0</v>
      </c>
      <c r="AJ217" s="154" t="b">
        <f t="shared" si="182"/>
        <v>0</v>
      </c>
      <c r="AK217" s="154" t="b">
        <f t="shared" si="182"/>
        <v>1</v>
      </c>
      <c r="AL217" s="154" t="b">
        <f t="shared" si="182"/>
        <v>1</v>
      </c>
      <c r="AM217" s="154" t="b">
        <f t="shared" si="182"/>
        <v>1</v>
      </c>
      <c r="AN217" s="154" t="b">
        <f t="shared" si="182"/>
        <v>1</v>
      </c>
      <c r="AO217" s="154" t="b">
        <f t="shared" si="182"/>
        <v>1</v>
      </c>
      <c r="AP217" s="154" t="b">
        <f t="shared" si="182"/>
        <v>0</v>
      </c>
      <c r="AQ217" s="154" t="b">
        <f t="shared" si="182"/>
        <v>0</v>
      </c>
      <c r="AR217" s="154" t="b">
        <f t="shared" si="182"/>
        <v>0</v>
      </c>
      <c r="AS217" s="154" t="b">
        <f t="shared" si="182"/>
        <v>0</v>
      </c>
    </row>
    <row r="218" spans="1:45" ht="20" customHeight="1" thickBot="1">
      <c r="A218" s="146" t="s">
        <v>109</v>
      </c>
      <c r="B218" s="166"/>
      <c r="C218" s="154" t="b">
        <f t="shared" si="154"/>
        <v>1</v>
      </c>
      <c r="D218" s="154" t="b">
        <f t="shared" si="154"/>
        <v>1</v>
      </c>
      <c r="E218" s="154" t="b">
        <f t="shared" si="154"/>
        <v>0</v>
      </c>
      <c r="F218" s="154" t="b">
        <f t="shared" si="154"/>
        <v>1</v>
      </c>
      <c r="G218" s="154" t="b">
        <f t="shared" si="154"/>
        <v>0</v>
      </c>
      <c r="H218" s="154" t="b">
        <f t="shared" si="154"/>
        <v>0</v>
      </c>
      <c r="I218" s="154" t="b">
        <f t="shared" si="154"/>
        <v>0</v>
      </c>
      <c r="J218" s="154" t="b">
        <f t="shared" si="154"/>
        <v>0</v>
      </c>
      <c r="K218" s="154" t="b">
        <f t="shared" si="154"/>
        <v>0</v>
      </c>
      <c r="L218" s="154" t="b">
        <f t="shared" si="154"/>
        <v>0</v>
      </c>
      <c r="M218" s="154" t="b">
        <f t="shared" si="154"/>
        <v>1</v>
      </c>
      <c r="N218" s="154" t="b">
        <f t="shared" si="154"/>
        <v>0</v>
      </c>
      <c r="O218" s="154" t="b">
        <f t="shared" si="154"/>
        <v>0</v>
      </c>
      <c r="P218" s="154" t="b">
        <f t="shared" ref="P218" si="185">AND(P101=1, P175=1)</f>
        <v>1</v>
      </c>
      <c r="R218" s="154" t="b">
        <f t="shared" ref="R218" si="186">AND(R101=1, R175=1)</f>
        <v>1</v>
      </c>
      <c r="S218" s="154" t="b">
        <f t="shared" ref="S218:AS218" si="187">AND(S101=1, S175=1)</f>
        <v>0</v>
      </c>
      <c r="T218" s="154" t="b">
        <f t="shared" si="187"/>
        <v>1</v>
      </c>
      <c r="U218" s="154" t="b">
        <f t="shared" si="187"/>
        <v>1</v>
      </c>
      <c r="V218" s="154" t="b">
        <f t="shared" si="187"/>
        <v>1</v>
      </c>
      <c r="W218" s="154" t="b">
        <f t="shared" si="187"/>
        <v>1</v>
      </c>
      <c r="X218" s="154" t="b">
        <f t="shared" si="187"/>
        <v>1</v>
      </c>
      <c r="Y218" s="154" t="b">
        <f t="shared" si="187"/>
        <v>0</v>
      </c>
      <c r="Z218" s="154" t="b">
        <f t="shared" si="187"/>
        <v>1</v>
      </c>
      <c r="AA218" s="154" t="b">
        <f t="shared" si="187"/>
        <v>1</v>
      </c>
      <c r="AB218" s="154" t="b">
        <f t="shared" ref="AB218:AC218" si="188">AND(AB101=1, AB175=1)</f>
        <v>1</v>
      </c>
      <c r="AC218" s="154" t="b">
        <f t="shared" si="188"/>
        <v>1</v>
      </c>
      <c r="AD218" s="98" t="b">
        <v>1</v>
      </c>
      <c r="AE218" s="154" t="b">
        <f t="shared" ref="AE218" si="189">AND(AE101=1, AE175=1)</f>
        <v>0</v>
      </c>
      <c r="AF218" s="166"/>
      <c r="AG218" s="154" t="b">
        <f t="shared" si="187"/>
        <v>1</v>
      </c>
      <c r="AH218" s="154" t="b">
        <f t="shared" si="187"/>
        <v>1</v>
      </c>
      <c r="AI218" s="154" t="b">
        <f t="shared" si="187"/>
        <v>0</v>
      </c>
      <c r="AJ218" s="154" t="b">
        <f t="shared" si="187"/>
        <v>0</v>
      </c>
      <c r="AK218" s="154" t="b">
        <f t="shared" si="187"/>
        <v>1</v>
      </c>
      <c r="AL218" s="154" t="b">
        <f t="shared" si="187"/>
        <v>0</v>
      </c>
      <c r="AM218" s="154" t="b">
        <f t="shared" si="187"/>
        <v>1</v>
      </c>
      <c r="AN218" s="154" t="b">
        <f t="shared" si="187"/>
        <v>1</v>
      </c>
      <c r="AO218" s="154" t="b">
        <f t="shared" si="187"/>
        <v>1</v>
      </c>
      <c r="AP218" s="154" t="b">
        <f t="shared" si="187"/>
        <v>0</v>
      </c>
      <c r="AQ218" s="154" t="b">
        <f t="shared" si="187"/>
        <v>0</v>
      </c>
      <c r="AR218" s="154" t="b">
        <f t="shared" si="187"/>
        <v>0</v>
      </c>
      <c r="AS218" s="154" t="b">
        <f t="shared" si="187"/>
        <v>0</v>
      </c>
    </row>
    <row r="219" spans="1:45" ht="20" customHeight="1" thickBot="1">
      <c r="A219" s="146" t="s">
        <v>110</v>
      </c>
      <c r="B219" s="166"/>
      <c r="C219" s="154" t="b">
        <f t="shared" si="154"/>
        <v>1</v>
      </c>
      <c r="D219" s="154" t="b">
        <f t="shared" si="154"/>
        <v>1</v>
      </c>
      <c r="E219" s="154" t="b">
        <f t="shared" si="154"/>
        <v>0</v>
      </c>
      <c r="F219" s="154" t="b">
        <f t="shared" si="154"/>
        <v>1</v>
      </c>
      <c r="G219" s="154" t="b">
        <f t="shared" si="154"/>
        <v>0</v>
      </c>
      <c r="H219" s="154" t="b">
        <f t="shared" si="154"/>
        <v>1</v>
      </c>
      <c r="I219" s="154" t="b">
        <f t="shared" si="154"/>
        <v>0</v>
      </c>
      <c r="J219" s="154" t="b">
        <f t="shared" si="154"/>
        <v>0</v>
      </c>
      <c r="K219" s="154" t="b">
        <f t="shared" si="154"/>
        <v>1</v>
      </c>
      <c r="L219" s="154" t="b">
        <f t="shared" si="154"/>
        <v>0</v>
      </c>
      <c r="M219" s="154" t="b">
        <f t="shared" si="154"/>
        <v>1</v>
      </c>
      <c r="N219" s="154" t="b">
        <f t="shared" si="154"/>
        <v>0</v>
      </c>
      <c r="O219" s="154" t="b">
        <f t="shared" si="154"/>
        <v>0</v>
      </c>
      <c r="P219" s="154" t="b">
        <f t="shared" ref="P219" si="190">AND(P102=1, P176=1)</f>
        <v>1</v>
      </c>
      <c r="R219" s="154" t="b">
        <f t="shared" ref="R219" si="191">AND(R102=1, R176=1)</f>
        <v>0</v>
      </c>
      <c r="S219" s="154" t="b">
        <f t="shared" ref="S219:AS219" si="192">AND(S102=1, S176=1)</f>
        <v>1</v>
      </c>
      <c r="T219" s="154" t="b">
        <f t="shared" si="192"/>
        <v>1</v>
      </c>
      <c r="U219" s="154" t="b">
        <f t="shared" si="192"/>
        <v>1</v>
      </c>
      <c r="V219" s="154" t="b">
        <f t="shared" si="192"/>
        <v>1</v>
      </c>
      <c r="W219" s="154" t="b">
        <f t="shared" si="192"/>
        <v>1</v>
      </c>
      <c r="X219" s="154" t="b">
        <f t="shared" si="192"/>
        <v>1</v>
      </c>
      <c r="Y219" s="154" t="b">
        <f t="shared" si="192"/>
        <v>1</v>
      </c>
      <c r="Z219" s="154" t="b">
        <f t="shared" si="192"/>
        <v>1</v>
      </c>
      <c r="AA219" s="154" t="b">
        <f t="shared" si="192"/>
        <v>0</v>
      </c>
      <c r="AB219" s="154" t="b">
        <f t="shared" ref="AB219:AC219" si="193">AND(AB102=1, AB176=1)</f>
        <v>1</v>
      </c>
      <c r="AC219" s="154" t="b">
        <f t="shared" si="193"/>
        <v>1</v>
      </c>
      <c r="AD219" s="98" t="b">
        <v>1</v>
      </c>
      <c r="AE219" s="154" t="b">
        <f t="shared" ref="AE219" si="194">AND(AE102=1, AE176=1)</f>
        <v>1</v>
      </c>
      <c r="AF219" s="166"/>
      <c r="AG219" s="154" t="b">
        <f t="shared" si="192"/>
        <v>1</v>
      </c>
      <c r="AH219" s="154" t="b">
        <f t="shared" si="192"/>
        <v>1</v>
      </c>
      <c r="AI219" s="154" t="b">
        <f t="shared" si="192"/>
        <v>0</v>
      </c>
      <c r="AJ219" s="154" t="b">
        <f t="shared" si="192"/>
        <v>1</v>
      </c>
      <c r="AK219" s="154" t="b">
        <f t="shared" si="192"/>
        <v>1</v>
      </c>
      <c r="AL219" s="154" t="b">
        <f t="shared" si="192"/>
        <v>1</v>
      </c>
      <c r="AM219" s="154" t="b">
        <f t="shared" si="192"/>
        <v>1</v>
      </c>
      <c r="AN219" s="154" t="b">
        <f t="shared" si="192"/>
        <v>1</v>
      </c>
      <c r="AO219" s="154" t="b">
        <f t="shared" si="192"/>
        <v>1</v>
      </c>
      <c r="AP219" s="154" t="b">
        <f t="shared" si="192"/>
        <v>1</v>
      </c>
      <c r="AQ219" s="154" t="b">
        <f t="shared" si="192"/>
        <v>0</v>
      </c>
      <c r="AR219" s="154" t="b">
        <f t="shared" si="192"/>
        <v>0</v>
      </c>
      <c r="AS219" s="154" t="b">
        <f t="shared" si="192"/>
        <v>0</v>
      </c>
    </row>
    <row r="220" spans="1:45" ht="20" customHeight="1" thickBot="1">
      <c r="A220" s="146" t="s">
        <v>111</v>
      </c>
      <c r="B220" s="166"/>
      <c r="C220" s="154" t="b">
        <f t="shared" si="154"/>
        <v>1</v>
      </c>
      <c r="D220" s="154" t="b">
        <f t="shared" si="154"/>
        <v>1</v>
      </c>
      <c r="E220" s="154" t="b">
        <f t="shared" si="154"/>
        <v>1</v>
      </c>
      <c r="F220" s="154" t="b">
        <f t="shared" si="154"/>
        <v>1</v>
      </c>
      <c r="G220" s="154" t="b">
        <f t="shared" si="154"/>
        <v>0</v>
      </c>
      <c r="H220" s="154" t="b">
        <f t="shared" si="154"/>
        <v>1</v>
      </c>
      <c r="I220" s="154" t="b">
        <f t="shared" si="154"/>
        <v>0</v>
      </c>
      <c r="J220" s="154" t="b">
        <f t="shared" si="154"/>
        <v>0</v>
      </c>
      <c r="K220" s="154" t="b">
        <f t="shared" si="154"/>
        <v>0</v>
      </c>
      <c r="L220" s="154" t="b">
        <f t="shared" si="154"/>
        <v>0</v>
      </c>
      <c r="M220" s="154" t="b">
        <f t="shared" si="154"/>
        <v>1</v>
      </c>
      <c r="N220" s="154" t="b">
        <f t="shared" si="154"/>
        <v>0</v>
      </c>
      <c r="O220" s="154" t="b">
        <f t="shared" si="154"/>
        <v>1</v>
      </c>
      <c r="P220" s="154" t="b">
        <f t="shared" ref="P220" si="195">AND(P103=1, P177=1)</f>
        <v>1</v>
      </c>
      <c r="R220" s="154" t="b">
        <f t="shared" ref="R220" si="196">AND(R103=1, R177=1)</f>
        <v>1</v>
      </c>
      <c r="S220" s="154" t="b">
        <f t="shared" ref="S220:AS220" si="197">AND(S103=1, S177=1)</f>
        <v>1</v>
      </c>
      <c r="T220" s="154" t="b">
        <f t="shared" si="197"/>
        <v>1</v>
      </c>
      <c r="U220" s="154" t="b">
        <f t="shared" si="197"/>
        <v>1</v>
      </c>
      <c r="V220" s="154" t="b">
        <f t="shared" si="197"/>
        <v>1</v>
      </c>
      <c r="W220" s="154" t="b">
        <f t="shared" si="197"/>
        <v>1</v>
      </c>
      <c r="X220" s="154" t="b">
        <f t="shared" si="197"/>
        <v>1</v>
      </c>
      <c r="Y220" s="154" t="b">
        <f t="shared" si="197"/>
        <v>0</v>
      </c>
      <c r="Z220" s="154" t="b">
        <f t="shared" si="197"/>
        <v>1</v>
      </c>
      <c r="AA220" s="154" t="b">
        <f t="shared" si="197"/>
        <v>1</v>
      </c>
      <c r="AB220" s="154" t="b">
        <f t="shared" ref="AB220:AC220" si="198">AND(AB103=1, AB177=1)</f>
        <v>1</v>
      </c>
      <c r="AC220" s="154" t="b">
        <f t="shared" si="198"/>
        <v>1</v>
      </c>
      <c r="AD220" s="98" t="b">
        <v>1</v>
      </c>
      <c r="AE220" s="154" t="b">
        <f t="shared" ref="AE220" si="199">AND(AE103=1, AE177=1)</f>
        <v>1</v>
      </c>
      <c r="AF220" s="166"/>
      <c r="AG220" s="154" t="b">
        <f t="shared" si="197"/>
        <v>1</v>
      </c>
      <c r="AH220" s="154" t="b">
        <f t="shared" si="197"/>
        <v>1</v>
      </c>
      <c r="AI220" s="154" t="b">
        <f t="shared" si="197"/>
        <v>0</v>
      </c>
      <c r="AJ220" s="154" t="b">
        <f t="shared" si="197"/>
        <v>1</v>
      </c>
      <c r="AK220" s="154" t="b">
        <f t="shared" si="197"/>
        <v>1</v>
      </c>
      <c r="AL220" s="154" t="b">
        <f t="shared" si="197"/>
        <v>1</v>
      </c>
      <c r="AM220" s="154" t="b">
        <f t="shared" si="197"/>
        <v>1</v>
      </c>
      <c r="AN220" s="154" t="b">
        <f t="shared" si="197"/>
        <v>1</v>
      </c>
      <c r="AO220" s="154" t="b">
        <f t="shared" si="197"/>
        <v>0</v>
      </c>
      <c r="AP220" s="154" t="b">
        <f t="shared" si="197"/>
        <v>0</v>
      </c>
      <c r="AQ220" s="154" t="b">
        <f t="shared" si="197"/>
        <v>0</v>
      </c>
      <c r="AR220" s="154" t="b">
        <f t="shared" si="197"/>
        <v>0</v>
      </c>
      <c r="AS220" s="154" t="b">
        <f t="shared" si="197"/>
        <v>0</v>
      </c>
    </row>
    <row r="221" spans="1:45" ht="20" customHeight="1" thickBot="1">
      <c r="A221" s="146" t="s">
        <v>112</v>
      </c>
      <c r="B221" s="166"/>
      <c r="C221" s="154" t="b">
        <f t="shared" si="154"/>
        <v>1</v>
      </c>
      <c r="D221" s="154" t="b">
        <f t="shared" si="154"/>
        <v>1</v>
      </c>
      <c r="E221" s="154" t="b">
        <f t="shared" si="154"/>
        <v>0</v>
      </c>
      <c r="F221" s="154" t="b">
        <f t="shared" si="154"/>
        <v>1</v>
      </c>
      <c r="G221" s="154" t="b">
        <f t="shared" si="154"/>
        <v>0</v>
      </c>
      <c r="H221" s="154" t="b">
        <f t="shared" si="154"/>
        <v>0</v>
      </c>
      <c r="I221" s="154" t="b">
        <f t="shared" si="154"/>
        <v>1</v>
      </c>
      <c r="J221" s="154" t="b">
        <f t="shared" si="154"/>
        <v>0</v>
      </c>
      <c r="K221" s="154" t="b">
        <f t="shared" si="154"/>
        <v>1</v>
      </c>
      <c r="L221" s="154" t="b">
        <f t="shared" si="154"/>
        <v>0</v>
      </c>
      <c r="M221" s="154" t="b">
        <f t="shared" si="154"/>
        <v>1</v>
      </c>
      <c r="N221" s="154" t="b">
        <f t="shared" si="154"/>
        <v>0</v>
      </c>
      <c r="O221" s="154" t="b">
        <f t="shared" si="154"/>
        <v>0</v>
      </c>
      <c r="P221" s="154" t="b">
        <f t="shared" ref="P221" si="200">AND(P104=1, P178=1)</f>
        <v>1</v>
      </c>
      <c r="R221" s="154" t="b">
        <f t="shared" ref="R221" si="201">AND(R104=1, R178=1)</f>
        <v>1</v>
      </c>
      <c r="S221" s="154" t="b">
        <f t="shared" ref="S221:AS221" si="202">AND(S104=1, S178=1)</f>
        <v>1</v>
      </c>
      <c r="T221" s="154" t="b">
        <f t="shared" si="202"/>
        <v>1</v>
      </c>
      <c r="U221" s="154" t="b">
        <f t="shared" si="202"/>
        <v>1</v>
      </c>
      <c r="V221" s="154" t="b">
        <f t="shared" si="202"/>
        <v>1</v>
      </c>
      <c r="W221" s="154" t="b">
        <f t="shared" si="202"/>
        <v>1</v>
      </c>
      <c r="X221" s="154" t="b">
        <f t="shared" si="202"/>
        <v>1</v>
      </c>
      <c r="Y221" s="154" t="b">
        <f t="shared" si="202"/>
        <v>0</v>
      </c>
      <c r="Z221" s="154" t="b">
        <f t="shared" si="202"/>
        <v>1</v>
      </c>
      <c r="AA221" s="154" t="b">
        <f t="shared" si="202"/>
        <v>1</v>
      </c>
      <c r="AB221" s="154" t="b">
        <f t="shared" ref="AB221:AC221" si="203">AND(AB104=1, AB178=1)</f>
        <v>0</v>
      </c>
      <c r="AC221" s="154" t="b">
        <f t="shared" si="203"/>
        <v>1</v>
      </c>
      <c r="AD221" s="98" t="b">
        <v>1</v>
      </c>
      <c r="AE221" s="154" t="b">
        <f t="shared" ref="AE221" si="204">AND(AE104=1, AE178=1)</f>
        <v>1</v>
      </c>
      <c r="AF221" s="166"/>
      <c r="AG221" s="154" t="b">
        <f t="shared" si="202"/>
        <v>0</v>
      </c>
      <c r="AH221" s="154" t="b">
        <f t="shared" si="202"/>
        <v>1</v>
      </c>
      <c r="AI221" s="154" t="b">
        <f t="shared" si="202"/>
        <v>0</v>
      </c>
      <c r="AJ221" s="154" t="b">
        <f t="shared" si="202"/>
        <v>0</v>
      </c>
      <c r="AK221" s="154" t="b">
        <f t="shared" si="202"/>
        <v>1</v>
      </c>
      <c r="AL221" s="154" t="b">
        <f t="shared" si="202"/>
        <v>1</v>
      </c>
      <c r="AM221" s="154" t="b">
        <f t="shared" si="202"/>
        <v>1</v>
      </c>
      <c r="AN221" s="154" t="b">
        <f t="shared" si="202"/>
        <v>1</v>
      </c>
      <c r="AO221" s="154" t="b">
        <f t="shared" si="202"/>
        <v>0</v>
      </c>
      <c r="AP221" s="154" t="b">
        <f t="shared" si="202"/>
        <v>1</v>
      </c>
      <c r="AQ221" s="154" t="b">
        <f t="shared" si="202"/>
        <v>0</v>
      </c>
      <c r="AR221" s="154" t="b">
        <f t="shared" si="202"/>
        <v>0</v>
      </c>
      <c r="AS221" s="154" t="b">
        <f t="shared" si="202"/>
        <v>0</v>
      </c>
    </row>
    <row r="222" spans="1:45" ht="20" customHeight="1" thickBot="1">
      <c r="A222" s="146" t="s">
        <v>113</v>
      </c>
      <c r="B222" s="166"/>
      <c r="C222" s="154" t="b">
        <f t="shared" si="154"/>
        <v>0</v>
      </c>
      <c r="D222" s="154" t="b">
        <f t="shared" si="154"/>
        <v>1</v>
      </c>
      <c r="E222" s="154" t="b">
        <f t="shared" si="154"/>
        <v>0</v>
      </c>
      <c r="F222" s="154" t="b">
        <f t="shared" si="154"/>
        <v>1</v>
      </c>
      <c r="G222" s="154" t="b">
        <f t="shared" si="154"/>
        <v>0</v>
      </c>
      <c r="H222" s="154" t="b">
        <f t="shared" si="154"/>
        <v>0</v>
      </c>
      <c r="I222" s="154" t="b">
        <f t="shared" si="154"/>
        <v>0</v>
      </c>
      <c r="J222" s="154" t="b">
        <f t="shared" si="154"/>
        <v>0</v>
      </c>
      <c r="K222" s="154" t="b">
        <f t="shared" si="154"/>
        <v>0</v>
      </c>
      <c r="L222" s="154" t="b">
        <f t="shared" si="154"/>
        <v>0</v>
      </c>
      <c r="M222" s="154" t="b">
        <f t="shared" si="154"/>
        <v>0</v>
      </c>
      <c r="N222" s="154" t="b">
        <f t="shared" si="154"/>
        <v>0</v>
      </c>
      <c r="O222" s="154" t="b">
        <f t="shared" si="154"/>
        <v>1</v>
      </c>
      <c r="P222" s="154" t="b">
        <f t="shared" ref="P222" si="205">AND(P105=1, P179=1)</f>
        <v>1</v>
      </c>
      <c r="R222" s="154" t="b">
        <f t="shared" ref="R222" si="206">AND(R105=1, R179=1)</f>
        <v>0</v>
      </c>
      <c r="S222" s="154" t="b">
        <f t="shared" ref="S222:AS222" si="207">AND(S105=1, S179=1)</f>
        <v>1</v>
      </c>
      <c r="T222" s="154" t="b">
        <f t="shared" si="207"/>
        <v>1</v>
      </c>
      <c r="U222" s="154" t="b">
        <f t="shared" si="207"/>
        <v>1</v>
      </c>
      <c r="V222" s="154" t="b">
        <f t="shared" si="207"/>
        <v>1</v>
      </c>
      <c r="W222" s="154" t="b">
        <f t="shared" si="207"/>
        <v>1</v>
      </c>
      <c r="X222" s="154" t="b">
        <f t="shared" si="207"/>
        <v>1</v>
      </c>
      <c r="Y222" s="154" t="b">
        <f t="shared" si="207"/>
        <v>0</v>
      </c>
      <c r="Z222" s="154" t="b">
        <f t="shared" si="207"/>
        <v>1</v>
      </c>
      <c r="AA222" s="154" t="b">
        <f t="shared" si="207"/>
        <v>0</v>
      </c>
      <c r="AB222" s="154" t="b">
        <f t="shared" ref="AB222:AC222" si="208">AND(AB105=1, AB179=1)</f>
        <v>0</v>
      </c>
      <c r="AC222" s="154" t="b">
        <f t="shared" si="208"/>
        <v>1</v>
      </c>
      <c r="AD222" s="98" t="b">
        <v>1</v>
      </c>
      <c r="AE222" s="154" t="b">
        <f t="shared" ref="AE222" si="209">AND(AE105=1, AE179=1)</f>
        <v>0</v>
      </c>
      <c r="AF222" s="166"/>
      <c r="AG222" s="154" t="b">
        <f t="shared" si="207"/>
        <v>0</v>
      </c>
      <c r="AH222" s="154" t="b">
        <f t="shared" si="207"/>
        <v>1</v>
      </c>
      <c r="AI222" s="154" t="b">
        <f t="shared" si="207"/>
        <v>0</v>
      </c>
      <c r="AJ222" s="154" t="b">
        <f t="shared" si="207"/>
        <v>0</v>
      </c>
      <c r="AK222" s="154" t="b">
        <f t="shared" si="207"/>
        <v>1</v>
      </c>
      <c r="AL222" s="154" t="b">
        <f t="shared" si="207"/>
        <v>1</v>
      </c>
      <c r="AM222" s="154" t="b">
        <f t="shared" si="207"/>
        <v>1</v>
      </c>
      <c r="AN222" s="154" t="b">
        <f t="shared" si="207"/>
        <v>0</v>
      </c>
      <c r="AO222" s="154" t="b">
        <f t="shared" si="207"/>
        <v>1</v>
      </c>
      <c r="AP222" s="154" t="b">
        <f t="shared" si="207"/>
        <v>0</v>
      </c>
      <c r="AQ222" s="154" t="b">
        <f t="shared" si="207"/>
        <v>0</v>
      </c>
      <c r="AR222" s="154" t="b">
        <f t="shared" si="207"/>
        <v>0</v>
      </c>
      <c r="AS222" s="154" t="b">
        <f t="shared" si="207"/>
        <v>0</v>
      </c>
    </row>
    <row r="223" spans="1:45" ht="20" customHeight="1" thickBot="1">
      <c r="A223" s="146" t="s">
        <v>114</v>
      </c>
      <c r="B223" s="166"/>
      <c r="C223" s="154" t="b">
        <f t="shared" si="154"/>
        <v>0</v>
      </c>
      <c r="D223" s="154" t="b">
        <f t="shared" si="154"/>
        <v>0</v>
      </c>
      <c r="E223" s="154" t="b">
        <f t="shared" si="154"/>
        <v>0</v>
      </c>
      <c r="F223" s="154" t="b">
        <f t="shared" si="154"/>
        <v>1</v>
      </c>
      <c r="G223" s="154" t="b">
        <f t="shared" si="154"/>
        <v>0</v>
      </c>
      <c r="H223" s="154" t="b">
        <f t="shared" si="154"/>
        <v>0</v>
      </c>
      <c r="I223" s="154" t="b">
        <f t="shared" si="154"/>
        <v>0</v>
      </c>
      <c r="J223" s="154" t="b">
        <f t="shared" si="154"/>
        <v>0</v>
      </c>
      <c r="K223" s="154" t="b">
        <f t="shared" si="154"/>
        <v>0</v>
      </c>
      <c r="L223" s="154" t="b">
        <f t="shared" si="154"/>
        <v>0</v>
      </c>
      <c r="M223" s="154" t="b">
        <f t="shared" si="154"/>
        <v>0</v>
      </c>
      <c r="N223" s="154" t="b">
        <f t="shared" si="154"/>
        <v>0</v>
      </c>
      <c r="O223" s="154" t="b">
        <f t="shared" si="154"/>
        <v>0</v>
      </c>
      <c r="P223" s="154" t="b">
        <f t="shared" ref="P223" si="210">AND(P106=1, P180=1)</f>
        <v>0</v>
      </c>
      <c r="R223" s="154" t="b">
        <f t="shared" ref="R223" si="211">AND(R106=1, R180=1)</f>
        <v>0</v>
      </c>
      <c r="S223" s="154" t="b">
        <f t="shared" ref="S223:AS223" si="212">AND(S106=1, S180=1)</f>
        <v>0</v>
      </c>
      <c r="T223" s="154" t="b">
        <f t="shared" si="212"/>
        <v>0</v>
      </c>
      <c r="U223" s="154" t="b">
        <f t="shared" si="212"/>
        <v>1</v>
      </c>
      <c r="V223" s="154" t="b">
        <f t="shared" si="212"/>
        <v>0</v>
      </c>
      <c r="W223" s="154" t="b">
        <f t="shared" si="212"/>
        <v>1</v>
      </c>
      <c r="X223" s="154" t="b">
        <f t="shared" si="212"/>
        <v>0</v>
      </c>
      <c r="Y223" s="154" t="b">
        <f t="shared" si="212"/>
        <v>0</v>
      </c>
      <c r="Z223" s="154" t="b">
        <f t="shared" si="212"/>
        <v>1</v>
      </c>
      <c r="AA223" s="154" t="b">
        <f t="shared" si="212"/>
        <v>0</v>
      </c>
      <c r="AB223" s="154" t="b">
        <f t="shared" ref="AB223:AC223" si="213">AND(AB106=1, AB180=1)</f>
        <v>0</v>
      </c>
      <c r="AC223" s="154" t="b">
        <f t="shared" si="213"/>
        <v>0</v>
      </c>
      <c r="AD223" s="98" t="b">
        <v>0</v>
      </c>
      <c r="AE223" s="154" t="b">
        <f t="shared" ref="AE223" si="214">AND(AE106=1, AE180=1)</f>
        <v>1</v>
      </c>
      <c r="AF223" s="166"/>
      <c r="AG223" s="154" t="b">
        <f t="shared" si="212"/>
        <v>0</v>
      </c>
      <c r="AH223" s="154" t="b">
        <f t="shared" si="212"/>
        <v>1</v>
      </c>
      <c r="AI223" s="154" t="b">
        <f t="shared" si="212"/>
        <v>0</v>
      </c>
      <c r="AJ223" s="154" t="b">
        <f t="shared" si="212"/>
        <v>0</v>
      </c>
      <c r="AK223" s="154" t="b">
        <f t="shared" si="212"/>
        <v>0</v>
      </c>
      <c r="AL223" s="154" t="b">
        <f t="shared" si="212"/>
        <v>0</v>
      </c>
      <c r="AM223" s="154" t="b">
        <f t="shared" si="212"/>
        <v>1</v>
      </c>
      <c r="AN223" s="154" t="b">
        <f t="shared" si="212"/>
        <v>0</v>
      </c>
      <c r="AO223" s="154" t="b">
        <f t="shared" si="212"/>
        <v>0</v>
      </c>
      <c r="AP223" s="154" t="b">
        <f t="shared" si="212"/>
        <v>0</v>
      </c>
      <c r="AQ223" s="154" t="b">
        <f t="shared" si="212"/>
        <v>0</v>
      </c>
      <c r="AR223" s="154" t="b">
        <f t="shared" si="212"/>
        <v>0</v>
      </c>
      <c r="AS223" s="154" t="b">
        <f t="shared" si="212"/>
        <v>0</v>
      </c>
    </row>
    <row r="224" spans="1:45" ht="20" customHeight="1" thickBot="1">
      <c r="A224" s="146" t="s">
        <v>115</v>
      </c>
      <c r="B224" s="166"/>
      <c r="C224" s="154" t="b">
        <f t="shared" si="154"/>
        <v>1</v>
      </c>
      <c r="D224" s="154" t="b">
        <f t="shared" si="154"/>
        <v>1</v>
      </c>
      <c r="E224" s="154" t="b">
        <f t="shared" si="154"/>
        <v>0</v>
      </c>
      <c r="F224" s="154" t="b">
        <f t="shared" si="154"/>
        <v>1</v>
      </c>
      <c r="G224" s="154" t="b">
        <f t="shared" si="154"/>
        <v>0</v>
      </c>
      <c r="H224" s="154" t="b">
        <f t="shared" si="154"/>
        <v>0</v>
      </c>
      <c r="I224" s="154" t="b">
        <f t="shared" si="154"/>
        <v>0</v>
      </c>
      <c r="J224" s="154" t="b">
        <f t="shared" si="154"/>
        <v>0</v>
      </c>
      <c r="K224" s="154" t="b">
        <f t="shared" si="154"/>
        <v>0</v>
      </c>
      <c r="L224" s="154" t="b">
        <f t="shared" si="154"/>
        <v>0</v>
      </c>
      <c r="M224" s="154" t="b">
        <f t="shared" si="154"/>
        <v>1</v>
      </c>
      <c r="N224" s="154" t="b">
        <f t="shared" si="154"/>
        <v>0</v>
      </c>
      <c r="O224" s="154" t="b">
        <f t="shared" si="154"/>
        <v>1</v>
      </c>
      <c r="P224" s="154" t="b">
        <f t="shared" ref="P224" si="215">AND(P107=1, P181=1)</f>
        <v>1</v>
      </c>
      <c r="R224" s="154" t="b">
        <f t="shared" ref="R224" si="216">AND(R107=1, R181=1)</f>
        <v>0</v>
      </c>
      <c r="S224" s="154" t="b">
        <f t="shared" ref="S224:AS224" si="217">AND(S107=1, S181=1)</f>
        <v>1</v>
      </c>
      <c r="T224" s="154" t="b">
        <f t="shared" si="217"/>
        <v>1</v>
      </c>
      <c r="U224" s="154" t="b">
        <f t="shared" si="217"/>
        <v>1</v>
      </c>
      <c r="V224" s="154" t="b">
        <f t="shared" si="217"/>
        <v>1</v>
      </c>
      <c r="W224" s="154" t="b">
        <f t="shared" si="217"/>
        <v>1</v>
      </c>
      <c r="X224" s="154" t="b">
        <f t="shared" si="217"/>
        <v>1</v>
      </c>
      <c r="Y224" s="154" t="b">
        <f t="shared" si="217"/>
        <v>0</v>
      </c>
      <c r="Z224" s="154" t="b">
        <f t="shared" si="217"/>
        <v>1</v>
      </c>
      <c r="AA224" s="154" t="b">
        <f t="shared" si="217"/>
        <v>0</v>
      </c>
      <c r="AB224" s="154" t="b">
        <f t="shared" ref="AB224:AC224" si="218">AND(AB107=1, AB181=1)</f>
        <v>1</v>
      </c>
      <c r="AC224" s="154" t="b">
        <f t="shared" si="218"/>
        <v>1</v>
      </c>
      <c r="AD224" s="98" t="b">
        <v>1</v>
      </c>
      <c r="AE224" s="154" t="b">
        <f t="shared" ref="AE224" si="219">AND(AE107=1, AE181=1)</f>
        <v>0</v>
      </c>
      <c r="AF224" s="166"/>
      <c r="AG224" s="154" t="b">
        <f t="shared" si="217"/>
        <v>1</v>
      </c>
      <c r="AH224" s="154" t="b">
        <f t="shared" si="217"/>
        <v>1</v>
      </c>
      <c r="AI224" s="154" t="b">
        <f t="shared" si="217"/>
        <v>0</v>
      </c>
      <c r="AJ224" s="154" t="b">
        <f t="shared" si="217"/>
        <v>0</v>
      </c>
      <c r="AK224" s="154" t="b">
        <f t="shared" si="217"/>
        <v>1</v>
      </c>
      <c r="AL224" s="154" t="b">
        <f t="shared" si="217"/>
        <v>0</v>
      </c>
      <c r="AM224" s="154" t="b">
        <f t="shared" si="217"/>
        <v>1</v>
      </c>
      <c r="AN224" s="154" t="b">
        <f t="shared" si="217"/>
        <v>0</v>
      </c>
      <c r="AO224" s="154" t="b">
        <f t="shared" si="217"/>
        <v>1</v>
      </c>
      <c r="AP224" s="154" t="b">
        <f t="shared" si="217"/>
        <v>1</v>
      </c>
      <c r="AQ224" s="154" t="b">
        <f t="shared" si="217"/>
        <v>0</v>
      </c>
      <c r="AR224" s="154" t="b">
        <f t="shared" si="217"/>
        <v>0</v>
      </c>
      <c r="AS224" s="154" t="b">
        <f t="shared" si="217"/>
        <v>0</v>
      </c>
    </row>
    <row r="225" spans="1:45" ht="20" customHeight="1" thickBot="1">
      <c r="A225" s="146" t="s">
        <v>116</v>
      </c>
      <c r="B225" s="166"/>
      <c r="C225" s="154" t="b">
        <f t="shared" si="154"/>
        <v>1</v>
      </c>
      <c r="D225" s="154" t="b">
        <f t="shared" si="154"/>
        <v>1</v>
      </c>
      <c r="E225" s="154" t="b">
        <f t="shared" si="154"/>
        <v>1</v>
      </c>
      <c r="F225" s="154" t="b">
        <f t="shared" si="154"/>
        <v>1</v>
      </c>
      <c r="G225" s="154" t="b">
        <f t="shared" si="154"/>
        <v>0</v>
      </c>
      <c r="H225" s="154" t="b">
        <f t="shared" si="154"/>
        <v>1</v>
      </c>
      <c r="I225" s="154" t="b">
        <f t="shared" si="154"/>
        <v>1</v>
      </c>
      <c r="J225" s="154" t="b">
        <f t="shared" si="154"/>
        <v>0</v>
      </c>
      <c r="K225" s="154" t="b">
        <f t="shared" si="154"/>
        <v>1</v>
      </c>
      <c r="L225" s="154" t="b">
        <f t="shared" si="154"/>
        <v>0</v>
      </c>
      <c r="M225" s="154" t="b">
        <f t="shared" si="154"/>
        <v>1</v>
      </c>
      <c r="N225" s="154" t="b">
        <f t="shared" si="154"/>
        <v>0</v>
      </c>
      <c r="O225" s="154" t="b">
        <f t="shared" si="154"/>
        <v>1</v>
      </c>
      <c r="P225" s="154" t="b">
        <f t="shared" ref="P225" si="220">AND(P108=1, P182=1)</f>
        <v>1</v>
      </c>
      <c r="R225" s="154" t="b">
        <f t="shared" ref="R225" si="221">AND(R108=1, R182=1)</f>
        <v>1</v>
      </c>
      <c r="S225" s="154" t="b">
        <f t="shared" ref="S225:AS225" si="222">AND(S108=1, S182=1)</f>
        <v>1</v>
      </c>
      <c r="T225" s="154" t="b">
        <f t="shared" si="222"/>
        <v>1</v>
      </c>
      <c r="U225" s="154" t="b">
        <f t="shared" si="222"/>
        <v>1</v>
      </c>
      <c r="V225" s="154" t="b">
        <f t="shared" si="222"/>
        <v>1</v>
      </c>
      <c r="W225" s="154" t="b">
        <f t="shared" si="222"/>
        <v>1</v>
      </c>
      <c r="X225" s="154" t="b">
        <f t="shared" si="222"/>
        <v>1</v>
      </c>
      <c r="Y225" s="154" t="b">
        <f t="shared" si="222"/>
        <v>1</v>
      </c>
      <c r="Z225" s="154" t="b">
        <f t="shared" si="222"/>
        <v>1</v>
      </c>
      <c r="AA225" s="154" t="b">
        <f t="shared" si="222"/>
        <v>1</v>
      </c>
      <c r="AB225" s="154" t="b">
        <f t="shared" ref="AB225:AC225" si="223">AND(AB108=1, AB182=1)</f>
        <v>1</v>
      </c>
      <c r="AC225" s="154" t="b">
        <f t="shared" si="223"/>
        <v>1</v>
      </c>
      <c r="AD225" s="98" t="b">
        <v>1</v>
      </c>
      <c r="AE225" s="154" t="b">
        <f t="shared" ref="AE225" si="224">AND(AE108=1, AE182=1)</f>
        <v>1</v>
      </c>
      <c r="AF225" s="166"/>
      <c r="AG225" s="154" t="b">
        <f t="shared" si="222"/>
        <v>1</v>
      </c>
      <c r="AH225" s="154" t="b">
        <f t="shared" si="222"/>
        <v>1</v>
      </c>
      <c r="AI225" s="154" t="b">
        <f t="shared" si="222"/>
        <v>1</v>
      </c>
      <c r="AJ225" s="154" t="b">
        <f t="shared" si="222"/>
        <v>1</v>
      </c>
      <c r="AK225" s="154" t="b">
        <f t="shared" si="222"/>
        <v>1</v>
      </c>
      <c r="AL225" s="154" t="b">
        <f t="shared" si="222"/>
        <v>1</v>
      </c>
      <c r="AM225" s="154" t="b">
        <f t="shared" si="222"/>
        <v>1</v>
      </c>
      <c r="AN225" s="154" t="b">
        <f t="shared" si="222"/>
        <v>1</v>
      </c>
      <c r="AO225" s="154" t="b">
        <f t="shared" si="222"/>
        <v>1</v>
      </c>
      <c r="AP225" s="154" t="b">
        <f t="shared" si="222"/>
        <v>1</v>
      </c>
      <c r="AQ225" s="154" t="b">
        <f t="shared" si="222"/>
        <v>0</v>
      </c>
      <c r="AR225" s="154" t="b">
        <f t="shared" si="222"/>
        <v>0</v>
      </c>
      <c r="AS225" s="154" t="b">
        <f t="shared" si="222"/>
        <v>0</v>
      </c>
    </row>
    <row r="226" spans="1:45" ht="20" customHeight="1" thickBot="1">
      <c r="A226" s="146" t="s">
        <v>117</v>
      </c>
      <c r="B226" s="166"/>
      <c r="C226" s="154" t="b">
        <f t="shared" si="154"/>
        <v>1</v>
      </c>
      <c r="D226" s="154" t="b">
        <f t="shared" si="154"/>
        <v>1</v>
      </c>
      <c r="E226" s="154" t="b">
        <f t="shared" si="154"/>
        <v>0</v>
      </c>
      <c r="F226" s="154" t="b">
        <f t="shared" si="154"/>
        <v>1</v>
      </c>
      <c r="G226" s="154" t="b">
        <f t="shared" si="154"/>
        <v>0</v>
      </c>
      <c r="H226" s="154" t="b">
        <f t="shared" si="154"/>
        <v>1</v>
      </c>
      <c r="I226" s="154" t="b">
        <f t="shared" si="154"/>
        <v>1</v>
      </c>
      <c r="J226" s="154" t="b">
        <f t="shared" si="154"/>
        <v>0</v>
      </c>
      <c r="K226" s="154" t="b">
        <f t="shared" si="154"/>
        <v>1</v>
      </c>
      <c r="L226" s="154" t="b">
        <f t="shared" si="154"/>
        <v>0</v>
      </c>
      <c r="M226" s="154" t="b">
        <f t="shared" si="154"/>
        <v>1</v>
      </c>
      <c r="N226" s="154" t="b">
        <f t="shared" si="154"/>
        <v>0</v>
      </c>
      <c r="O226" s="154" t="b">
        <f t="shared" si="154"/>
        <v>1</v>
      </c>
      <c r="P226" s="154" t="b">
        <f t="shared" ref="P226" si="225">AND(P109=1, P183=1)</f>
        <v>1</v>
      </c>
      <c r="R226" s="154" t="b">
        <f t="shared" ref="R226" si="226">AND(R109=1, R183=1)</f>
        <v>1</v>
      </c>
      <c r="S226" s="154" t="b">
        <f t="shared" ref="S226:AS226" si="227">AND(S109=1, S183=1)</f>
        <v>0</v>
      </c>
      <c r="T226" s="154" t="b">
        <f t="shared" si="227"/>
        <v>1</v>
      </c>
      <c r="U226" s="154" t="b">
        <f t="shared" si="227"/>
        <v>1</v>
      </c>
      <c r="V226" s="154" t="b">
        <f t="shared" si="227"/>
        <v>1</v>
      </c>
      <c r="W226" s="154" t="b">
        <f t="shared" si="227"/>
        <v>0</v>
      </c>
      <c r="X226" s="154" t="b">
        <f t="shared" si="227"/>
        <v>1</v>
      </c>
      <c r="Y226" s="154" t="b">
        <f t="shared" si="227"/>
        <v>1</v>
      </c>
      <c r="Z226" s="154" t="b">
        <f t="shared" si="227"/>
        <v>1</v>
      </c>
      <c r="AA226" s="154" t="b">
        <f t="shared" si="227"/>
        <v>0</v>
      </c>
      <c r="AB226" s="154" t="b">
        <f t="shared" ref="AB226:AC226" si="228">AND(AB109=1, AB183=1)</f>
        <v>1</v>
      </c>
      <c r="AC226" s="154" t="b">
        <f t="shared" si="228"/>
        <v>1</v>
      </c>
      <c r="AD226" s="98" t="b">
        <v>1</v>
      </c>
      <c r="AE226" s="154" t="b">
        <f t="shared" ref="AE226" si="229">AND(AE109=1, AE183=1)</f>
        <v>1</v>
      </c>
      <c r="AF226" s="166"/>
      <c r="AG226" s="154" t="b">
        <f t="shared" si="227"/>
        <v>1</v>
      </c>
      <c r="AH226" s="154" t="b">
        <f t="shared" si="227"/>
        <v>1</v>
      </c>
      <c r="AI226" s="154" t="b">
        <f t="shared" si="227"/>
        <v>0</v>
      </c>
      <c r="AJ226" s="154" t="b">
        <f t="shared" si="227"/>
        <v>1</v>
      </c>
      <c r="AK226" s="154" t="b">
        <f t="shared" si="227"/>
        <v>1</v>
      </c>
      <c r="AL226" s="154" t="b">
        <f t="shared" si="227"/>
        <v>1</v>
      </c>
      <c r="AM226" s="154" t="b">
        <f t="shared" si="227"/>
        <v>1</v>
      </c>
      <c r="AN226" s="154" t="b">
        <f t="shared" si="227"/>
        <v>1</v>
      </c>
      <c r="AO226" s="154" t="b">
        <f t="shared" si="227"/>
        <v>1</v>
      </c>
      <c r="AP226" s="154" t="b">
        <f t="shared" si="227"/>
        <v>0</v>
      </c>
      <c r="AQ226" s="154" t="b">
        <f t="shared" si="227"/>
        <v>0</v>
      </c>
      <c r="AR226" s="154" t="b">
        <f t="shared" si="227"/>
        <v>0</v>
      </c>
      <c r="AS226" s="154" t="b">
        <f t="shared" si="227"/>
        <v>0</v>
      </c>
    </row>
    <row r="227" spans="1:45" ht="20" customHeight="1" thickBot="1">
      <c r="A227" s="146" t="s">
        <v>118</v>
      </c>
      <c r="B227" s="166"/>
      <c r="C227" s="154" t="b">
        <f t="shared" si="154"/>
        <v>0</v>
      </c>
      <c r="D227" s="154" t="b">
        <f t="shared" si="154"/>
        <v>1</v>
      </c>
      <c r="E227" s="154" t="b">
        <f t="shared" si="154"/>
        <v>0</v>
      </c>
      <c r="F227" s="154" t="b">
        <f t="shared" si="154"/>
        <v>0</v>
      </c>
      <c r="G227" s="154" t="b">
        <f t="shared" si="154"/>
        <v>0</v>
      </c>
      <c r="H227" s="154" t="b">
        <f t="shared" si="154"/>
        <v>1</v>
      </c>
      <c r="I227" s="154" t="b">
        <f t="shared" si="154"/>
        <v>0</v>
      </c>
      <c r="J227" s="154" t="b">
        <f t="shared" si="154"/>
        <v>0</v>
      </c>
      <c r="K227" s="154" t="b">
        <f t="shared" si="154"/>
        <v>1</v>
      </c>
      <c r="L227" s="154" t="b">
        <f t="shared" si="154"/>
        <v>0</v>
      </c>
      <c r="M227" s="154" t="b">
        <f t="shared" si="154"/>
        <v>1</v>
      </c>
      <c r="N227" s="154" t="b">
        <f t="shared" si="154"/>
        <v>0</v>
      </c>
      <c r="O227" s="154" t="b">
        <f t="shared" si="154"/>
        <v>0</v>
      </c>
      <c r="P227" s="154" t="b">
        <f t="shared" ref="P227" si="230">AND(P110=1, P184=1)</f>
        <v>1</v>
      </c>
      <c r="R227" s="154" t="b">
        <f t="shared" ref="R227" si="231">AND(R110=1, R184=1)</f>
        <v>1</v>
      </c>
      <c r="S227" s="154" t="b">
        <f t="shared" ref="S227:AS227" si="232">AND(S110=1, S184=1)</f>
        <v>0</v>
      </c>
      <c r="T227" s="154" t="b">
        <f t="shared" si="232"/>
        <v>1</v>
      </c>
      <c r="U227" s="154" t="b">
        <f t="shared" si="232"/>
        <v>1</v>
      </c>
      <c r="V227" s="154" t="b">
        <f t="shared" si="232"/>
        <v>1</v>
      </c>
      <c r="W227" s="154" t="b">
        <f t="shared" si="232"/>
        <v>1</v>
      </c>
      <c r="X227" s="154" t="b">
        <f t="shared" si="232"/>
        <v>1</v>
      </c>
      <c r="Y227" s="154" t="b">
        <f t="shared" si="232"/>
        <v>0</v>
      </c>
      <c r="Z227" s="154" t="b">
        <f t="shared" si="232"/>
        <v>1</v>
      </c>
      <c r="AA227" s="154" t="b">
        <f t="shared" si="232"/>
        <v>0</v>
      </c>
      <c r="AB227" s="154" t="b">
        <f t="shared" ref="AB227:AC227" si="233">AND(AB110=1, AB184=1)</f>
        <v>0</v>
      </c>
      <c r="AC227" s="154" t="b">
        <f t="shared" si="233"/>
        <v>1</v>
      </c>
      <c r="AD227" s="98" t="b">
        <v>1</v>
      </c>
      <c r="AE227" s="154" t="b">
        <f t="shared" ref="AE227" si="234">AND(AE110=1, AE184=1)</f>
        <v>1</v>
      </c>
      <c r="AF227" s="166"/>
      <c r="AG227" s="154" t="b">
        <f t="shared" si="232"/>
        <v>1</v>
      </c>
      <c r="AH227" s="154" t="b">
        <f t="shared" si="232"/>
        <v>1</v>
      </c>
      <c r="AI227" s="154" t="b">
        <f t="shared" si="232"/>
        <v>0</v>
      </c>
      <c r="AJ227" s="154" t="b">
        <f t="shared" si="232"/>
        <v>1</v>
      </c>
      <c r="AK227" s="154" t="b">
        <f t="shared" si="232"/>
        <v>0</v>
      </c>
      <c r="AL227" s="154" t="b">
        <f t="shared" si="232"/>
        <v>0</v>
      </c>
      <c r="AM227" s="154" t="b">
        <f t="shared" si="232"/>
        <v>1</v>
      </c>
      <c r="AN227" s="154" t="b">
        <f t="shared" si="232"/>
        <v>0</v>
      </c>
      <c r="AO227" s="154" t="b">
        <f t="shared" si="232"/>
        <v>1</v>
      </c>
      <c r="AP227" s="154" t="b">
        <f t="shared" si="232"/>
        <v>0</v>
      </c>
      <c r="AQ227" s="154" t="b">
        <f t="shared" si="232"/>
        <v>0</v>
      </c>
      <c r="AR227" s="154" t="b">
        <f t="shared" si="232"/>
        <v>0</v>
      </c>
      <c r="AS227" s="154" t="b">
        <f t="shared" si="232"/>
        <v>0</v>
      </c>
    </row>
    <row r="228" spans="1:45" ht="20" customHeight="1" thickBot="1">
      <c r="A228" s="146" t="s">
        <v>119</v>
      </c>
      <c r="B228" s="166"/>
      <c r="C228" s="154" t="b">
        <f t="shared" ref="C228:O228" si="235">AND(C111=1, C185=1)</f>
        <v>0</v>
      </c>
      <c r="D228" s="154" t="b">
        <f t="shared" si="235"/>
        <v>0</v>
      </c>
      <c r="E228" s="154" t="b">
        <f t="shared" si="235"/>
        <v>0</v>
      </c>
      <c r="F228" s="154" t="b">
        <f t="shared" si="235"/>
        <v>0</v>
      </c>
      <c r="G228" s="154" t="b">
        <f t="shared" si="235"/>
        <v>0</v>
      </c>
      <c r="H228" s="154" t="b">
        <f t="shared" si="235"/>
        <v>0</v>
      </c>
      <c r="I228" s="154" t="b">
        <f t="shared" si="235"/>
        <v>0</v>
      </c>
      <c r="J228" s="154" t="b">
        <f t="shared" si="235"/>
        <v>0</v>
      </c>
      <c r="K228" s="154" t="b">
        <f t="shared" si="235"/>
        <v>0</v>
      </c>
      <c r="L228" s="154" t="b">
        <f t="shared" si="235"/>
        <v>0</v>
      </c>
      <c r="M228" s="154" t="b">
        <f t="shared" si="235"/>
        <v>0</v>
      </c>
      <c r="N228" s="154" t="b">
        <f t="shared" si="235"/>
        <v>0</v>
      </c>
      <c r="O228" s="154" t="b">
        <f t="shared" si="235"/>
        <v>0</v>
      </c>
      <c r="P228" s="154" t="b">
        <f t="shared" ref="P228" si="236">AND(P111=1, P185=1)</f>
        <v>0</v>
      </c>
      <c r="R228" s="154" t="b">
        <f t="shared" ref="R228" si="237">AND(R111=1, R185=1)</f>
        <v>0</v>
      </c>
      <c r="S228" s="154" t="b">
        <f t="shared" ref="S228:AS228" si="238">AND(S111=1, S185=1)</f>
        <v>0</v>
      </c>
      <c r="T228" s="154" t="b">
        <f t="shared" si="238"/>
        <v>1</v>
      </c>
      <c r="U228" s="154" t="b">
        <f t="shared" si="238"/>
        <v>0</v>
      </c>
      <c r="V228" s="154" t="b">
        <f t="shared" si="238"/>
        <v>0</v>
      </c>
      <c r="W228" s="154" t="b">
        <f t="shared" si="238"/>
        <v>0</v>
      </c>
      <c r="X228" s="154" t="b">
        <f t="shared" si="238"/>
        <v>1</v>
      </c>
      <c r="Y228" s="154" t="b">
        <f t="shared" si="238"/>
        <v>0</v>
      </c>
      <c r="Z228" s="154" t="b">
        <f t="shared" si="238"/>
        <v>1</v>
      </c>
      <c r="AA228" s="154" t="b">
        <f t="shared" si="238"/>
        <v>0</v>
      </c>
      <c r="AB228" s="154" t="b">
        <f t="shared" ref="AB228:AC228" si="239">AND(AB111=1, AB185=1)</f>
        <v>0</v>
      </c>
      <c r="AC228" s="154" t="b">
        <f t="shared" si="239"/>
        <v>0</v>
      </c>
      <c r="AD228" s="98" t="b">
        <v>0</v>
      </c>
      <c r="AE228" s="154" t="b">
        <f t="shared" ref="AE228" si="240">AND(AE111=1, AE185=1)</f>
        <v>0</v>
      </c>
      <c r="AF228" s="166"/>
      <c r="AG228" s="154" t="b">
        <f t="shared" si="238"/>
        <v>0</v>
      </c>
      <c r="AH228" s="154" t="b">
        <f t="shared" si="238"/>
        <v>1</v>
      </c>
      <c r="AI228" s="154" t="b">
        <f t="shared" si="238"/>
        <v>0</v>
      </c>
      <c r="AJ228" s="154" t="b">
        <f t="shared" si="238"/>
        <v>0</v>
      </c>
      <c r="AK228" s="154" t="b">
        <f t="shared" si="238"/>
        <v>0</v>
      </c>
      <c r="AL228" s="154" t="b">
        <f t="shared" si="238"/>
        <v>0</v>
      </c>
      <c r="AM228" s="154" t="b">
        <f t="shared" si="238"/>
        <v>1</v>
      </c>
      <c r="AN228" s="154" t="b">
        <f t="shared" si="238"/>
        <v>0</v>
      </c>
      <c r="AO228" s="154" t="b">
        <f t="shared" si="238"/>
        <v>0</v>
      </c>
      <c r="AP228" s="154" t="b">
        <f t="shared" si="238"/>
        <v>0</v>
      </c>
      <c r="AQ228" s="154" t="b">
        <f t="shared" si="238"/>
        <v>0</v>
      </c>
      <c r="AR228" s="154" t="b">
        <f t="shared" si="238"/>
        <v>0</v>
      </c>
      <c r="AS228" s="154" t="b">
        <f t="shared" si="238"/>
        <v>0</v>
      </c>
    </row>
    <row r="229" spans="1:45" ht="20" customHeight="1">
      <c r="A229" s="155"/>
    </row>
    <row r="230" spans="1:45" ht="20" customHeight="1" thickBot="1">
      <c r="A230" s="153" t="s">
        <v>127</v>
      </c>
    </row>
    <row r="231" spans="1:45" ht="20" customHeight="1" thickBot="1">
      <c r="A231" s="146" t="s">
        <v>87</v>
      </c>
      <c r="B231" s="166"/>
      <c r="C231" s="154" t="b">
        <f t="shared" ref="C231:O246" si="241">AND(C116=1, C42=1)</f>
        <v>1</v>
      </c>
      <c r="D231" s="154" t="b">
        <f t="shared" si="241"/>
        <v>1</v>
      </c>
      <c r="E231" s="154" t="b">
        <f t="shared" si="241"/>
        <v>1</v>
      </c>
      <c r="F231" s="154" t="b">
        <f t="shared" si="241"/>
        <v>1</v>
      </c>
      <c r="G231" s="154" t="b">
        <f t="shared" si="241"/>
        <v>1</v>
      </c>
      <c r="H231" s="154" t="b">
        <f t="shared" si="241"/>
        <v>1</v>
      </c>
      <c r="I231" s="154" t="b">
        <f t="shared" si="241"/>
        <v>0</v>
      </c>
      <c r="J231" s="154" t="b">
        <f t="shared" si="241"/>
        <v>1</v>
      </c>
      <c r="K231" s="154" t="b">
        <f t="shared" si="241"/>
        <v>1</v>
      </c>
      <c r="L231" s="154" t="b">
        <f t="shared" si="241"/>
        <v>1</v>
      </c>
      <c r="M231" s="154" t="b">
        <f t="shared" si="241"/>
        <v>1</v>
      </c>
      <c r="N231" s="154" t="b">
        <f t="shared" si="241"/>
        <v>1</v>
      </c>
      <c r="O231" s="154" t="b">
        <f t="shared" si="241"/>
        <v>1</v>
      </c>
      <c r="P231" s="154" t="b">
        <f t="shared" ref="P231" si="242">AND(P116=1, P42=1)</f>
        <v>1</v>
      </c>
      <c r="R231" s="154" t="b">
        <f>AND(R116=1, R42=1)</f>
        <v>1</v>
      </c>
      <c r="S231" s="154" t="b">
        <f t="shared" ref="S231:AS231" si="243">AND(S116=1, S42=1)</f>
        <v>1</v>
      </c>
      <c r="T231" s="154" t="b">
        <f t="shared" si="243"/>
        <v>1</v>
      </c>
      <c r="U231" s="154" t="b">
        <f t="shared" si="243"/>
        <v>1</v>
      </c>
      <c r="V231" s="154" t="b">
        <f t="shared" si="243"/>
        <v>1</v>
      </c>
      <c r="W231" s="154" t="b">
        <f t="shared" si="243"/>
        <v>1</v>
      </c>
      <c r="X231" s="154" t="b">
        <f t="shared" si="243"/>
        <v>1</v>
      </c>
      <c r="Y231" s="154" t="b">
        <f t="shared" si="243"/>
        <v>1</v>
      </c>
      <c r="Z231" s="154" t="b">
        <f t="shared" si="243"/>
        <v>1</v>
      </c>
      <c r="AA231" s="154" t="b">
        <f t="shared" si="243"/>
        <v>1</v>
      </c>
      <c r="AB231" s="154" t="b">
        <f t="shared" ref="AB231:AC231" si="244">AND(AB116=1, AB42=1)</f>
        <v>0</v>
      </c>
      <c r="AC231" s="154" t="b">
        <f t="shared" si="244"/>
        <v>1</v>
      </c>
      <c r="AD231" s="154" t="b">
        <v>1</v>
      </c>
      <c r="AE231" s="154" t="b">
        <f t="shared" ref="AE231" si="245">AND(AE116=1, AE42=1)</f>
        <v>1</v>
      </c>
      <c r="AF231" s="166"/>
      <c r="AG231" s="154" t="b">
        <f t="shared" si="243"/>
        <v>1</v>
      </c>
      <c r="AH231" s="154" t="b">
        <f t="shared" si="243"/>
        <v>1</v>
      </c>
      <c r="AI231" s="154" t="b">
        <f t="shared" si="243"/>
        <v>0</v>
      </c>
      <c r="AJ231" s="154" t="b">
        <f t="shared" si="243"/>
        <v>1</v>
      </c>
      <c r="AK231" s="154" t="b">
        <f t="shared" si="243"/>
        <v>1</v>
      </c>
      <c r="AL231" s="154" t="b">
        <f t="shared" si="243"/>
        <v>0</v>
      </c>
      <c r="AM231" s="154" t="b">
        <f t="shared" si="243"/>
        <v>1</v>
      </c>
      <c r="AN231" s="154" t="b">
        <f t="shared" si="243"/>
        <v>0</v>
      </c>
      <c r="AO231" s="154" t="b">
        <f t="shared" si="243"/>
        <v>1</v>
      </c>
      <c r="AP231" s="154" t="b">
        <f t="shared" si="243"/>
        <v>1</v>
      </c>
      <c r="AQ231" s="154" t="b">
        <f t="shared" si="243"/>
        <v>0</v>
      </c>
      <c r="AR231" s="154" t="b">
        <f t="shared" si="243"/>
        <v>0</v>
      </c>
      <c r="AS231" s="154" t="b">
        <f t="shared" si="243"/>
        <v>0</v>
      </c>
    </row>
    <row r="232" spans="1:45" ht="20" customHeight="1" thickBot="1">
      <c r="A232" s="146" t="s">
        <v>88</v>
      </c>
      <c r="B232" s="166"/>
      <c r="C232" s="154" t="b">
        <f t="shared" si="241"/>
        <v>1</v>
      </c>
      <c r="D232" s="154" t="b">
        <f t="shared" si="241"/>
        <v>1</v>
      </c>
      <c r="E232" s="154" t="b">
        <f t="shared" si="241"/>
        <v>1</v>
      </c>
      <c r="F232" s="154" t="b">
        <f t="shared" si="241"/>
        <v>1</v>
      </c>
      <c r="G232" s="154" t="b">
        <f t="shared" si="241"/>
        <v>1</v>
      </c>
      <c r="H232" s="154" t="b">
        <f t="shared" si="241"/>
        <v>1</v>
      </c>
      <c r="I232" s="154" t="b">
        <f t="shared" si="241"/>
        <v>1</v>
      </c>
      <c r="J232" s="154" t="b">
        <f t="shared" si="241"/>
        <v>1</v>
      </c>
      <c r="K232" s="154" t="b">
        <f t="shared" si="241"/>
        <v>1</v>
      </c>
      <c r="L232" s="154" t="b">
        <f t="shared" si="241"/>
        <v>1</v>
      </c>
      <c r="M232" s="154" t="b">
        <f t="shared" si="241"/>
        <v>1</v>
      </c>
      <c r="N232" s="154" t="b">
        <f t="shared" si="241"/>
        <v>1</v>
      </c>
      <c r="O232" s="154" t="b">
        <f t="shared" si="241"/>
        <v>1</v>
      </c>
      <c r="P232" s="154" t="b">
        <f t="shared" ref="P232" si="246">AND(P117=1, P43=1)</f>
        <v>1</v>
      </c>
      <c r="R232" s="154" t="b">
        <f t="shared" ref="R232:R263" si="247">AND(R117=1, R43=1)</f>
        <v>1</v>
      </c>
      <c r="S232" s="154" t="b">
        <f t="shared" ref="S232:AS232" si="248">AND(S117=1, S43=1)</f>
        <v>1</v>
      </c>
      <c r="T232" s="154" t="b">
        <f t="shared" si="248"/>
        <v>1</v>
      </c>
      <c r="U232" s="154" t="b">
        <f t="shared" si="248"/>
        <v>1</v>
      </c>
      <c r="V232" s="154" t="b">
        <f t="shared" si="248"/>
        <v>1</v>
      </c>
      <c r="W232" s="154" t="b">
        <f t="shared" si="248"/>
        <v>1</v>
      </c>
      <c r="X232" s="154" t="b">
        <f t="shared" si="248"/>
        <v>1</v>
      </c>
      <c r="Y232" s="154" t="b">
        <f t="shared" si="248"/>
        <v>1</v>
      </c>
      <c r="Z232" s="154" t="b">
        <f t="shared" si="248"/>
        <v>0</v>
      </c>
      <c r="AA232" s="154" t="b">
        <f t="shared" si="248"/>
        <v>1</v>
      </c>
      <c r="AB232" s="154" t="b">
        <f t="shared" ref="AB232:AC232" si="249">AND(AB117=1, AB43=1)</f>
        <v>1</v>
      </c>
      <c r="AC232" s="154" t="b">
        <f t="shared" si="249"/>
        <v>1</v>
      </c>
      <c r="AD232" s="154" t="b">
        <v>1</v>
      </c>
      <c r="AE232" s="154" t="b">
        <f t="shared" ref="AE232" si="250">AND(AE117=1, AE43=1)</f>
        <v>1</v>
      </c>
      <c r="AF232" s="166"/>
      <c r="AG232" s="154" t="b">
        <f t="shared" si="248"/>
        <v>1</v>
      </c>
      <c r="AH232" s="154" t="b">
        <f t="shared" si="248"/>
        <v>1</v>
      </c>
      <c r="AI232" s="154" t="b">
        <f t="shared" si="248"/>
        <v>1</v>
      </c>
      <c r="AJ232" s="154" t="b">
        <f t="shared" si="248"/>
        <v>1</v>
      </c>
      <c r="AK232" s="154" t="b">
        <f t="shared" si="248"/>
        <v>1</v>
      </c>
      <c r="AL232" s="154" t="b">
        <f t="shared" si="248"/>
        <v>0</v>
      </c>
      <c r="AM232" s="154" t="b">
        <f t="shared" si="248"/>
        <v>1</v>
      </c>
      <c r="AN232" s="154" t="b">
        <f t="shared" si="248"/>
        <v>1</v>
      </c>
      <c r="AO232" s="154" t="b">
        <f t="shared" si="248"/>
        <v>1</v>
      </c>
      <c r="AP232" s="154" t="b">
        <f t="shared" si="248"/>
        <v>1</v>
      </c>
      <c r="AQ232" s="154" t="b">
        <f t="shared" si="248"/>
        <v>0</v>
      </c>
      <c r="AR232" s="154" t="b">
        <f t="shared" si="248"/>
        <v>0</v>
      </c>
      <c r="AS232" s="154" t="b">
        <f t="shared" si="248"/>
        <v>0</v>
      </c>
    </row>
    <row r="233" spans="1:45" ht="20" customHeight="1" thickBot="1">
      <c r="A233" s="146" t="s">
        <v>89</v>
      </c>
      <c r="B233" s="166"/>
      <c r="C233" s="154" t="b">
        <f t="shared" si="241"/>
        <v>1</v>
      </c>
      <c r="D233" s="154" t="b">
        <f t="shared" si="241"/>
        <v>1</v>
      </c>
      <c r="E233" s="154" t="b">
        <f t="shared" si="241"/>
        <v>0</v>
      </c>
      <c r="F233" s="154" t="b">
        <f t="shared" si="241"/>
        <v>1</v>
      </c>
      <c r="G233" s="154" t="b">
        <f t="shared" si="241"/>
        <v>1</v>
      </c>
      <c r="H233" s="154" t="b">
        <f t="shared" si="241"/>
        <v>0</v>
      </c>
      <c r="I233" s="154" t="b">
        <f t="shared" si="241"/>
        <v>1</v>
      </c>
      <c r="J233" s="154" t="b">
        <f t="shared" si="241"/>
        <v>0</v>
      </c>
      <c r="K233" s="154" t="b">
        <f t="shared" si="241"/>
        <v>0</v>
      </c>
      <c r="L233" s="154" t="b">
        <f t="shared" si="241"/>
        <v>0</v>
      </c>
      <c r="M233" s="154" t="b">
        <f t="shared" si="241"/>
        <v>1</v>
      </c>
      <c r="N233" s="154" t="b">
        <f t="shared" si="241"/>
        <v>0</v>
      </c>
      <c r="O233" s="154" t="b">
        <f t="shared" si="241"/>
        <v>1</v>
      </c>
      <c r="P233" s="154" t="b">
        <f t="shared" ref="P233" si="251">AND(P118=1, P44=1)</f>
        <v>0</v>
      </c>
      <c r="R233" s="154" t="b">
        <f t="shared" si="247"/>
        <v>0</v>
      </c>
      <c r="S233" s="154" t="b">
        <f t="shared" ref="S233:AS233" si="252">AND(S118=1, S44=1)</f>
        <v>1</v>
      </c>
      <c r="T233" s="154" t="b">
        <f t="shared" si="252"/>
        <v>1</v>
      </c>
      <c r="U233" s="154" t="b">
        <f t="shared" si="252"/>
        <v>1</v>
      </c>
      <c r="V233" s="154" t="b">
        <f t="shared" si="252"/>
        <v>1</v>
      </c>
      <c r="W233" s="154" t="b">
        <f t="shared" si="252"/>
        <v>1</v>
      </c>
      <c r="X233" s="154" t="b">
        <f t="shared" si="252"/>
        <v>1</v>
      </c>
      <c r="Y233" s="154" t="b">
        <f t="shared" si="252"/>
        <v>1</v>
      </c>
      <c r="Z233" s="154" t="b">
        <f t="shared" si="252"/>
        <v>1</v>
      </c>
      <c r="AA233" s="154" t="b">
        <f t="shared" si="252"/>
        <v>1</v>
      </c>
      <c r="AB233" s="154" t="b">
        <f t="shared" ref="AB233:AC233" si="253">AND(AB118=1, AB44=1)</f>
        <v>0</v>
      </c>
      <c r="AC233" s="154" t="b">
        <f t="shared" si="253"/>
        <v>1</v>
      </c>
      <c r="AD233" s="154" t="b">
        <v>1</v>
      </c>
      <c r="AE233" s="154" t="b">
        <f t="shared" ref="AE233" si="254">AND(AE118=1, AE44=1)</f>
        <v>0</v>
      </c>
      <c r="AF233" s="166"/>
      <c r="AG233" s="154" t="b">
        <f t="shared" si="252"/>
        <v>1</v>
      </c>
      <c r="AH233" s="154" t="b">
        <f t="shared" si="252"/>
        <v>1</v>
      </c>
      <c r="AI233" s="154" t="b">
        <f t="shared" si="252"/>
        <v>0</v>
      </c>
      <c r="AJ233" s="154" t="b">
        <f t="shared" si="252"/>
        <v>0</v>
      </c>
      <c r="AK233" s="154" t="b">
        <f t="shared" si="252"/>
        <v>1</v>
      </c>
      <c r="AL233" s="154" t="b">
        <f t="shared" si="252"/>
        <v>0</v>
      </c>
      <c r="AM233" s="154" t="b">
        <f t="shared" si="252"/>
        <v>1</v>
      </c>
      <c r="AN233" s="154" t="b">
        <f t="shared" si="252"/>
        <v>0</v>
      </c>
      <c r="AO233" s="154" t="b">
        <f t="shared" si="252"/>
        <v>1</v>
      </c>
      <c r="AP233" s="154" t="b">
        <f t="shared" si="252"/>
        <v>1</v>
      </c>
      <c r="AQ233" s="154" t="b">
        <f t="shared" si="252"/>
        <v>0</v>
      </c>
      <c r="AR233" s="154" t="b">
        <f t="shared" si="252"/>
        <v>0</v>
      </c>
      <c r="AS233" s="154" t="b">
        <f t="shared" si="252"/>
        <v>0</v>
      </c>
    </row>
    <row r="234" spans="1:45" ht="20" customHeight="1" thickBot="1">
      <c r="A234" s="146" t="s">
        <v>90</v>
      </c>
      <c r="B234" s="166"/>
      <c r="C234" s="154" t="b">
        <f t="shared" si="241"/>
        <v>1</v>
      </c>
      <c r="D234" s="154" t="b">
        <f t="shared" si="241"/>
        <v>1</v>
      </c>
      <c r="E234" s="154" t="b">
        <f t="shared" si="241"/>
        <v>1</v>
      </c>
      <c r="F234" s="154" t="b">
        <f t="shared" si="241"/>
        <v>1</v>
      </c>
      <c r="G234" s="154" t="b">
        <f t="shared" si="241"/>
        <v>1</v>
      </c>
      <c r="H234" s="154" t="b">
        <f t="shared" si="241"/>
        <v>1</v>
      </c>
      <c r="I234" s="154" t="b">
        <f t="shared" si="241"/>
        <v>1</v>
      </c>
      <c r="J234" s="154" t="b">
        <f t="shared" si="241"/>
        <v>1</v>
      </c>
      <c r="K234" s="154" t="b">
        <f t="shared" si="241"/>
        <v>1</v>
      </c>
      <c r="L234" s="154" t="b">
        <f t="shared" si="241"/>
        <v>1</v>
      </c>
      <c r="M234" s="154" t="b">
        <f t="shared" si="241"/>
        <v>1</v>
      </c>
      <c r="N234" s="154" t="b">
        <f t="shared" si="241"/>
        <v>1</v>
      </c>
      <c r="O234" s="154" t="b">
        <f t="shared" si="241"/>
        <v>1</v>
      </c>
      <c r="P234" s="154" t="b">
        <f t="shared" ref="P234" si="255">AND(P119=1, P45=1)</f>
        <v>1</v>
      </c>
      <c r="R234" s="154" t="b">
        <f t="shared" si="247"/>
        <v>1</v>
      </c>
      <c r="S234" s="154" t="b">
        <f t="shared" ref="S234:AS234" si="256">AND(S119=1, S45=1)</f>
        <v>1</v>
      </c>
      <c r="T234" s="154" t="b">
        <f t="shared" si="256"/>
        <v>1</v>
      </c>
      <c r="U234" s="154" t="b">
        <f t="shared" si="256"/>
        <v>1</v>
      </c>
      <c r="V234" s="154" t="b">
        <f t="shared" si="256"/>
        <v>1</v>
      </c>
      <c r="W234" s="154" t="b">
        <f t="shared" si="256"/>
        <v>1</v>
      </c>
      <c r="X234" s="154" t="b">
        <f t="shared" si="256"/>
        <v>1</v>
      </c>
      <c r="Y234" s="154" t="b">
        <f t="shared" si="256"/>
        <v>1</v>
      </c>
      <c r="Z234" s="154" t="b">
        <f t="shared" si="256"/>
        <v>1</v>
      </c>
      <c r="AA234" s="154" t="b">
        <f t="shared" si="256"/>
        <v>1</v>
      </c>
      <c r="AB234" s="154" t="b">
        <f t="shared" ref="AB234:AC234" si="257">AND(AB119=1, AB45=1)</f>
        <v>1</v>
      </c>
      <c r="AC234" s="154" t="b">
        <f t="shared" si="257"/>
        <v>1</v>
      </c>
      <c r="AD234" s="154" t="b">
        <v>1</v>
      </c>
      <c r="AE234" s="154" t="b">
        <f t="shared" ref="AE234" si="258">AND(AE119=1, AE45=1)</f>
        <v>1</v>
      </c>
      <c r="AF234" s="166"/>
      <c r="AG234" s="154" t="b">
        <f t="shared" si="256"/>
        <v>1</v>
      </c>
      <c r="AH234" s="154" t="b">
        <f t="shared" si="256"/>
        <v>1</v>
      </c>
      <c r="AI234" s="154" t="b">
        <f t="shared" si="256"/>
        <v>0</v>
      </c>
      <c r="AJ234" s="154" t="b">
        <f t="shared" si="256"/>
        <v>1</v>
      </c>
      <c r="AK234" s="154" t="b">
        <f t="shared" si="256"/>
        <v>1</v>
      </c>
      <c r="AL234" s="154" t="b">
        <f t="shared" si="256"/>
        <v>1</v>
      </c>
      <c r="AM234" s="154" t="b">
        <f t="shared" si="256"/>
        <v>1</v>
      </c>
      <c r="AN234" s="154" t="b">
        <f t="shared" si="256"/>
        <v>1</v>
      </c>
      <c r="AO234" s="154" t="b">
        <f t="shared" si="256"/>
        <v>1</v>
      </c>
      <c r="AP234" s="154" t="b">
        <f t="shared" si="256"/>
        <v>1</v>
      </c>
      <c r="AQ234" s="154" t="b">
        <f t="shared" si="256"/>
        <v>0</v>
      </c>
      <c r="AR234" s="154" t="b">
        <f t="shared" si="256"/>
        <v>0</v>
      </c>
      <c r="AS234" s="154" t="b">
        <f t="shared" si="256"/>
        <v>0</v>
      </c>
    </row>
    <row r="235" spans="1:45" ht="20" customHeight="1" thickBot="1">
      <c r="A235" s="146" t="s">
        <v>91</v>
      </c>
      <c r="B235" s="166"/>
      <c r="C235" s="154" t="b">
        <f t="shared" si="241"/>
        <v>0</v>
      </c>
      <c r="D235" s="154" t="b">
        <f t="shared" si="241"/>
        <v>1</v>
      </c>
      <c r="E235" s="154" t="b">
        <f t="shared" si="241"/>
        <v>0</v>
      </c>
      <c r="F235" s="154" t="b">
        <f t="shared" si="241"/>
        <v>1</v>
      </c>
      <c r="G235" s="154" t="b">
        <f t="shared" si="241"/>
        <v>0</v>
      </c>
      <c r="H235" s="154" t="b">
        <f t="shared" si="241"/>
        <v>1</v>
      </c>
      <c r="I235" s="154" t="b">
        <f t="shared" si="241"/>
        <v>0</v>
      </c>
      <c r="J235" s="154" t="b">
        <f t="shared" si="241"/>
        <v>0</v>
      </c>
      <c r="K235" s="154" t="b">
        <f t="shared" si="241"/>
        <v>0</v>
      </c>
      <c r="L235" s="154" t="b">
        <f t="shared" si="241"/>
        <v>0</v>
      </c>
      <c r="M235" s="154" t="b">
        <f t="shared" si="241"/>
        <v>1</v>
      </c>
      <c r="N235" s="154" t="b">
        <f t="shared" si="241"/>
        <v>1</v>
      </c>
      <c r="O235" s="154" t="b">
        <f t="shared" si="241"/>
        <v>1</v>
      </c>
      <c r="P235" s="154" t="b">
        <f t="shared" ref="P235" si="259">AND(P120=1, P46=1)</f>
        <v>1</v>
      </c>
      <c r="R235" s="154" t="b">
        <f t="shared" si="247"/>
        <v>0</v>
      </c>
      <c r="S235" s="154" t="b">
        <f t="shared" ref="S235:AS235" si="260">AND(S120=1, S46=1)</f>
        <v>0</v>
      </c>
      <c r="T235" s="154" t="b">
        <f t="shared" si="260"/>
        <v>1</v>
      </c>
      <c r="U235" s="154" t="b">
        <f t="shared" si="260"/>
        <v>0</v>
      </c>
      <c r="V235" s="154" t="b">
        <f t="shared" si="260"/>
        <v>1</v>
      </c>
      <c r="W235" s="154" t="b">
        <f t="shared" si="260"/>
        <v>0</v>
      </c>
      <c r="X235" s="154" t="b">
        <f t="shared" si="260"/>
        <v>0</v>
      </c>
      <c r="Y235" s="154" t="b">
        <f t="shared" si="260"/>
        <v>1</v>
      </c>
      <c r="Z235" s="154" t="b">
        <f t="shared" si="260"/>
        <v>0</v>
      </c>
      <c r="AA235" s="154" t="b">
        <f t="shared" si="260"/>
        <v>1</v>
      </c>
      <c r="AB235" s="154" t="b">
        <f t="shared" ref="AB235:AC235" si="261">AND(AB120=1, AB46=1)</f>
        <v>0</v>
      </c>
      <c r="AC235" s="154" t="b">
        <f t="shared" si="261"/>
        <v>0</v>
      </c>
      <c r="AD235" s="154" t="b">
        <v>0</v>
      </c>
      <c r="AE235" s="154" t="b">
        <f t="shared" ref="AE235" si="262">AND(AE120=1, AE46=1)</f>
        <v>0</v>
      </c>
      <c r="AF235" s="166"/>
      <c r="AG235" s="154" t="b">
        <f t="shared" si="260"/>
        <v>1</v>
      </c>
      <c r="AH235" s="154" t="b">
        <f t="shared" si="260"/>
        <v>1</v>
      </c>
      <c r="AI235" s="154" t="b">
        <f t="shared" si="260"/>
        <v>0</v>
      </c>
      <c r="AJ235" s="154" t="b">
        <f t="shared" si="260"/>
        <v>0</v>
      </c>
      <c r="AK235" s="154" t="b">
        <f t="shared" si="260"/>
        <v>0</v>
      </c>
      <c r="AL235" s="154" t="b">
        <f t="shared" si="260"/>
        <v>0</v>
      </c>
      <c r="AM235" s="154" t="b">
        <f t="shared" si="260"/>
        <v>1</v>
      </c>
      <c r="AN235" s="154" t="b">
        <f t="shared" si="260"/>
        <v>0</v>
      </c>
      <c r="AO235" s="154" t="b">
        <f t="shared" si="260"/>
        <v>0</v>
      </c>
      <c r="AP235" s="154" t="b">
        <f t="shared" si="260"/>
        <v>0</v>
      </c>
      <c r="AQ235" s="154" t="b">
        <f t="shared" si="260"/>
        <v>0</v>
      </c>
      <c r="AR235" s="154" t="b">
        <f t="shared" si="260"/>
        <v>0</v>
      </c>
      <c r="AS235" s="154" t="b">
        <f t="shared" si="260"/>
        <v>0</v>
      </c>
    </row>
    <row r="236" spans="1:45" ht="20" customHeight="1" thickBot="1">
      <c r="A236" s="146" t="s">
        <v>92</v>
      </c>
      <c r="B236" s="166"/>
      <c r="C236" s="154" t="b">
        <f t="shared" si="241"/>
        <v>0</v>
      </c>
      <c r="D236" s="154" t="b">
        <f t="shared" si="241"/>
        <v>1</v>
      </c>
      <c r="E236" s="154" t="b">
        <f t="shared" si="241"/>
        <v>0</v>
      </c>
      <c r="F236" s="154" t="b">
        <f t="shared" si="241"/>
        <v>1</v>
      </c>
      <c r="G236" s="154" t="b">
        <f t="shared" si="241"/>
        <v>0</v>
      </c>
      <c r="H236" s="154" t="b">
        <f t="shared" si="241"/>
        <v>1</v>
      </c>
      <c r="I236" s="154" t="b">
        <f t="shared" si="241"/>
        <v>0</v>
      </c>
      <c r="J236" s="154" t="b">
        <f t="shared" si="241"/>
        <v>0</v>
      </c>
      <c r="K236" s="154" t="b">
        <f t="shared" si="241"/>
        <v>0</v>
      </c>
      <c r="L236" s="154" t="b">
        <f t="shared" si="241"/>
        <v>0</v>
      </c>
      <c r="M236" s="154" t="b">
        <f t="shared" si="241"/>
        <v>1</v>
      </c>
      <c r="N236" s="154" t="b">
        <f t="shared" si="241"/>
        <v>0</v>
      </c>
      <c r="O236" s="154" t="b">
        <f t="shared" si="241"/>
        <v>0</v>
      </c>
      <c r="P236" s="154" t="b">
        <f t="shared" ref="P236" si="263">AND(P121=1, P47=1)</f>
        <v>1</v>
      </c>
      <c r="R236" s="154" t="b">
        <f t="shared" si="247"/>
        <v>0</v>
      </c>
      <c r="S236" s="154" t="b">
        <f t="shared" ref="S236:AS236" si="264">AND(S121=1, S47=1)</f>
        <v>0</v>
      </c>
      <c r="T236" s="154" t="b">
        <f t="shared" si="264"/>
        <v>1</v>
      </c>
      <c r="U236" s="154" t="b">
        <f t="shared" si="264"/>
        <v>1</v>
      </c>
      <c r="V236" s="154" t="b">
        <f t="shared" si="264"/>
        <v>1</v>
      </c>
      <c r="W236" s="154" t="b">
        <f t="shared" si="264"/>
        <v>0</v>
      </c>
      <c r="X236" s="154" t="b">
        <f t="shared" si="264"/>
        <v>0</v>
      </c>
      <c r="Y236" s="154" t="b">
        <f t="shared" si="264"/>
        <v>1</v>
      </c>
      <c r="Z236" s="154" t="b">
        <f t="shared" si="264"/>
        <v>1</v>
      </c>
      <c r="AA236" s="154" t="b">
        <f t="shared" si="264"/>
        <v>0</v>
      </c>
      <c r="AB236" s="154" t="b">
        <f t="shared" ref="AB236:AC236" si="265">AND(AB121=1, AB47=1)</f>
        <v>1</v>
      </c>
      <c r="AC236" s="154" t="b">
        <f t="shared" si="265"/>
        <v>0</v>
      </c>
      <c r="AD236" s="154" t="b">
        <v>0</v>
      </c>
      <c r="AE236" s="154" t="b">
        <f t="shared" ref="AE236" si="266">AND(AE121=1, AE47=1)</f>
        <v>0</v>
      </c>
      <c r="AF236" s="166"/>
      <c r="AG236" s="154" t="b">
        <f t="shared" si="264"/>
        <v>0</v>
      </c>
      <c r="AH236" s="154" t="b">
        <f t="shared" si="264"/>
        <v>1</v>
      </c>
      <c r="AI236" s="154" t="b">
        <f t="shared" si="264"/>
        <v>0</v>
      </c>
      <c r="AJ236" s="154" t="b">
        <f t="shared" si="264"/>
        <v>0</v>
      </c>
      <c r="AK236" s="154" t="b">
        <f t="shared" si="264"/>
        <v>1</v>
      </c>
      <c r="AL236" s="154" t="b">
        <f t="shared" si="264"/>
        <v>0</v>
      </c>
      <c r="AM236" s="154" t="b">
        <f t="shared" si="264"/>
        <v>0</v>
      </c>
      <c r="AN236" s="154" t="b">
        <f t="shared" si="264"/>
        <v>0</v>
      </c>
      <c r="AO236" s="154" t="b">
        <f t="shared" si="264"/>
        <v>0</v>
      </c>
      <c r="AP236" s="154" t="b">
        <f t="shared" si="264"/>
        <v>0</v>
      </c>
      <c r="AQ236" s="154" t="b">
        <f t="shared" si="264"/>
        <v>0</v>
      </c>
      <c r="AR236" s="154" t="b">
        <f t="shared" si="264"/>
        <v>0</v>
      </c>
      <c r="AS236" s="154" t="b">
        <f t="shared" si="264"/>
        <v>0</v>
      </c>
    </row>
    <row r="237" spans="1:45" ht="20" customHeight="1" thickBot="1">
      <c r="A237" s="146" t="s">
        <v>93</v>
      </c>
      <c r="B237" s="166"/>
      <c r="C237" s="154" t="b">
        <f t="shared" si="241"/>
        <v>1</v>
      </c>
      <c r="D237" s="154" t="b">
        <f t="shared" si="241"/>
        <v>1</v>
      </c>
      <c r="E237" s="154" t="b">
        <f t="shared" si="241"/>
        <v>0</v>
      </c>
      <c r="F237" s="154" t="b">
        <f t="shared" si="241"/>
        <v>1</v>
      </c>
      <c r="G237" s="154" t="b">
        <f t="shared" si="241"/>
        <v>1</v>
      </c>
      <c r="H237" s="154" t="b">
        <f t="shared" si="241"/>
        <v>1</v>
      </c>
      <c r="I237" s="154" t="b">
        <f t="shared" si="241"/>
        <v>1</v>
      </c>
      <c r="J237" s="154" t="b">
        <f t="shared" si="241"/>
        <v>1</v>
      </c>
      <c r="K237" s="154" t="b">
        <f t="shared" si="241"/>
        <v>1</v>
      </c>
      <c r="L237" s="154" t="b">
        <f t="shared" si="241"/>
        <v>1</v>
      </c>
      <c r="M237" s="154" t="b">
        <f t="shared" si="241"/>
        <v>1</v>
      </c>
      <c r="N237" s="154" t="b">
        <f t="shared" si="241"/>
        <v>1</v>
      </c>
      <c r="O237" s="154" t="b">
        <f t="shared" si="241"/>
        <v>0</v>
      </c>
      <c r="P237" s="154" t="b">
        <f t="shared" ref="P237" si="267">AND(P122=1, P48=1)</f>
        <v>1</v>
      </c>
      <c r="R237" s="154" t="b">
        <f t="shared" si="247"/>
        <v>0</v>
      </c>
      <c r="S237" s="154" t="b">
        <f t="shared" ref="S237:AS237" si="268">AND(S122=1, S48=1)</f>
        <v>1</v>
      </c>
      <c r="T237" s="154" t="b">
        <f t="shared" si="268"/>
        <v>1</v>
      </c>
      <c r="U237" s="154" t="b">
        <f t="shared" si="268"/>
        <v>1</v>
      </c>
      <c r="V237" s="154" t="b">
        <f t="shared" si="268"/>
        <v>1</v>
      </c>
      <c r="W237" s="154" t="b">
        <f t="shared" si="268"/>
        <v>1</v>
      </c>
      <c r="X237" s="154" t="b">
        <f t="shared" si="268"/>
        <v>1</v>
      </c>
      <c r="Y237" s="154" t="b">
        <f t="shared" si="268"/>
        <v>1</v>
      </c>
      <c r="Z237" s="154" t="b">
        <f t="shared" si="268"/>
        <v>1</v>
      </c>
      <c r="AA237" s="154" t="b">
        <f t="shared" si="268"/>
        <v>1</v>
      </c>
      <c r="AB237" s="154" t="b">
        <f t="shared" ref="AB237:AC237" si="269">AND(AB122=1, AB48=1)</f>
        <v>1</v>
      </c>
      <c r="AC237" s="154" t="b">
        <f t="shared" si="269"/>
        <v>1</v>
      </c>
      <c r="AD237" s="154" t="b">
        <v>1</v>
      </c>
      <c r="AE237" s="154" t="b">
        <f t="shared" ref="AE237" si="270">AND(AE122=1, AE48=1)</f>
        <v>1</v>
      </c>
      <c r="AF237" s="166"/>
      <c r="AG237" s="154" t="b">
        <f t="shared" si="268"/>
        <v>1</v>
      </c>
      <c r="AH237" s="154" t="b">
        <f t="shared" si="268"/>
        <v>1</v>
      </c>
      <c r="AI237" s="154" t="b">
        <f t="shared" si="268"/>
        <v>0</v>
      </c>
      <c r="AJ237" s="154" t="b">
        <f t="shared" si="268"/>
        <v>1</v>
      </c>
      <c r="AK237" s="154" t="b">
        <f t="shared" si="268"/>
        <v>1</v>
      </c>
      <c r="AL237" s="154" t="b">
        <f t="shared" si="268"/>
        <v>1</v>
      </c>
      <c r="AM237" s="154" t="b">
        <f t="shared" si="268"/>
        <v>1</v>
      </c>
      <c r="AN237" s="154" t="b">
        <f t="shared" si="268"/>
        <v>1</v>
      </c>
      <c r="AO237" s="154" t="b">
        <f t="shared" si="268"/>
        <v>1</v>
      </c>
      <c r="AP237" s="154" t="b">
        <f t="shared" si="268"/>
        <v>0</v>
      </c>
      <c r="AQ237" s="154" t="b">
        <f t="shared" si="268"/>
        <v>0</v>
      </c>
      <c r="AR237" s="154" t="b">
        <f t="shared" si="268"/>
        <v>0</v>
      </c>
      <c r="AS237" s="154" t="b">
        <f t="shared" si="268"/>
        <v>0</v>
      </c>
    </row>
    <row r="238" spans="1:45" ht="20" customHeight="1" thickBot="1">
      <c r="A238" s="146" t="s">
        <v>94</v>
      </c>
      <c r="B238" s="166"/>
      <c r="C238" s="154" t="b">
        <f t="shared" si="241"/>
        <v>1</v>
      </c>
      <c r="D238" s="154" t="b">
        <f t="shared" si="241"/>
        <v>1</v>
      </c>
      <c r="E238" s="154" t="b">
        <f t="shared" si="241"/>
        <v>1</v>
      </c>
      <c r="F238" s="154" t="b">
        <f t="shared" si="241"/>
        <v>1</v>
      </c>
      <c r="G238" s="154" t="b">
        <f t="shared" si="241"/>
        <v>1</v>
      </c>
      <c r="H238" s="154" t="b">
        <f t="shared" si="241"/>
        <v>1</v>
      </c>
      <c r="I238" s="154" t="b">
        <f t="shared" si="241"/>
        <v>1</v>
      </c>
      <c r="J238" s="154" t="b">
        <f t="shared" si="241"/>
        <v>1</v>
      </c>
      <c r="K238" s="154" t="b">
        <f t="shared" si="241"/>
        <v>0</v>
      </c>
      <c r="L238" s="154" t="b">
        <f t="shared" si="241"/>
        <v>1</v>
      </c>
      <c r="M238" s="154" t="b">
        <f t="shared" si="241"/>
        <v>1</v>
      </c>
      <c r="N238" s="154" t="b">
        <f t="shared" si="241"/>
        <v>1</v>
      </c>
      <c r="O238" s="154" t="b">
        <f t="shared" si="241"/>
        <v>1</v>
      </c>
      <c r="P238" s="154" t="b">
        <f t="shared" ref="P238" si="271">AND(P123=1, P49=1)</f>
        <v>1</v>
      </c>
      <c r="R238" s="154" t="b">
        <f t="shared" si="247"/>
        <v>1</v>
      </c>
      <c r="S238" s="154" t="b">
        <f t="shared" ref="S238:AS238" si="272">AND(S123=1, S49=1)</f>
        <v>1</v>
      </c>
      <c r="T238" s="154" t="b">
        <f t="shared" si="272"/>
        <v>0</v>
      </c>
      <c r="U238" s="154" t="b">
        <f t="shared" si="272"/>
        <v>1</v>
      </c>
      <c r="V238" s="154" t="b">
        <f t="shared" si="272"/>
        <v>1</v>
      </c>
      <c r="W238" s="154" t="b">
        <f t="shared" si="272"/>
        <v>1</v>
      </c>
      <c r="X238" s="154" t="b">
        <f t="shared" si="272"/>
        <v>1</v>
      </c>
      <c r="Y238" s="154" t="b">
        <f t="shared" si="272"/>
        <v>1</v>
      </c>
      <c r="Z238" s="154" t="b">
        <f t="shared" si="272"/>
        <v>1</v>
      </c>
      <c r="AA238" s="154" t="b">
        <f t="shared" si="272"/>
        <v>0</v>
      </c>
      <c r="AB238" s="154" t="b">
        <f t="shared" ref="AB238:AC238" si="273">AND(AB123=1, AB49=1)</f>
        <v>1</v>
      </c>
      <c r="AC238" s="154" t="b">
        <f t="shared" si="273"/>
        <v>1</v>
      </c>
      <c r="AD238" s="154" t="b">
        <v>1</v>
      </c>
      <c r="AE238" s="154" t="b">
        <f t="shared" ref="AE238" si="274">AND(AE123=1, AE49=1)</f>
        <v>1</v>
      </c>
      <c r="AF238" s="166"/>
      <c r="AG238" s="154" t="b">
        <f t="shared" si="272"/>
        <v>1</v>
      </c>
      <c r="AH238" s="154" t="b">
        <f t="shared" si="272"/>
        <v>1</v>
      </c>
      <c r="AI238" s="154" t="b">
        <f t="shared" si="272"/>
        <v>0</v>
      </c>
      <c r="AJ238" s="154" t="b">
        <f t="shared" si="272"/>
        <v>1</v>
      </c>
      <c r="AK238" s="154" t="b">
        <f t="shared" si="272"/>
        <v>1</v>
      </c>
      <c r="AL238" s="154" t="b">
        <f t="shared" si="272"/>
        <v>0</v>
      </c>
      <c r="AM238" s="154" t="b">
        <f t="shared" si="272"/>
        <v>1</v>
      </c>
      <c r="AN238" s="154" t="b">
        <f t="shared" si="272"/>
        <v>1</v>
      </c>
      <c r="AO238" s="154" t="b">
        <f t="shared" si="272"/>
        <v>1</v>
      </c>
      <c r="AP238" s="154" t="b">
        <f t="shared" si="272"/>
        <v>1</v>
      </c>
      <c r="AQ238" s="154" t="b">
        <f t="shared" si="272"/>
        <v>0</v>
      </c>
      <c r="AR238" s="154" t="b">
        <f t="shared" si="272"/>
        <v>0</v>
      </c>
      <c r="AS238" s="154" t="b">
        <f t="shared" si="272"/>
        <v>0</v>
      </c>
    </row>
    <row r="239" spans="1:45" ht="20" customHeight="1" thickBot="1">
      <c r="A239" s="146" t="s">
        <v>95</v>
      </c>
      <c r="B239" s="166"/>
      <c r="C239" s="154" t="b">
        <f t="shared" si="241"/>
        <v>1</v>
      </c>
      <c r="D239" s="154" t="b">
        <f t="shared" si="241"/>
        <v>1</v>
      </c>
      <c r="E239" s="154" t="b">
        <f t="shared" si="241"/>
        <v>0</v>
      </c>
      <c r="F239" s="154" t="b">
        <f t="shared" si="241"/>
        <v>1</v>
      </c>
      <c r="G239" s="154" t="b">
        <f t="shared" si="241"/>
        <v>1</v>
      </c>
      <c r="H239" s="154" t="b">
        <f t="shared" si="241"/>
        <v>1</v>
      </c>
      <c r="I239" s="154" t="b">
        <f t="shared" si="241"/>
        <v>1</v>
      </c>
      <c r="J239" s="154" t="b">
        <f t="shared" si="241"/>
        <v>1</v>
      </c>
      <c r="K239" s="154" t="b">
        <f t="shared" si="241"/>
        <v>1</v>
      </c>
      <c r="L239" s="154" t="b">
        <f t="shared" si="241"/>
        <v>1</v>
      </c>
      <c r="M239" s="154" t="b">
        <f t="shared" si="241"/>
        <v>1</v>
      </c>
      <c r="N239" s="154" t="b">
        <f t="shared" si="241"/>
        <v>1</v>
      </c>
      <c r="O239" s="154" t="b">
        <f t="shared" si="241"/>
        <v>1</v>
      </c>
      <c r="P239" s="154" t="b">
        <f t="shared" ref="P239" si="275">AND(P124=1, P50=1)</f>
        <v>1</v>
      </c>
      <c r="R239" s="154" t="b">
        <f t="shared" si="247"/>
        <v>1</v>
      </c>
      <c r="S239" s="154" t="b">
        <f t="shared" ref="S239:AS239" si="276">AND(S124=1, S50=1)</f>
        <v>1</v>
      </c>
      <c r="T239" s="154" t="b">
        <f t="shared" si="276"/>
        <v>1</v>
      </c>
      <c r="U239" s="154" t="b">
        <f t="shared" si="276"/>
        <v>1</v>
      </c>
      <c r="V239" s="154" t="b">
        <f t="shared" si="276"/>
        <v>1</v>
      </c>
      <c r="W239" s="154" t="b">
        <f t="shared" si="276"/>
        <v>1</v>
      </c>
      <c r="X239" s="154" t="b">
        <f t="shared" si="276"/>
        <v>1</v>
      </c>
      <c r="Y239" s="154" t="b">
        <f t="shared" si="276"/>
        <v>1</v>
      </c>
      <c r="Z239" s="154" t="b">
        <f t="shared" si="276"/>
        <v>1</v>
      </c>
      <c r="AA239" s="154" t="b">
        <f t="shared" si="276"/>
        <v>1</v>
      </c>
      <c r="AB239" s="154" t="b">
        <f t="shared" ref="AB239:AC239" si="277">AND(AB124=1, AB50=1)</f>
        <v>1</v>
      </c>
      <c r="AC239" s="154" t="b">
        <f t="shared" si="277"/>
        <v>1</v>
      </c>
      <c r="AD239" s="154" t="b">
        <v>1</v>
      </c>
      <c r="AE239" s="154" t="b">
        <f t="shared" ref="AE239" si="278">AND(AE124=1, AE50=1)</f>
        <v>0</v>
      </c>
      <c r="AF239" s="166"/>
      <c r="AG239" s="154" t="b">
        <f t="shared" si="276"/>
        <v>1</v>
      </c>
      <c r="AH239" s="154" t="b">
        <f t="shared" si="276"/>
        <v>1</v>
      </c>
      <c r="AI239" s="154" t="b">
        <f t="shared" si="276"/>
        <v>1</v>
      </c>
      <c r="AJ239" s="154" t="b">
        <f t="shared" si="276"/>
        <v>1</v>
      </c>
      <c r="AK239" s="154" t="b">
        <f t="shared" si="276"/>
        <v>1</v>
      </c>
      <c r="AL239" s="154" t="b">
        <f t="shared" si="276"/>
        <v>1</v>
      </c>
      <c r="AM239" s="154" t="b">
        <f t="shared" si="276"/>
        <v>1</v>
      </c>
      <c r="AN239" s="154" t="b">
        <f t="shared" si="276"/>
        <v>1</v>
      </c>
      <c r="AO239" s="154" t="b">
        <f t="shared" si="276"/>
        <v>1</v>
      </c>
      <c r="AP239" s="154" t="b">
        <f t="shared" si="276"/>
        <v>1</v>
      </c>
      <c r="AQ239" s="154" t="b">
        <f t="shared" si="276"/>
        <v>0</v>
      </c>
      <c r="AR239" s="154" t="b">
        <f t="shared" si="276"/>
        <v>0</v>
      </c>
      <c r="AS239" s="154" t="b">
        <f t="shared" si="276"/>
        <v>0</v>
      </c>
    </row>
    <row r="240" spans="1:45" ht="20" customHeight="1" thickBot="1">
      <c r="A240" s="146" t="s">
        <v>96</v>
      </c>
      <c r="B240" s="166"/>
      <c r="C240" s="154" t="b">
        <f t="shared" si="241"/>
        <v>1</v>
      </c>
      <c r="D240" s="154" t="b">
        <f t="shared" si="241"/>
        <v>1</v>
      </c>
      <c r="E240" s="154" t="b">
        <f t="shared" si="241"/>
        <v>0</v>
      </c>
      <c r="F240" s="154" t="b">
        <f t="shared" si="241"/>
        <v>1</v>
      </c>
      <c r="G240" s="154" t="b">
        <f t="shared" si="241"/>
        <v>1</v>
      </c>
      <c r="H240" s="154" t="b">
        <f t="shared" si="241"/>
        <v>1</v>
      </c>
      <c r="I240" s="154" t="b">
        <f t="shared" si="241"/>
        <v>0</v>
      </c>
      <c r="J240" s="154" t="b">
        <f t="shared" si="241"/>
        <v>1</v>
      </c>
      <c r="K240" s="154" t="b">
        <f t="shared" si="241"/>
        <v>1</v>
      </c>
      <c r="L240" s="154" t="b">
        <f t="shared" si="241"/>
        <v>1</v>
      </c>
      <c r="M240" s="154" t="b">
        <f t="shared" si="241"/>
        <v>1</v>
      </c>
      <c r="N240" s="154" t="b">
        <f t="shared" si="241"/>
        <v>1</v>
      </c>
      <c r="O240" s="154" t="b">
        <f t="shared" si="241"/>
        <v>1</v>
      </c>
      <c r="P240" s="154" t="b">
        <f t="shared" ref="P240" si="279">AND(P125=1, P51=1)</f>
        <v>1</v>
      </c>
      <c r="R240" s="154" t="b">
        <f t="shared" si="247"/>
        <v>1</v>
      </c>
      <c r="S240" s="154" t="b">
        <f t="shared" ref="S240:AS240" si="280">AND(S125=1, S51=1)</f>
        <v>1</v>
      </c>
      <c r="T240" s="154" t="b">
        <f t="shared" si="280"/>
        <v>1</v>
      </c>
      <c r="U240" s="154" t="b">
        <f t="shared" si="280"/>
        <v>1</v>
      </c>
      <c r="V240" s="154" t="b">
        <f t="shared" si="280"/>
        <v>1</v>
      </c>
      <c r="W240" s="154" t="b">
        <f t="shared" si="280"/>
        <v>1</v>
      </c>
      <c r="X240" s="154" t="b">
        <f t="shared" si="280"/>
        <v>1</v>
      </c>
      <c r="Y240" s="154" t="b">
        <f t="shared" si="280"/>
        <v>1</v>
      </c>
      <c r="Z240" s="154" t="b">
        <f t="shared" si="280"/>
        <v>1</v>
      </c>
      <c r="AA240" s="154" t="b">
        <f t="shared" si="280"/>
        <v>1</v>
      </c>
      <c r="AB240" s="154" t="b">
        <f t="shared" ref="AB240:AC240" si="281">AND(AB125=1, AB51=1)</f>
        <v>1</v>
      </c>
      <c r="AC240" s="154" t="b">
        <f t="shared" si="281"/>
        <v>1</v>
      </c>
      <c r="AD240" s="154" t="b">
        <v>1</v>
      </c>
      <c r="AE240" s="154" t="b">
        <f t="shared" ref="AE240" si="282">AND(AE125=1, AE51=1)</f>
        <v>1</v>
      </c>
      <c r="AF240" s="166"/>
      <c r="AG240" s="154" t="b">
        <f t="shared" si="280"/>
        <v>1</v>
      </c>
      <c r="AH240" s="154" t="b">
        <f t="shared" si="280"/>
        <v>1</v>
      </c>
      <c r="AI240" s="154" t="b">
        <f t="shared" si="280"/>
        <v>0</v>
      </c>
      <c r="AJ240" s="154" t="b">
        <f t="shared" si="280"/>
        <v>1</v>
      </c>
      <c r="AK240" s="154" t="b">
        <f t="shared" si="280"/>
        <v>1</v>
      </c>
      <c r="AL240" s="154" t="b">
        <f t="shared" si="280"/>
        <v>1</v>
      </c>
      <c r="AM240" s="154" t="b">
        <f t="shared" si="280"/>
        <v>1</v>
      </c>
      <c r="AN240" s="154" t="b">
        <f t="shared" si="280"/>
        <v>1</v>
      </c>
      <c r="AO240" s="154" t="b">
        <f t="shared" si="280"/>
        <v>1</v>
      </c>
      <c r="AP240" s="154" t="b">
        <f t="shared" si="280"/>
        <v>1</v>
      </c>
      <c r="AQ240" s="154" t="b">
        <f t="shared" si="280"/>
        <v>0</v>
      </c>
      <c r="AR240" s="154" t="b">
        <f t="shared" si="280"/>
        <v>0</v>
      </c>
      <c r="AS240" s="154" t="b">
        <f t="shared" si="280"/>
        <v>0</v>
      </c>
    </row>
    <row r="241" spans="1:45" ht="20" customHeight="1" thickBot="1">
      <c r="A241" s="146" t="s">
        <v>97</v>
      </c>
      <c r="B241" s="166"/>
      <c r="C241" s="154" t="b">
        <f t="shared" si="241"/>
        <v>1</v>
      </c>
      <c r="D241" s="154" t="b">
        <f t="shared" si="241"/>
        <v>1</v>
      </c>
      <c r="E241" s="154" t="b">
        <f t="shared" si="241"/>
        <v>0</v>
      </c>
      <c r="F241" s="154" t="b">
        <f t="shared" si="241"/>
        <v>1</v>
      </c>
      <c r="G241" s="154" t="b">
        <f t="shared" si="241"/>
        <v>0</v>
      </c>
      <c r="H241" s="154" t="b">
        <f t="shared" si="241"/>
        <v>1</v>
      </c>
      <c r="I241" s="154" t="b">
        <f t="shared" si="241"/>
        <v>0</v>
      </c>
      <c r="J241" s="154" t="b">
        <f t="shared" si="241"/>
        <v>0</v>
      </c>
      <c r="K241" s="154" t="b">
        <f t="shared" si="241"/>
        <v>0</v>
      </c>
      <c r="L241" s="154" t="b">
        <f t="shared" si="241"/>
        <v>1</v>
      </c>
      <c r="M241" s="154" t="b">
        <f t="shared" si="241"/>
        <v>1</v>
      </c>
      <c r="N241" s="154" t="b">
        <f t="shared" si="241"/>
        <v>0</v>
      </c>
      <c r="O241" s="154" t="b">
        <f t="shared" si="241"/>
        <v>0</v>
      </c>
      <c r="P241" s="154" t="b">
        <f t="shared" ref="P241" si="283">AND(P126=1, P52=1)</f>
        <v>0</v>
      </c>
      <c r="R241" s="154" t="b">
        <f t="shared" si="247"/>
        <v>0</v>
      </c>
      <c r="S241" s="154" t="b">
        <f t="shared" ref="S241:AS241" si="284">AND(S126=1, S52=1)</f>
        <v>0</v>
      </c>
      <c r="T241" s="154" t="b">
        <f t="shared" si="284"/>
        <v>0</v>
      </c>
      <c r="U241" s="154" t="b">
        <f t="shared" si="284"/>
        <v>0</v>
      </c>
      <c r="V241" s="154" t="b">
        <f t="shared" si="284"/>
        <v>1</v>
      </c>
      <c r="W241" s="154" t="b">
        <f t="shared" si="284"/>
        <v>0</v>
      </c>
      <c r="X241" s="154" t="b">
        <f t="shared" si="284"/>
        <v>1</v>
      </c>
      <c r="Y241" s="154" t="b">
        <f t="shared" si="284"/>
        <v>0</v>
      </c>
      <c r="Z241" s="154" t="b">
        <f t="shared" si="284"/>
        <v>1</v>
      </c>
      <c r="AA241" s="154" t="b">
        <f t="shared" si="284"/>
        <v>1</v>
      </c>
      <c r="AB241" s="154" t="b">
        <f t="shared" ref="AB241:AC241" si="285">AND(AB126=1, AB52=1)</f>
        <v>1</v>
      </c>
      <c r="AC241" s="154" t="b">
        <f t="shared" si="285"/>
        <v>1</v>
      </c>
      <c r="AD241" s="154" t="b">
        <v>0</v>
      </c>
      <c r="AE241" s="154" t="b">
        <f t="shared" ref="AE241" si="286">AND(AE126=1, AE52=1)</f>
        <v>1</v>
      </c>
      <c r="AF241" s="166"/>
      <c r="AG241" s="154" t="b">
        <f t="shared" si="284"/>
        <v>0</v>
      </c>
      <c r="AH241" s="154" t="b">
        <f t="shared" si="284"/>
        <v>1</v>
      </c>
      <c r="AI241" s="154" t="b">
        <f t="shared" si="284"/>
        <v>0</v>
      </c>
      <c r="AJ241" s="154" t="b">
        <f t="shared" si="284"/>
        <v>0</v>
      </c>
      <c r="AK241" s="154" t="b">
        <f t="shared" si="284"/>
        <v>1</v>
      </c>
      <c r="AL241" s="154" t="b">
        <f t="shared" si="284"/>
        <v>0</v>
      </c>
      <c r="AM241" s="154" t="b">
        <f t="shared" si="284"/>
        <v>1</v>
      </c>
      <c r="AN241" s="154" t="b">
        <f t="shared" si="284"/>
        <v>1</v>
      </c>
      <c r="AO241" s="154" t="b">
        <f t="shared" si="284"/>
        <v>0</v>
      </c>
      <c r="AP241" s="154" t="b">
        <f t="shared" si="284"/>
        <v>1</v>
      </c>
      <c r="AQ241" s="154" t="b">
        <f t="shared" si="284"/>
        <v>0</v>
      </c>
      <c r="AR241" s="154" t="b">
        <f t="shared" si="284"/>
        <v>0</v>
      </c>
      <c r="AS241" s="154" t="b">
        <f t="shared" si="284"/>
        <v>0</v>
      </c>
    </row>
    <row r="242" spans="1:45" ht="20" customHeight="1" thickBot="1">
      <c r="A242" s="146" t="s">
        <v>98</v>
      </c>
      <c r="B242" s="166"/>
      <c r="C242" s="154" t="b">
        <f t="shared" si="241"/>
        <v>1</v>
      </c>
      <c r="D242" s="154" t="b">
        <f t="shared" si="241"/>
        <v>1</v>
      </c>
      <c r="E242" s="154" t="b">
        <f t="shared" si="241"/>
        <v>1</v>
      </c>
      <c r="F242" s="154" t="b">
        <f t="shared" si="241"/>
        <v>1</v>
      </c>
      <c r="G242" s="154" t="b">
        <f t="shared" si="241"/>
        <v>1</v>
      </c>
      <c r="H242" s="154" t="b">
        <f t="shared" si="241"/>
        <v>1</v>
      </c>
      <c r="I242" s="154" t="b">
        <f t="shared" si="241"/>
        <v>1</v>
      </c>
      <c r="J242" s="154" t="b">
        <f t="shared" si="241"/>
        <v>1</v>
      </c>
      <c r="K242" s="154" t="b">
        <f t="shared" si="241"/>
        <v>1</v>
      </c>
      <c r="L242" s="154" t="b">
        <f t="shared" si="241"/>
        <v>1</v>
      </c>
      <c r="M242" s="154" t="b">
        <f t="shared" si="241"/>
        <v>1</v>
      </c>
      <c r="N242" s="154" t="b">
        <f t="shared" si="241"/>
        <v>1</v>
      </c>
      <c r="O242" s="154" t="b">
        <f t="shared" si="241"/>
        <v>1</v>
      </c>
      <c r="P242" s="154" t="b">
        <f t="shared" ref="P242" si="287">AND(P127=1, P53=1)</f>
        <v>1</v>
      </c>
      <c r="R242" s="154" t="b">
        <f t="shared" si="247"/>
        <v>1</v>
      </c>
      <c r="S242" s="154" t="b">
        <f t="shared" ref="S242:AS242" si="288">AND(S127=1, S53=1)</f>
        <v>1</v>
      </c>
      <c r="T242" s="154" t="b">
        <f t="shared" si="288"/>
        <v>1</v>
      </c>
      <c r="U242" s="154" t="b">
        <f t="shared" si="288"/>
        <v>1</v>
      </c>
      <c r="V242" s="154" t="b">
        <f t="shared" si="288"/>
        <v>1</v>
      </c>
      <c r="W242" s="154" t="b">
        <f t="shared" si="288"/>
        <v>1</v>
      </c>
      <c r="X242" s="154" t="b">
        <f t="shared" si="288"/>
        <v>1</v>
      </c>
      <c r="Y242" s="154" t="b">
        <f t="shared" si="288"/>
        <v>1</v>
      </c>
      <c r="Z242" s="154" t="b">
        <f t="shared" si="288"/>
        <v>1</v>
      </c>
      <c r="AA242" s="154" t="b">
        <f t="shared" si="288"/>
        <v>1</v>
      </c>
      <c r="AB242" s="154" t="b">
        <f t="shared" ref="AB242:AC242" si="289">AND(AB127=1, AB53=1)</f>
        <v>1</v>
      </c>
      <c r="AC242" s="154" t="b">
        <f t="shared" si="289"/>
        <v>1</v>
      </c>
      <c r="AD242" s="154" t="b">
        <v>1</v>
      </c>
      <c r="AE242" s="154" t="b">
        <f t="shared" ref="AE242" si="290">AND(AE127=1, AE53=1)</f>
        <v>0</v>
      </c>
      <c r="AF242" s="166"/>
      <c r="AG242" s="154" t="b">
        <f t="shared" si="288"/>
        <v>1</v>
      </c>
      <c r="AH242" s="154" t="b">
        <f t="shared" si="288"/>
        <v>1</v>
      </c>
      <c r="AI242" s="154" t="b">
        <f t="shared" si="288"/>
        <v>1</v>
      </c>
      <c r="AJ242" s="154" t="b">
        <f t="shared" si="288"/>
        <v>0</v>
      </c>
      <c r="AK242" s="154" t="b">
        <f t="shared" si="288"/>
        <v>1</v>
      </c>
      <c r="AL242" s="154" t="b">
        <f t="shared" si="288"/>
        <v>0</v>
      </c>
      <c r="AM242" s="154" t="b">
        <f t="shared" si="288"/>
        <v>1</v>
      </c>
      <c r="AN242" s="154" t="b">
        <f t="shared" si="288"/>
        <v>1</v>
      </c>
      <c r="AO242" s="154" t="b">
        <f t="shared" si="288"/>
        <v>1</v>
      </c>
      <c r="AP242" s="154" t="b">
        <f t="shared" si="288"/>
        <v>1</v>
      </c>
      <c r="AQ242" s="154" t="b">
        <f t="shared" si="288"/>
        <v>0</v>
      </c>
      <c r="AR242" s="154" t="b">
        <f t="shared" si="288"/>
        <v>0</v>
      </c>
      <c r="AS242" s="154" t="b">
        <f t="shared" si="288"/>
        <v>0</v>
      </c>
    </row>
    <row r="243" spans="1:45" ht="20" customHeight="1" thickBot="1">
      <c r="A243" s="146" t="s">
        <v>99</v>
      </c>
      <c r="B243" s="166"/>
      <c r="C243" s="154" t="b">
        <f t="shared" si="241"/>
        <v>1</v>
      </c>
      <c r="D243" s="154" t="b">
        <f t="shared" si="241"/>
        <v>1</v>
      </c>
      <c r="E243" s="154" t="b">
        <f t="shared" si="241"/>
        <v>1</v>
      </c>
      <c r="F243" s="154" t="b">
        <f t="shared" si="241"/>
        <v>1</v>
      </c>
      <c r="G243" s="154" t="b">
        <f t="shared" si="241"/>
        <v>1</v>
      </c>
      <c r="H243" s="154" t="b">
        <f t="shared" si="241"/>
        <v>1</v>
      </c>
      <c r="I243" s="154" t="b">
        <f t="shared" si="241"/>
        <v>1</v>
      </c>
      <c r="J243" s="154" t="b">
        <f t="shared" si="241"/>
        <v>1</v>
      </c>
      <c r="K243" s="154" t="b">
        <f t="shared" si="241"/>
        <v>1</v>
      </c>
      <c r="L243" s="154" t="b">
        <f t="shared" si="241"/>
        <v>1</v>
      </c>
      <c r="M243" s="154" t="b">
        <f t="shared" si="241"/>
        <v>0</v>
      </c>
      <c r="N243" s="154" t="b">
        <f t="shared" si="241"/>
        <v>0</v>
      </c>
      <c r="O243" s="154" t="b">
        <f t="shared" si="241"/>
        <v>1</v>
      </c>
      <c r="P243" s="154" t="b">
        <f t="shared" ref="P243" si="291">AND(P128=1, P54=1)</f>
        <v>1</v>
      </c>
      <c r="R243" s="154" t="b">
        <f t="shared" si="247"/>
        <v>0</v>
      </c>
      <c r="S243" s="154" t="b">
        <f t="shared" ref="S243:AS243" si="292">AND(S128=1, S54=1)</f>
        <v>1</v>
      </c>
      <c r="T243" s="154" t="b">
        <f t="shared" si="292"/>
        <v>1</v>
      </c>
      <c r="U243" s="154" t="b">
        <f t="shared" si="292"/>
        <v>1</v>
      </c>
      <c r="V243" s="154" t="b">
        <f t="shared" si="292"/>
        <v>1</v>
      </c>
      <c r="W243" s="154" t="b">
        <f t="shared" si="292"/>
        <v>1</v>
      </c>
      <c r="X243" s="154" t="b">
        <f t="shared" si="292"/>
        <v>1</v>
      </c>
      <c r="Y243" s="154" t="b">
        <f t="shared" si="292"/>
        <v>1</v>
      </c>
      <c r="Z243" s="154" t="b">
        <f t="shared" si="292"/>
        <v>1</v>
      </c>
      <c r="AA243" s="154" t="b">
        <f t="shared" si="292"/>
        <v>1</v>
      </c>
      <c r="AB243" s="154" t="b">
        <f t="shared" ref="AB243:AC243" si="293">AND(AB128=1, AB54=1)</f>
        <v>1</v>
      </c>
      <c r="AC243" s="154" t="b">
        <f t="shared" si="293"/>
        <v>1</v>
      </c>
      <c r="AD243" s="154" t="b">
        <v>1</v>
      </c>
      <c r="AE243" s="154" t="b">
        <f t="shared" ref="AE243" si="294">AND(AE128=1, AE54=1)</f>
        <v>1</v>
      </c>
      <c r="AF243" s="166"/>
      <c r="AG243" s="154" t="b">
        <f t="shared" si="292"/>
        <v>0</v>
      </c>
      <c r="AH243" s="154" t="b">
        <f t="shared" si="292"/>
        <v>1</v>
      </c>
      <c r="AI243" s="154" t="b">
        <f t="shared" si="292"/>
        <v>1</v>
      </c>
      <c r="AJ243" s="154" t="b">
        <f t="shared" si="292"/>
        <v>1</v>
      </c>
      <c r="AK243" s="154" t="b">
        <f t="shared" si="292"/>
        <v>1</v>
      </c>
      <c r="AL243" s="154" t="b">
        <f t="shared" si="292"/>
        <v>0</v>
      </c>
      <c r="AM243" s="154" t="b">
        <f t="shared" si="292"/>
        <v>1</v>
      </c>
      <c r="AN243" s="154" t="b">
        <f t="shared" si="292"/>
        <v>0</v>
      </c>
      <c r="AO243" s="154" t="b">
        <f t="shared" si="292"/>
        <v>0</v>
      </c>
      <c r="AP243" s="154" t="b">
        <f t="shared" si="292"/>
        <v>1</v>
      </c>
      <c r="AQ243" s="154" t="b">
        <f t="shared" si="292"/>
        <v>0</v>
      </c>
      <c r="AR243" s="154" t="b">
        <f t="shared" si="292"/>
        <v>0</v>
      </c>
      <c r="AS243" s="154" t="b">
        <f t="shared" si="292"/>
        <v>0</v>
      </c>
    </row>
    <row r="244" spans="1:45" ht="20" customHeight="1" thickBot="1">
      <c r="A244" s="146" t="s">
        <v>100</v>
      </c>
      <c r="B244" s="166"/>
      <c r="C244" s="154" t="b">
        <f t="shared" si="241"/>
        <v>1</v>
      </c>
      <c r="D244" s="154" t="b">
        <f t="shared" si="241"/>
        <v>1</v>
      </c>
      <c r="E244" s="154" t="b">
        <f t="shared" si="241"/>
        <v>0</v>
      </c>
      <c r="F244" s="154" t="b">
        <f t="shared" si="241"/>
        <v>1</v>
      </c>
      <c r="G244" s="154" t="b">
        <f t="shared" si="241"/>
        <v>1</v>
      </c>
      <c r="H244" s="154" t="b">
        <f t="shared" si="241"/>
        <v>1</v>
      </c>
      <c r="I244" s="154" t="b">
        <f t="shared" si="241"/>
        <v>1</v>
      </c>
      <c r="J244" s="154" t="b">
        <f t="shared" si="241"/>
        <v>1</v>
      </c>
      <c r="K244" s="154" t="b">
        <f t="shared" si="241"/>
        <v>0</v>
      </c>
      <c r="L244" s="154" t="b">
        <f t="shared" si="241"/>
        <v>1</v>
      </c>
      <c r="M244" s="154" t="b">
        <f t="shared" si="241"/>
        <v>1</v>
      </c>
      <c r="N244" s="154" t="b">
        <f t="shared" si="241"/>
        <v>1</v>
      </c>
      <c r="O244" s="154" t="b">
        <f t="shared" si="241"/>
        <v>1</v>
      </c>
      <c r="P244" s="154" t="b">
        <f t="shared" ref="P244" si="295">AND(P129=1, P55=1)</f>
        <v>1</v>
      </c>
      <c r="R244" s="154" t="b">
        <f t="shared" si="247"/>
        <v>0</v>
      </c>
      <c r="S244" s="154" t="b">
        <f t="shared" ref="S244:AS244" si="296">AND(S129=1, S55=1)</f>
        <v>1</v>
      </c>
      <c r="T244" s="154" t="b">
        <f t="shared" si="296"/>
        <v>1</v>
      </c>
      <c r="U244" s="154" t="b">
        <f t="shared" si="296"/>
        <v>1</v>
      </c>
      <c r="V244" s="154" t="b">
        <f t="shared" si="296"/>
        <v>1</v>
      </c>
      <c r="W244" s="154" t="b">
        <f t="shared" si="296"/>
        <v>1</v>
      </c>
      <c r="X244" s="154" t="b">
        <f t="shared" si="296"/>
        <v>0</v>
      </c>
      <c r="Y244" s="154" t="b">
        <f t="shared" si="296"/>
        <v>0</v>
      </c>
      <c r="Z244" s="154" t="b">
        <f t="shared" si="296"/>
        <v>0</v>
      </c>
      <c r="AA244" s="154" t="b">
        <f t="shared" si="296"/>
        <v>0</v>
      </c>
      <c r="AB244" s="154" t="b">
        <f t="shared" ref="AB244:AC244" si="297">AND(AB129=1, AB55=1)</f>
        <v>1</v>
      </c>
      <c r="AC244" s="154" t="b">
        <f t="shared" si="297"/>
        <v>1</v>
      </c>
      <c r="AD244" s="154" t="b">
        <v>1</v>
      </c>
      <c r="AE244" s="154" t="b">
        <f t="shared" ref="AE244" si="298">AND(AE129=1, AE55=1)</f>
        <v>0</v>
      </c>
      <c r="AF244" s="166"/>
      <c r="AG244" s="154" t="b">
        <f t="shared" si="296"/>
        <v>1</v>
      </c>
      <c r="AH244" s="154" t="b">
        <f t="shared" si="296"/>
        <v>1</v>
      </c>
      <c r="AI244" s="154" t="b">
        <f t="shared" si="296"/>
        <v>0</v>
      </c>
      <c r="AJ244" s="154" t="b">
        <f t="shared" si="296"/>
        <v>1</v>
      </c>
      <c r="AK244" s="154" t="b">
        <f t="shared" si="296"/>
        <v>1</v>
      </c>
      <c r="AL244" s="154" t="b">
        <f t="shared" si="296"/>
        <v>0</v>
      </c>
      <c r="AM244" s="154" t="b">
        <f t="shared" si="296"/>
        <v>1</v>
      </c>
      <c r="AN244" s="154" t="b">
        <f t="shared" si="296"/>
        <v>1</v>
      </c>
      <c r="AO244" s="154" t="b">
        <f t="shared" si="296"/>
        <v>1</v>
      </c>
      <c r="AP244" s="154" t="b">
        <f t="shared" si="296"/>
        <v>1</v>
      </c>
      <c r="AQ244" s="154" t="b">
        <f t="shared" si="296"/>
        <v>0</v>
      </c>
      <c r="AR244" s="154" t="b">
        <f t="shared" si="296"/>
        <v>0</v>
      </c>
      <c r="AS244" s="154" t="b">
        <f t="shared" si="296"/>
        <v>0</v>
      </c>
    </row>
    <row r="245" spans="1:45" ht="20" customHeight="1" thickBot="1">
      <c r="A245" s="146" t="s">
        <v>101</v>
      </c>
      <c r="B245" s="166"/>
      <c r="C245" s="154" t="b">
        <f t="shared" si="241"/>
        <v>1</v>
      </c>
      <c r="D245" s="154" t="b">
        <f t="shared" si="241"/>
        <v>1</v>
      </c>
      <c r="E245" s="154" t="b">
        <f t="shared" si="241"/>
        <v>0</v>
      </c>
      <c r="F245" s="154" t="b">
        <f t="shared" si="241"/>
        <v>1</v>
      </c>
      <c r="G245" s="154" t="b">
        <f t="shared" si="241"/>
        <v>1</v>
      </c>
      <c r="H245" s="154" t="b">
        <f t="shared" si="241"/>
        <v>1</v>
      </c>
      <c r="I245" s="154" t="b">
        <f t="shared" si="241"/>
        <v>1</v>
      </c>
      <c r="J245" s="154" t="b">
        <f t="shared" si="241"/>
        <v>1</v>
      </c>
      <c r="K245" s="154" t="b">
        <f t="shared" si="241"/>
        <v>0</v>
      </c>
      <c r="L245" s="154" t="b">
        <f t="shared" si="241"/>
        <v>1</v>
      </c>
      <c r="M245" s="154" t="b">
        <f t="shared" si="241"/>
        <v>1</v>
      </c>
      <c r="N245" s="154" t="b">
        <f t="shared" si="241"/>
        <v>1</v>
      </c>
      <c r="O245" s="154" t="b">
        <f t="shared" si="241"/>
        <v>0</v>
      </c>
      <c r="P245" s="154" t="b">
        <f t="shared" ref="P245" si="299">AND(P130=1, P56=1)</f>
        <v>1</v>
      </c>
      <c r="R245" s="154" t="b">
        <f t="shared" si="247"/>
        <v>0</v>
      </c>
      <c r="S245" s="154" t="b">
        <f t="shared" ref="S245:AS245" si="300">AND(S130=1, S56=1)</f>
        <v>1</v>
      </c>
      <c r="T245" s="154" t="b">
        <f t="shared" si="300"/>
        <v>1</v>
      </c>
      <c r="U245" s="154" t="b">
        <f t="shared" si="300"/>
        <v>1</v>
      </c>
      <c r="V245" s="154" t="b">
        <f t="shared" si="300"/>
        <v>1</v>
      </c>
      <c r="W245" s="154" t="b">
        <f t="shared" si="300"/>
        <v>1</v>
      </c>
      <c r="X245" s="154" t="b">
        <f t="shared" si="300"/>
        <v>1</v>
      </c>
      <c r="Y245" s="154" t="b">
        <f t="shared" si="300"/>
        <v>1</v>
      </c>
      <c r="Z245" s="154" t="b">
        <f t="shared" si="300"/>
        <v>1</v>
      </c>
      <c r="AA245" s="154" t="b">
        <f t="shared" si="300"/>
        <v>1</v>
      </c>
      <c r="AB245" s="154" t="b">
        <f t="shared" ref="AB245:AC245" si="301">AND(AB130=1, AB56=1)</f>
        <v>1</v>
      </c>
      <c r="AC245" s="154" t="b">
        <f t="shared" si="301"/>
        <v>1</v>
      </c>
      <c r="AD245" s="154" t="b">
        <v>1</v>
      </c>
      <c r="AE245" s="154" t="b">
        <f t="shared" ref="AE245" si="302">AND(AE130=1, AE56=1)</f>
        <v>1</v>
      </c>
      <c r="AF245" s="166"/>
      <c r="AG245" s="154" t="b">
        <f t="shared" si="300"/>
        <v>1</v>
      </c>
      <c r="AH245" s="154" t="b">
        <f t="shared" si="300"/>
        <v>1</v>
      </c>
      <c r="AI245" s="154" t="b">
        <f t="shared" si="300"/>
        <v>0</v>
      </c>
      <c r="AJ245" s="154" t="b">
        <f t="shared" si="300"/>
        <v>1</v>
      </c>
      <c r="AK245" s="154" t="b">
        <f t="shared" si="300"/>
        <v>1</v>
      </c>
      <c r="AL245" s="154" t="b">
        <f t="shared" si="300"/>
        <v>1</v>
      </c>
      <c r="AM245" s="154" t="b">
        <f t="shared" si="300"/>
        <v>1</v>
      </c>
      <c r="AN245" s="154" t="b">
        <f t="shared" si="300"/>
        <v>0</v>
      </c>
      <c r="AO245" s="154" t="b">
        <f t="shared" si="300"/>
        <v>1</v>
      </c>
      <c r="AP245" s="154" t="b">
        <f t="shared" si="300"/>
        <v>1</v>
      </c>
      <c r="AQ245" s="154" t="b">
        <f t="shared" si="300"/>
        <v>0</v>
      </c>
      <c r="AR245" s="154" t="b">
        <f t="shared" si="300"/>
        <v>0</v>
      </c>
      <c r="AS245" s="154" t="b">
        <f t="shared" si="300"/>
        <v>0</v>
      </c>
    </row>
    <row r="246" spans="1:45" ht="20" customHeight="1" thickBot="1">
      <c r="A246" s="146" t="s">
        <v>102</v>
      </c>
      <c r="B246" s="166"/>
      <c r="C246" s="154" t="b">
        <f t="shared" si="241"/>
        <v>0</v>
      </c>
      <c r="D246" s="154" t="b">
        <f t="shared" si="241"/>
        <v>1</v>
      </c>
      <c r="E246" s="154" t="b">
        <f t="shared" si="241"/>
        <v>0</v>
      </c>
      <c r="F246" s="154" t="b">
        <f t="shared" si="241"/>
        <v>1</v>
      </c>
      <c r="G246" s="154" t="b">
        <f t="shared" si="241"/>
        <v>1</v>
      </c>
      <c r="H246" s="154" t="b">
        <f t="shared" si="241"/>
        <v>1</v>
      </c>
      <c r="I246" s="154" t="b">
        <f t="shared" si="241"/>
        <v>0</v>
      </c>
      <c r="J246" s="154" t="b">
        <f t="shared" si="241"/>
        <v>0</v>
      </c>
      <c r="K246" s="154" t="b">
        <f t="shared" si="241"/>
        <v>0</v>
      </c>
      <c r="L246" s="154" t="b">
        <f t="shared" si="241"/>
        <v>0</v>
      </c>
      <c r="M246" s="154" t="b">
        <f t="shared" si="241"/>
        <v>1</v>
      </c>
      <c r="N246" s="154" t="b">
        <f t="shared" si="241"/>
        <v>1</v>
      </c>
      <c r="O246" s="154" t="b">
        <f t="shared" si="241"/>
        <v>1</v>
      </c>
      <c r="P246" s="154" t="b">
        <f t="shared" ref="P246" si="303">AND(P131=1, P57=1)</f>
        <v>1</v>
      </c>
      <c r="R246" s="154" t="b">
        <f t="shared" si="247"/>
        <v>0</v>
      </c>
      <c r="S246" s="154" t="b">
        <f t="shared" ref="S246:AS246" si="304">AND(S131=1, S57=1)</f>
        <v>0</v>
      </c>
      <c r="T246" s="154" t="b">
        <f t="shared" si="304"/>
        <v>0</v>
      </c>
      <c r="U246" s="154" t="b">
        <f t="shared" si="304"/>
        <v>1</v>
      </c>
      <c r="V246" s="154" t="b">
        <f t="shared" si="304"/>
        <v>1</v>
      </c>
      <c r="W246" s="154" t="b">
        <f t="shared" si="304"/>
        <v>1</v>
      </c>
      <c r="X246" s="154" t="b">
        <f t="shared" si="304"/>
        <v>1</v>
      </c>
      <c r="Y246" s="154" t="b">
        <f t="shared" si="304"/>
        <v>1</v>
      </c>
      <c r="Z246" s="154" t="b">
        <f t="shared" si="304"/>
        <v>1</v>
      </c>
      <c r="AA246" s="154" t="b">
        <f t="shared" si="304"/>
        <v>0</v>
      </c>
      <c r="AB246" s="154" t="b">
        <f t="shared" ref="AB246:AC246" si="305">AND(AB131=1, AB57=1)</f>
        <v>1</v>
      </c>
      <c r="AC246" s="154" t="b">
        <f t="shared" si="305"/>
        <v>0</v>
      </c>
      <c r="AD246" s="154" t="b">
        <v>0</v>
      </c>
      <c r="AE246" s="154" t="b">
        <f t="shared" ref="AE246" si="306">AND(AE131=1, AE57=1)</f>
        <v>0</v>
      </c>
      <c r="AF246" s="166"/>
      <c r="AG246" s="154" t="b">
        <f t="shared" si="304"/>
        <v>0</v>
      </c>
      <c r="AH246" s="154" t="b">
        <f t="shared" si="304"/>
        <v>1</v>
      </c>
      <c r="AI246" s="154" t="b">
        <f t="shared" si="304"/>
        <v>0</v>
      </c>
      <c r="AJ246" s="154" t="b">
        <f t="shared" si="304"/>
        <v>0</v>
      </c>
      <c r="AK246" s="154" t="b">
        <f t="shared" si="304"/>
        <v>0</v>
      </c>
      <c r="AL246" s="154" t="b">
        <f t="shared" si="304"/>
        <v>1</v>
      </c>
      <c r="AM246" s="154" t="b">
        <f t="shared" si="304"/>
        <v>1</v>
      </c>
      <c r="AN246" s="154" t="b">
        <f t="shared" si="304"/>
        <v>0</v>
      </c>
      <c r="AO246" s="154" t="b">
        <f t="shared" si="304"/>
        <v>0</v>
      </c>
      <c r="AP246" s="154" t="b">
        <f t="shared" si="304"/>
        <v>1</v>
      </c>
      <c r="AQ246" s="154" t="b">
        <f t="shared" si="304"/>
        <v>0</v>
      </c>
      <c r="AR246" s="154" t="b">
        <f t="shared" si="304"/>
        <v>0</v>
      </c>
      <c r="AS246" s="154" t="b">
        <f t="shared" si="304"/>
        <v>0</v>
      </c>
    </row>
    <row r="247" spans="1:45" ht="20" customHeight="1" thickBot="1">
      <c r="A247" s="146" t="s">
        <v>103</v>
      </c>
      <c r="B247" s="166"/>
      <c r="C247" s="154" t="b">
        <f t="shared" ref="C247:O262" si="307">AND(C132=1, C58=1)</f>
        <v>0</v>
      </c>
      <c r="D247" s="154" t="b">
        <f t="shared" si="307"/>
        <v>1</v>
      </c>
      <c r="E247" s="154" t="b">
        <f t="shared" si="307"/>
        <v>0</v>
      </c>
      <c r="F247" s="154" t="b">
        <f t="shared" si="307"/>
        <v>1</v>
      </c>
      <c r="G247" s="154" t="b">
        <f t="shared" si="307"/>
        <v>1</v>
      </c>
      <c r="H247" s="154" t="b">
        <f t="shared" si="307"/>
        <v>1</v>
      </c>
      <c r="I247" s="154" t="b">
        <f t="shared" si="307"/>
        <v>0</v>
      </c>
      <c r="J247" s="154" t="b">
        <f t="shared" si="307"/>
        <v>0</v>
      </c>
      <c r="K247" s="154" t="b">
        <f t="shared" si="307"/>
        <v>0</v>
      </c>
      <c r="L247" s="154" t="b">
        <f t="shared" si="307"/>
        <v>0</v>
      </c>
      <c r="M247" s="154" t="b">
        <f t="shared" si="307"/>
        <v>0</v>
      </c>
      <c r="N247" s="154" t="b">
        <f t="shared" si="307"/>
        <v>0</v>
      </c>
      <c r="O247" s="154" t="b">
        <f t="shared" si="307"/>
        <v>0</v>
      </c>
      <c r="P247" s="154" t="b">
        <f t="shared" ref="P247" si="308">AND(P132=1, P58=1)</f>
        <v>1</v>
      </c>
      <c r="R247" s="154" t="b">
        <f t="shared" si="247"/>
        <v>1</v>
      </c>
      <c r="S247" s="154" t="b">
        <f t="shared" ref="S247:AS247" si="309">AND(S132=1, S58=1)</f>
        <v>0</v>
      </c>
      <c r="T247" s="154" t="b">
        <f t="shared" si="309"/>
        <v>1</v>
      </c>
      <c r="U247" s="154" t="b">
        <f t="shared" si="309"/>
        <v>1</v>
      </c>
      <c r="V247" s="154" t="b">
        <f t="shared" si="309"/>
        <v>1</v>
      </c>
      <c r="W247" s="154" t="b">
        <f t="shared" si="309"/>
        <v>1</v>
      </c>
      <c r="X247" s="154" t="b">
        <f t="shared" si="309"/>
        <v>1</v>
      </c>
      <c r="Y247" s="154" t="b">
        <f t="shared" si="309"/>
        <v>1</v>
      </c>
      <c r="Z247" s="154" t="b">
        <f t="shared" si="309"/>
        <v>1</v>
      </c>
      <c r="AA247" s="154" t="b">
        <f t="shared" si="309"/>
        <v>0</v>
      </c>
      <c r="AB247" s="154" t="b">
        <f t="shared" ref="AB247:AC247" si="310">AND(AB132=1, AB58=1)</f>
        <v>0</v>
      </c>
      <c r="AC247" s="154" t="b">
        <f t="shared" si="310"/>
        <v>1</v>
      </c>
      <c r="AD247" s="154" t="b">
        <v>1</v>
      </c>
      <c r="AE247" s="154" t="b">
        <f t="shared" ref="AE247" si="311">AND(AE132=1, AE58=1)</f>
        <v>1</v>
      </c>
      <c r="AF247" s="166"/>
      <c r="AG247" s="154" t="b">
        <f t="shared" si="309"/>
        <v>1</v>
      </c>
      <c r="AH247" s="154" t="b">
        <f t="shared" si="309"/>
        <v>1</v>
      </c>
      <c r="AI247" s="154" t="b">
        <f t="shared" si="309"/>
        <v>0</v>
      </c>
      <c r="AJ247" s="154" t="b">
        <f t="shared" si="309"/>
        <v>1</v>
      </c>
      <c r="AK247" s="154" t="b">
        <f t="shared" si="309"/>
        <v>1</v>
      </c>
      <c r="AL247" s="154" t="b">
        <f t="shared" si="309"/>
        <v>1</v>
      </c>
      <c r="AM247" s="154" t="b">
        <f t="shared" si="309"/>
        <v>1</v>
      </c>
      <c r="AN247" s="154" t="b">
        <f t="shared" si="309"/>
        <v>0</v>
      </c>
      <c r="AO247" s="154" t="b">
        <f t="shared" si="309"/>
        <v>1</v>
      </c>
      <c r="AP247" s="154" t="b">
        <f t="shared" si="309"/>
        <v>1</v>
      </c>
      <c r="AQ247" s="154" t="b">
        <f t="shared" si="309"/>
        <v>0</v>
      </c>
      <c r="AR247" s="154" t="b">
        <f t="shared" si="309"/>
        <v>0</v>
      </c>
      <c r="AS247" s="154" t="b">
        <f t="shared" si="309"/>
        <v>0</v>
      </c>
    </row>
    <row r="248" spans="1:45" ht="20" customHeight="1" thickBot="1">
      <c r="A248" s="146" t="s">
        <v>104</v>
      </c>
      <c r="B248" s="166"/>
      <c r="C248" s="154" t="b">
        <f t="shared" si="307"/>
        <v>1</v>
      </c>
      <c r="D248" s="154" t="b">
        <f t="shared" si="307"/>
        <v>1</v>
      </c>
      <c r="E248" s="154" t="b">
        <f t="shared" si="307"/>
        <v>0</v>
      </c>
      <c r="F248" s="154" t="b">
        <f t="shared" si="307"/>
        <v>1</v>
      </c>
      <c r="G248" s="154" t="b">
        <f t="shared" si="307"/>
        <v>0</v>
      </c>
      <c r="H248" s="154" t="b">
        <f t="shared" si="307"/>
        <v>1</v>
      </c>
      <c r="I248" s="154" t="b">
        <f t="shared" si="307"/>
        <v>1</v>
      </c>
      <c r="J248" s="154" t="b">
        <f t="shared" si="307"/>
        <v>0</v>
      </c>
      <c r="K248" s="154" t="b">
        <f t="shared" si="307"/>
        <v>0</v>
      </c>
      <c r="L248" s="154" t="b">
        <f t="shared" si="307"/>
        <v>0</v>
      </c>
      <c r="M248" s="154" t="b">
        <f t="shared" si="307"/>
        <v>1</v>
      </c>
      <c r="N248" s="154" t="b">
        <f t="shared" si="307"/>
        <v>1</v>
      </c>
      <c r="O248" s="154" t="b">
        <f t="shared" si="307"/>
        <v>1</v>
      </c>
      <c r="P248" s="154" t="b">
        <f t="shared" ref="P248" si="312">AND(P133=1, P59=1)</f>
        <v>1</v>
      </c>
      <c r="R248" s="154" t="b">
        <f t="shared" si="247"/>
        <v>1</v>
      </c>
      <c r="S248" s="154" t="b">
        <f t="shared" ref="S248:AS248" si="313">AND(S133=1, S59=1)</f>
        <v>1</v>
      </c>
      <c r="T248" s="154" t="b">
        <f t="shared" si="313"/>
        <v>1</v>
      </c>
      <c r="U248" s="154" t="b">
        <f t="shared" si="313"/>
        <v>1</v>
      </c>
      <c r="V248" s="154" t="b">
        <f t="shared" si="313"/>
        <v>1</v>
      </c>
      <c r="W248" s="154" t="b">
        <f t="shared" si="313"/>
        <v>1</v>
      </c>
      <c r="X248" s="154" t="b">
        <f t="shared" si="313"/>
        <v>1</v>
      </c>
      <c r="Y248" s="154" t="b">
        <f t="shared" si="313"/>
        <v>1</v>
      </c>
      <c r="Z248" s="154" t="b">
        <f t="shared" si="313"/>
        <v>1</v>
      </c>
      <c r="AA248" s="154" t="b">
        <f t="shared" si="313"/>
        <v>1</v>
      </c>
      <c r="AB248" s="154" t="b">
        <f t="shared" ref="AB248:AC248" si="314">AND(AB133=1, AB59=1)</f>
        <v>1</v>
      </c>
      <c r="AC248" s="154" t="b">
        <f t="shared" si="314"/>
        <v>1</v>
      </c>
      <c r="AD248" s="154" t="b">
        <v>1</v>
      </c>
      <c r="AE248" s="154" t="b">
        <f t="shared" ref="AE248" si="315">AND(AE133=1, AE59=1)</f>
        <v>1</v>
      </c>
      <c r="AF248" s="166"/>
      <c r="AG248" s="154" t="b">
        <f t="shared" si="313"/>
        <v>1</v>
      </c>
      <c r="AH248" s="154" t="b">
        <f t="shared" si="313"/>
        <v>1</v>
      </c>
      <c r="AI248" s="154" t="b">
        <f t="shared" si="313"/>
        <v>0</v>
      </c>
      <c r="AJ248" s="154" t="b">
        <f t="shared" si="313"/>
        <v>0</v>
      </c>
      <c r="AK248" s="154" t="b">
        <f t="shared" si="313"/>
        <v>1</v>
      </c>
      <c r="AL248" s="154" t="b">
        <f t="shared" si="313"/>
        <v>1</v>
      </c>
      <c r="AM248" s="154" t="b">
        <f t="shared" si="313"/>
        <v>1</v>
      </c>
      <c r="AN248" s="154" t="b">
        <f t="shared" si="313"/>
        <v>1</v>
      </c>
      <c r="AO248" s="154" t="b">
        <f t="shared" si="313"/>
        <v>0</v>
      </c>
      <c r="AP248" s="154" t="b">
        <f t="shared" si="313"/>
        <v>1</v>
      </c>
      <c r="AQ248" s="154" t="b">
        <f t="shared" si="313"/>
        <v>0</v>
      </c>
      <c r="AR248" s="154" t="b">
        <f t="shared" si="313"/>
        <v>0</v>
      </c>
      <c r="AS248" s="154" t="b">
        <f t="shared" si="313"/>
        <v>0</v>
      </c>
    </row>
    <row r="249" spans="1:45" ht="20" customHeight="1" thickBot="1">
      <c r="A249" s="146" t="s">
        <v>105</v>
      </c>
      <c r="B249" s="166"/>
      <c r="C249" s="154" t="b">
        <f t="shared" si="307"/>
        <v>1</v>
      </c>
      <c r="D249" s="154" t="b">
        <f t="shared" si="307"/>
        <v>1</v>
      </c>
      <c r="E249" s="154" t="b">
        <f t="shared" si="307"/>
        <v>0</v>
      </c>
      <c r="F249" s="154" t="b">
        <f t="shared" si="307"/>
        <v>1</v>
      </c>
      <c r="G249" s="154" t="b">
        <f t="shared" si="307"/>
        <v>1</v>
      </c>
      <c r="H249" s="154" t="b">
        <f t="shared" si="307"/>
        <v>1</v>
      </c>
      <c r="I249" s="154" t="b">
        <f t="shared" si="307"/>
        <v>1</v>
      </c>
      <c r="J249" s="154" t="b">
        <f t="shared" si="307"/>
        <v>0</v>
      </c>
      <c r="K249" s="154" t="b">
        <f t="shared" si="307"/>
        <v>1</v>
      </c>
      <c r="L249" s="154" t="b">
        <f t="shared" si="307"/>
        <v>0</v>
      </c>
      <c r="M249" s="154" t="b">
        <f t="shared" si="307"/>
        <v>1</v>
      </c>
      <c r="N249" s="154" t="b">
        <f t="shared" si="307"/>
        <v>0</v>
      </c>
      <c r="O249" s="154" t="b">
        <f t="shared" si="307"/>
        <v>1</v>
      </c>
      <c r="P249" s="154" t="b">
        <f t="shared" ref="P249" si="316">AND(P134=1, P60=1)</f>
        <v>1</v>
      </c>
      <c r="R249" s="154" t="b">
        <f t="shared" si="247"/>
        <v>1</v>
      </c>
      <c r="S249" s="154" t="b">
        <f t="shared" ref="S249:AS249" si="317">AND(S134=1, S60=1)</f>
        <v>1</v>
      </c>
      <c r="T249" s="154" t="b">
        <f t="shared" si="317"/>
        <v>1</v>
      </c>
      <c r="U249" s="154" t="b">
        <f t="shared" si="317"/>
        <v>1</v>
      </c>
      <c r="V249" s="154" t="b">
        <f t="shared" si="317"/>
        <v>1</v>
      </c>
      <c r="W249" s="154" t="b">
        <f t="shared" si="317"/>
        <v>1</v>
      </c>
      <c r="X249" s="154" t="b">
        <f t="shared" si="317"/>
        <v>0</v>
      </c>
      <c r="Y249" s="154" t="b">
        <f t="shared" si="317"/>
        <v>1</v>
      </c>
      <c r="Z249" s="154" t="b">
        <f t="shared" si="317"/>
        <v>1</v>
      </c>
      <c r="AA249" s="154" t="b">
        <f t="shared" si="317"/>
        <v>0</v>
      </c>
      <c r="AB249" s="154" t="b">
        <f t="shared" ref="AB249:AC249" si="318">AND(AB134=1, AB60=1)</f>
        <v>1</v>
      </c>
      <c r="AC249" s="154" t="b">
        <f t="shared" si="318"/>
        <v>1</v>
      </c>
      <c r="AD249" s="154" t="b">
        <v>0</v>
      </c>
      <c r="AE249" s="154" t="b">
        <f t="shared" ref="AE249" si="319">AND(AE134=1, AE60=1)</f>
        <v>0</v>
      </c>
      <c r="AF249" s="166"/>
      <c r="AG249" s="154" t="b">
        <f t="shared" si="317"/>
        <v>1</v>
      </c>
      <c r="AH249" s="154" t="b">
        <f t="shared" si="317"/>
        <v>1</v>
      </c>
      <c r="AI249" s="154" t="b">
        <f t="shared" si="317"/>
        <v>0</v>
      </c>
      <c r="AJ249" s="154" t="b">
        <f t="shared" si="317"/>
        <v>0</v>
      </c>
      <c r="AK249" s="154" t="b">
        <f t="shared" si="317"/>
        <v>1</v>
      </c>
      <c r="AL249" s="154" t="b">
        <f t="shared" si="317"/>
        <v>0</v>
      </c>
      <c r="AM249" s="154" t="b">
        <f t="shared" si="317"/>
        <v>1</v>
      </c>
      <c r="AN249" s="154" t="b">
        <f t="shared" si="317"/>
        <v>0</v>
      </c>
      <c r="AO249" s="154" t="b">
        <f t="shared" si="317"/>
        <v>1</v>
      </c>
      <c r="AP249" s="154" t="b">
        <f t="shared" si="317"/>
        <v>0</v>
      </c>
      <c r="AQ249" s="154" t="b">
        <f t="shared" si="317"/>
        <v>0</v>
      </c>
      <c r="AR249" s="154" t="b">
        <f t="shared" si="317"/>
        <v>0</v>
      </c>
      <c r="AS249" s="154" t="b">
        <f t="shared" si="317"/>
        <v>0</v>
      </c>
    </row>
    <row r="250" spans="1:45" ht="20" customHeight="1" thickBot="1">
      <c r="A250" s="146" t="s">
        <v>106</v>
      </c>
      <c r="B250" s="166"/>
      <c r="C250" s="154" t="b">
        <f t="shared" si="307"/>
        <v>0</v>
      </c>
      <c r="D250" s="154" t="b">
        <f t="shared" si="307"/>
        <v>1</v>
      </c>
      <c r="E250" s="154" t="b">
        <f t="shared" si="307"/>
        <v>0</v>
      </c>
      <c r="F250" s="154" t="b">
        <f t="shared" si="307"/>
        <v>0</v>
      </c>
      <c r="G250" s="154" t="b">
        <f t="shared" si="307"/>
        <v>0</v>
      </c>
      <c r="H250" s="154" t="b">
        <f t="shared" si="307"/>
        <v>1</v>
      </c>
      <c r="I250" s="154" t="b">
        <f t="shared" si="307"/>
        <v>0</v>
      </c>
      <c r="J250" s="154" t="b">
        <f t="shared" si="307"/>
        <v>0</v>
      </c>
      <c r="K250" s="154" t="b">
        <f t="shared" si="307"/>
        <v>0</v>
      </c>
      <c r="L250" s="154" t="b">
        <f t="shared" si="307"/>
        <v>0</v>
      </c>
      <c r="M250" s="154" t="b">
        <f t="shared" si="307"/>
        <v>0</v>
      </c>
      <c r="N250" s="154" t="b">
        <f t="shared" si="307"/>
        <v>0</v>
      </c>
      <c r="O250" s="154" t="b">
        <f t="shared" si="307"/>
        <v>0</v>
      </c>
      <c r="P250" s="154" t="b">
        <f t="shared" ref="P250" si="320">AND(P135=1, P61=1)</f>
        <v>1</v>
      </c>
      <c r="R250" s="154" t="b">
        <f t="shared" si="247"/>
        <v>0</v>
      </c>
      <c r="S250" s="154" t="b">
        <f t="shared" ref="S250:AS250" si="321">AND(S135=1, S61=1)</f>
        <v>0</v>
      </c>
      <c r="T250" s="154" t="b">
        <f t="shared" si="321"/>
        <v>1</v>
      </c>
      <c r="U250" s="154" t="b">
        <f t="shared" si="321"/>
        <v>1</v>
      </c>
      <c r="V250" s="154" t="b">
        <f t="shared" si="321"/>
        <v>1</v>
      </c>
      <c r="W250" s="154" t="b">
        <f t="shared" si="321"/>
        <v>1</v>
      </c>
      <c r="X250" s="154" t="b">
        <f t="shared" si="321"/>
        <v>0</v>
      </c>
      <c r="Y250" s="154" t="b">
        <f t="shared" si="321"/>
        <v>0</v>
      </c>
      <c r="Z250" s="154" t="b">
        <f t="shared" si="321"/>
        <v>0</v>
      </c>
      <c r="AA250" s="154" t="b">
        <f t="shared" si="321"/>
        <v>0</v>
      </c>
      <c r="AB250" s="154" t="b">
        <f t="shared" ref="AB250:AC250" si="322">AND(AB135=1, AB61=1)</f>
        <v>0</v>
      </c>
      <c r="AC250" s="154" t="b">
        <f t="shared" si="322"/>
        <v>0</v>
      </c>
      <c r="AD250" s="154" t="b">
        <v>1</v>
      </c>
      <c r="AE250" s="154" t="b">
        <f t="shared" ref="AE250" si="323">AND(AE135=1, AE61=1)</f>
        <v>1</v>
      </c>
      <c r="AF250" s="166"/>
      <c r="AG250" s="154" t="b">
        <f t="shared" si="321"/>
        <v>0</v>
      </c>
      <c r="AH250" s="154" t="b">
        <f t="shared" si="321"/>
        <v>1</v>
      </c>
      <c r="AI250" s="154" t="b">
        <f t="shared" si="321"/>
        <v>0</v>
      </c>
      <c r="AJ250" s="154" t="b">
        <f t="shared" si="321"/>
        <v>0</v>
      </c>
      <c r="AK250" s="154" t="b">
        <f t="shared" si="321"/>
        <v>1</v>
      </c>
      <c r="AL250" s="154" t="b">
        <f t="shared" si="321"/>
        <v>1</v>
      </c>
      <c r="AM250" s="154" t="b">
        <f t="shared" si="321"/>
        <v>1</v>
      </c>
      <c r="AN250" s="154" t="b">
        <f t="shared" si="321"/>
        <v>0</v>
      </c>
      <c r="AO250" s="154" t="b">
        <f t="shared" si="321"/>
        <v>0</v>
      </c>
      <c r="AP250" s="154" t="b">
        <f t="shared" si="321"/>
        <v>0</v>
      </c>
      <c r="AQ250" s="154" t="b">
        <f t="shared" si="321"/>
        <v>0</v>
      </c>
      <c r="AR250" s="154" t="b">
        <f t="shared" si="321"/>
        <v>0</v>
      </c>
      <c r="AS250" s="154" t="b">
        <f t="shared" si="321"/>
        <v>0</v>
      </c>
    </row>
    <row r="251" spans="1:45" ht="20" customHeight="1" thickBot="1">
      <c r="A251" s="146" t="s">
        <v>107</v>
      </c>
      <c r="B251" s="166"/>
      <c r="C251" s="154" t="b">
        <f t="shared" si="307"/>
        <v>1</v>
      </c>
      <c r="D251" s="154" t="b">
        <f t="shared" si="307"/>
        <v>1</v>
      </c>
      <c r="E251" s="154" t="b">
        <f t="shared" si="307"/>
        <v>0</v>
      </c>
      <c r="F251" s="154" t="b">
        <f t="shared" si="307"/>
        <v>1</v>
      </c>
      <c r="G251" s="154" t="b">
        <f t="shared" si="307"/>
        <v>0</v>
      </c>
      <c r="H251" s="154" t="b">
        <f t="shared" si="307"/>
        <v>1</v>
      </c>
      <c r="I251" s="154" t="b">
        <f t="shared" si="307"/>
        <v>1</v>
      </c>
      <c r="J251" s="154" t="b">
        <f t="shared" si="307"/>
        <v>0</v>
      </c>
      <c r="K251" s="154" t="b">
        <f t="shared" si="307"/>
        <v>1</v>
      </c>
      <c r="L251" s="154" t="b">
        <f t="shared" si="307"/>
        <v>1</v>
      </c>
      <c r="M251" s="154" t="b">
        <f t="shared" si="307"/>
        <v>1</v>
      </c>
      <c r="N251" s="154" t="b">
        <f t="shared" si="307"/>
        <v>1</v>
      </c>
      <c r="O251" s="154" t="b">
        <f t="shared" si="307"/>
        <v>0</v>
      </c>
      <c r="P251" s="154" t="b">
        <f t="shared" ref="P251" si="324">AND(P136=1, P62=1)</f>
        <v>1</v>
      </c>
      <c r="R251" s="154" t="b">
        <f t="shared" si="247"/>
        <v>0</v>
      </c>
      <c r="S251" s="154" t="b">
        <f t="shared" ref="S251:AS251" si="325">AND(S136=1, S62=1)</f>
        <v>1</v>
      </c>
      <c r="T251" s="154" t="b">
        <f t="shared" si="325"/>
        <v>1</v>
      </c>
      <c r="U251" s="154" t="b">
        <f t="shared" si="325"/>
        <v>1</v>
      </c>
      <c r="V251" s="154" t="b">
        <f t="shared" si="325"/>
        <v>1</v>
      </c>
      <c r="W251" s="154" t="b">
        <f t="shared" si="325"/>
        <v>1</v>
      </c>
      <c r="X251" s="154" t="b">
        <f t="shared" si="325"/>
        <v>1</v>
      </c>
      <c r="Y251" s="154" t="b">
        <f t="shared" si="325"/>
        <v>1</v>
      </c>
      <c r="Z251" s="154" t="b">
        <f t="shared" si="325"/>
        <v>0</v>
      </c>
      <c r="AA251" s="154" t="b">
        <f t="shared" si="325"/>
        <v>0</v>
      </c>
      <c r="AB251" s="154" t="b">
        <f t="shared" ref="AB251:AC251" si="326">AND(AB136=1, AB62=1)</f>
        <v>1</v>
      </c>
      <c r="AC251" s="154" t="b">
        <f t="shared" si="326"/>
        <v>1</v>
      </c>
      <c r="AD251" s="154" t="b">
        <v>1</v>
      </c>
      <c r="AE251" s="154" t="b">
        <f t="shared" ref="AE251" si="327">AND(AE136=1, AE62=1)</f>
        <v>0</v>
      </c>
      <c r="AF251" s="166"/>
      <c r="AG251" s="154" t="b">
        <f t="shared" si="325"/>
        <v>1</v>
      </c>
      <c r="AH251" s="154" t="b">
        <f t="shared" si="325"/>
        <v>1</v>
      </c>
      <c r="AI251" s="154" t="b">
        <f t="shared" si="325"/>
        <v>0</v>
      </c>
      <c r="AJ251" s="154" t="b">
        <f t="shared" si="325"/>
        <v>0</v>
      </c>
      <c r="AK251" s="154" t="b">
        <f t="shared" si="325"/>
        <v>1</v>
      </c>
      <c r="AL251" s="154" t="b">
        <f t="shared" si="325"/>
        <v>1</v>
      </c>
      <c r="AM251" s="154" t="b">
        <f t="shared" si="325"/>
        <v>1</v>
      </c>
      <c r="AN251" s="154" t="b">
        <f t="shared" si="325"/>
        <v>0</v>
      </c>
      <c r="AO251" s="154" t="b">
        <f t="shared" si="325"/>
        <v>1</v>
      </c>
      <c r="AP251" s="154" t="b">
        <f t="shared" si="325"/>
        <v>0</v>
      </c>
      <c r="AQ251" s="154" t="b">
        <f t="shared" si="325"/>
        <v>0</v>
      </c>
      <c r="AR251" s="154" t="b">
        <f t="shared" si="325"/>
        <v>0</v>
      </c>
      <c r="AS251" s="154" t="b">
        <f t="shared" si="325"/>
        <v>0</v>
      </c>
    </row>
    <row r="252" spans="1:45" ht="20" customHeight="1" thickBot="1">
      <c r="A252" s="146" t="s">
        <v>108</v>
      </c>
      <c r="B252" s="166"/>
      <c r="C252" s="154" t="b">
        <f t="shared" si="307"/>
        <v>1</v>
      </c>
      <c r="D252" s="154" t="b">
        <f t="shared" si="307"/>
        <v>1</v>
      </c>
      <c r="E252" s="154" t="b">
        <f t="shared" si="307"/>
        <v>0</v>
      </c>
      <c r="F252" s="154" t="b">
        <f t="shared" si="307"/>
        <v>1</v>
      </c>
      <c r="G252" s="154" t="b">
        <f t="shared" si="307"/>
        <v>1</v>
      </c>
      <c r="H252" s="154" t="b">
        <f t="shared" si="307"/>
        <v>1</v>
      </c>
      <c r="I252" s="154" t="b">
        <f t="shared" si="307"/>
        <v>1</v>
      </c>
      <c r="J252" s="154" t="b">
        <f t="shared" si="307"/>
        <v>1</v>
      </c>
      <c r="K252" s="154" t="b">
        <f t="shared" si="307"/>
        <v>1</v>
      </c>
      <c r="L252" s="154" t="b">
        <f t="shared" si="307"/>
        <v>0</v>
      </c>
      <c r="M252" s="154" t="b">
        <f t="shared" si="307"/>
        <v>1</v>
      </c>
      <c r="N252" s="154" t="b">
        <f t="shared" si="307"/>
        <v>0</v>
      </c>
      <c r="O252" s="154" t="b">
        <f t="shared" si="307"/>
        <v>1</v>
      </c>
      <c r="P252" s="154" t="b">
        <f t="shared" ref="P252" si="328">AND(P137=1, P63=1)</f>
        <v>1</v>
      </c>
      <c r="R252" s="154" t="b">
        <f t="shared" si="247"/>
        <v>1</v>
      </c>
      <c r="S252" s="154" t="b">
        <f t="shared" ref="S252:AS252" si="329">AND(S137=1, S63=1)</f>
        <v>0</v>
      </c>
      <c r="T252" s="154" t="b">
        <f t="shared" si="329"/>
        <v>1</v>
      </c>
      <c r="U252" s="154" t="b">
        <f t="shared" si="329"/>
        <v>0</v>
      </c>
      <c r="V252" s="154" t="b">
        <f t="shared" si="329"/>
        <v>1</v>
      </c>
      <c r="W252" s="154" t="b">
        <f t="shared" si="329"/>
        <v>1</v>
      </c>
      <c r="X252" s="154" t="b">
        <f t="shared" si="329"/>
        <v>0</v>
      </c>
      <c r="Y252" s="154" t="b">
        <f t="shared" si="329"/>
        <v>1</v>
      </c>
      <c r="Z252" s="154" t="b">
        <f t="shared" si="329"/>
        <v>1</v>
      </c>
      <c r="AA252" s="154" t="b">
        <f t="shared" si="329"/>
        <v>1</v>
      </c>
      <c r="AB252" s="154" t="b">
        <f t="shared" ref="AB252:AC252" si="330">AND(AB137=1, AB63=1)</f>
        <v>0</v>
      </c>
      <c r="AC252" s="154" t="b">
        <f t="shared" si="330"/>
        <v>1</v>
      </c>
      <c r="AD252" s="154" t="b">
        <v>1</v>
      </c>
      <c r="AE252" s="154" t="b">
        <f t="shared" ref="AE252" si="331">AND(AE137=1, AE63=1)</f>
        <v>1</v>
      </c>
      <c r="AF252" s="166"/>
      <c r="AG252" s="154" t="b">
        <f t="shared" si="329"/>
        <v>1</v>
      </c>
      <c r="AH252" s="154" t="b">
        <f t="shared" si="329"/>
        <v>1</v>
      </c>
      <c r="AI252" s="154" t="b">
        <f t="shared" si="329"/>
        <v>0</v>
      </c>
      <c r="AJ252" s="154" t="b">
        <f t="shared" si="329"/>
        <v>0</v>
      </c>
      <c r="AK252" s="154" t="b">
        <f t="shared" si="329"/>
        <v>1</v>
      </c>
      <c r="AL252" s="154" t="b">
        <f t="shared" si="329"/>
        <v>1</v>
      </c>
      <c r="AM252" s="154" t="b">
        <f t="shared" si="329"/>
        <v>1</v>
      </c>
      <c r="AN252" s="154" t="b">
        <f t="shared" si="329"/>
        <v>1</v>
      </c>
      <c r="AO252" s="154" t="b">
        <f t="shared" si="329"/>
        <v>1</v>
      </c>
      <c r="AP252" s="154" t="b">
        <f t="shared" si="329"/>
        <v>0</v>
      </c>
      <c r="AQ252" s="154" t="b">
        <f t="shared" si="329"/>
        <v>0</v>
      </c>
      <c r="AR252" s="154" t="b">
        <f t="shared" si="329"/>
        <v>0</v>
      </c>
      <c r="AS252" s="154" t="b">
        <f t="shared" si="329"/>
        <v>0</v>
      </c>
    </row>
    <row r="253" spans="1:45" ht="20" customHeight="1" thickBot="1">
      <c r="A253" s="146" t="s">
        <v>109</v>
      </c>
      <c r="B253" s="166"/>
      <c r="C253" s="154" t="b">
        <f t="shared" si="307"/>
        <v>1</v>
      </c>
      <c r="D253" s="154" t="b">
        <f t="shared" si="307"/>
        <v>1</v>
      </c>
      <c r="E253" s="154" t="b">
        <f t="shared" si="307"/>
        <v>0</v>
      </c>
      <c r="F253" s="154" t="b">
        <f t="shared" si="307"/>
        <v>1</v>
      </c>
      <c r="G253" s="154" t="b">
        <f t="shared" si="307"/>
        <v>1</v>
      </c>
      <c r="H253" s="154" t="b">
        <f t="shared" si="307"/>
        <v>1</v>
      </c>
      <c r="I253" s="154" t="b">
        <f t="shared" si="307"/>
        <v>0</v>
      </c>
      <c r="J253" s="154" t="b">
        <f t="shared" si="307"/>
        <v>0</v>
      </c>
      <c r="K253" s="154" t="b">
        <f t="shared" si="307"/>
        <v>0</v>
      </c>
      <c r="L253" s="154" t="b">
        <f t="shared" si="307"/>
        <v>0</v>
      </c>
      <c r="M253" s="154" t="b">
        <f t="shared" si="307"/>
        <v>1</v>
      </c>
      <c r="N253" s="154" t="b">
        <f t="shared" si="307"/>
        <v>0</v>
      </c>
      <c r="O253" s="154" t="b">
        <f t="shared" si="307"/>
        <v>0</v>
      </c>
      <c r="P253" s="154" t="b">
        <f t="shared" ref="P253" si="332">AND(P138=1, P64=1)</f>
        <v>1</v>
      </c>
      <c r="R253" s="154" t="b">
        <f t="shared" si="247"/>
        <v>1</v>
      </c>
      <c r="S253" s="154" t="b">
        <f t="shared" ref="S253:AS253" si="333">AND(S138=1, S64=1)</f>
        <v>0</v>
      </c>
      <c r="T253" s="154" t="b">
        <f t="shared" si="333"/>
        <v>1</v>
      </c>
      <c r="U253" s="154" t="b">
        <f t="shared" si="333"/>
        <v>1</v>
      </c>
      <c r="V253" s="154" t="b">
        <f t="shared" si="333"/>
        <v>1</v>
      </c>
      <c r="W253" s="154" t="b">
        <f t="shared" si="333"/>
        <v>1</v>
      </c>
      <c r="X253" s="154" t="b">
        <f t="shared" si="333"/>
        <v>1</v>
      </c>
      <c r="Y253" s="154" t="b">
        <f t="shared" si="333"/>
        <v>1</v>
      </c>
      <c r="Z253" s="154" t="b">
        <f t="shared" si="333"/>
        <v>1</v>
      </c>
      <c r="AA253" s="154" t="b">
        <f t="shared" si="333"/>
        <v>1</v>
      </c>
      <c r="AB253" s="154" t="b">
        <f t="shared" ref="AB253:AC253" si="334">AND(AB138=1, AB64=1)</f>
        <v>0</v>
      </c>
      <c r="AC253" s="154" t="b">
        <f t="shared" si="334"/>
        <v>1</v>
      </c>
      <c r="AD253" s="154" t="b">
        <v>0</v>
      </c>
      <c r="AE253" s="154" t="b">
        <f t="shared" ref="AE253" si="335">AND(AE138=1, AE64=1)</f>
        <v>0</v>
      </c>
      <c r="AF253" s="166"/>
      <c r="AG253" s="154" t="b">
        <f t="shared" si="333"/>
        <v>1</v>
      </c>
      <c r="AH253" s="154" t="b">
        <f t="shared" si="333"/>
        <v>1</v>
      </c>
      <c r="AI253" s="154" t="b">
        <f t="shared" si="333"/>
        <v>0</v>
      </c>
      <c r="AJ253" s="154" t="b">
        <f t="shared" si="333"/>
        <v>0</v>
      </c>
      <c r="AK253" s="154" t="b">
        <f t="shared" si="333"/>
        <v>1</v>
      </c>
      <c r="AL253" s="154" t="b">
        <f t="shared" si="333"/>
        <v>0</v>
      </c>
      <c r="AM253" s="154" t="b">
        <f t="shared" si="333"/>
        <v>1</v>
      </c>
      <c r="AN253" s="154" t="b">
        <f t="shared" si="333"/>
        <v>1</v>
      </c>
      <c r="AO253" s="154" t="b">
        <f t="shared" si="333"/>
        <v>1</v>
      </c>
      <c r="AP253" s="154" t="b">
        <f t="shared" si="333"/>
        <v>1</v>
      </c>
      <c r="AQ253" s="154" t="b">
        <f t="shared" si="333"/>
        <v>0</v>
      </c>
      <c r="AR253" s="154" t="b">
        <f t="shared" si="333"/>
        <v>0</v>
      </c>
      <c r="AS253" s="154" t="b">
        <f t="shared" si="333"/>
        <v>0</v>
      </c>
    </row>
    <row r="254" spans="1:45" ht="20" customHeight="1" thickBot="1">
      <c r="A254" s="146" t="s">
        <v>110</v>
      </c>
      <c r="B254" s="166"/>
      <c r="C254" s="154" t="b">
        <f t="shared" si="307"/>
        <v>1</v>
      </c>
      <c r="D254" s="154" t="b">
        <f t="shared" si="307"/>
        <v>1</v>
      </c>
      <c r="E254" s="154" t="b">
        <f t="shared" si="307"/>
        <v>0</v>
      </c>
      <c r="F254" s="154" t="b">
        <f t="shared" si="307"/>
        <v>1</v>
      </c>
      <c r="G254" s="154" t="b">
        <f t="shared" si="307"/>
        <v>1</v>
      </c>
      <c r="H254" s="154" t="b">
        <f t="shared" si="307"/>
        <v>1</v>
      </c>
      <c r="I254" s="154" t="b">
        <f t="shared" si="307"/>
        <v>1</v>
      </c>
      <c r="J254" s="154" t="b">
        <f t="shared" si="307"/>
        <v>1</v>
      </c>
      <c r="K254" s="154" t="b">
        <f t="shared" si="307"/>
        <v>1</v>
      </c>
      <c r="L254" s="154" t="b">
        <f t="shared" si="307"/>
        <v>1</v>
      </c>
      <c r="M254" s="154" t="b">
        <f t="shared" si="307"/>
        <v>1</v>
      </c>
      <c r="N254" s="154" t="b">
        <f t="shared" si="307"/>
        <v>1</v>
      </c>
      <c r="O254" s="154" t="b">
        <f t="shared" si="307"/>
        <v>0</v>
      </c>
      <c r="P254" s="154" t="b">
        <f t="shared" ref="P254" si="336">AND(P139=1, P65=1)</f>
        <v>1</v>
      </c>
      <c r="R254" s="154" t="b">
        <f t="shared" si="247"/>
        <v>0</v>
      </c>
      <c r="S254" s="154" t="b">
        <f t="shared" ref="S254:AS254" si="337">AND(S139=1, S65=1)</f>
        <v>1</v>
      </c>
      <c r="T254" s="154" t="b">
        <f t="shared" si="337"/>
        <v>1</v>
      </c>
      <c r="U254" s="154" t="b">
        <f t="shared" si="337"/>
        <v>1</v>
      </c>
      <c r="V254" s="154" t="b">
        <f t="shared" si="337"/>
        <v>1</v>
      </c>
      <c r="W254" s="154" t="b">
        <f t="shared" si="337"/>
        <v>1</v>
      </c>
      <c r="X254" s="154" t="b">
        <f t="shared" si="337"/>
        <v>1</v>
      </c>
      <c r="Y254" s="154" t="b">
        <f t="shared" si="337"/>
        <v>1</v>
      </c>
      <c r="Z254" s="154" t="b">
        <f t="shared" si="337"/>
        <v>1</v>
      </c>
      <c r="AA254" s="154" t="b">
        <f t="shared" si="337"/>
        <v>1</v>
      </c>
      <c r="AB254" s="154" t="b">
        <f t="shared" ref="AB254:AC254" si="338">AND(AB139=1, AB65=1)</f>
        <v>1</v>
      </c>
      <c r="AC254" s="154" t="b">
        <f t="shared" si="338"/>
        <v>1</v>
      </c>
      <c r="AD254" s="154" t="b">
        <v>1</v>
      </c>
      <c r="AE254" s="154" t="b">
        <f t="shared" ref="AE254" si="339">AND(AE139=1, AE65=1)</f>
        <v>1</v>
      </c>
      <c r="AF254" s="166"/>
      <c r="AG254" s="154" t="b">
        <f t="shared" si="337"/>
        <v>1</v>
      </c>
      <c r="AH254" s="154" t="b">
        <f t="shared" si="337"/>
        <v>1</v>
      </c>
      <c r="AI254" s="154" t="b">
        <f t="shared" si="337"/>
        <v>1</v>
      </c>
      <c r="AJ254" s="154" t="b">
        <f t="shared" si="337"/>
        <v>1</v>
      </c>
      <c r="AK254" s="154" t="b">
        <f t="shared" si="337"/>
        <v>1</v>
      </c>
      <c r="AL254" s="154" t="b">
        <f t="shared" si="337"/>
        <v>1</v>
      </c>
      <c r="AM254" s="154" t="b">
        <f t="shared" si="337"/>
        <v>1</v>
      </c>
      <c r="AN254" s="154" t="b">
        <f t="shared" si="337"/>
        <v>1</v>
      </c>
      <c r="AO254" s="154" t="b">
        <f t="shared" si="337"/>
        <v>1</v>
      </c>
      <c r="AP254" s="154" t="b">
        <f t="shared" si="337"/>
        <v>1</v>
      </c>
      <c r="AQ254" s="154" t="b">
        <f t="shared" si="337"/>
        <v>0</v>
      </c>
      <c r="AR254" s="154" t="b">
        <f t="shared" si="337"/>
        <v>0</v>
      </c>
      <c r="AS254" s="154" t="b">
        <f t="shared" si="337"/>
        <v>0</v>
      </c>
    </row>
    <row r="255" spans="1:45" ht="20" customHeight="1" thickBot="1">
      <c r="A255" s="146" t="s">
        <v>111</v>
      </c>
      <c r="B255" s="166"/>
      <c r="C255" s="154" t="b">
        <f t="shared" si="307"/>
        <v>1</v>
      </c>
      <c r="D255" s="154" t="b">
        <f t="shared" si="307"/>
        <v>1</v>
      </c>
      <c r="E255" s="154" t="b">
        <f t="shared" si="307"/>
        <v>1</v>
      </c>
      <c r="F255" s="154" t="b">
        <f t="shared" si="307"/>
        <v>1</v>
      </c>
      <c r="G255" s="154" t="b">
        <f t="shared" si="307"/>
        <v>1</v>
      </c>
      <c r="H255" s="154" t="b">
        <f t="shared" si="307"/>
        <v>1</v>
      </c>
      <c r="I255" s="154" t="b">
        <f t="shared" si="307"/>
        <v>1</v>
      </c>
      <c r="J255" s="154" t="b">
        <f t="shared" si="307"/>
        <v>1</v>
      </c>
      <c r="K255" s="154" t="b">
        <f t="shared" si="307"/>
        <v>1</v>
      </c>
      <c r="L255" s="154" t="b">
        <f t="shared" si="307"/>
        <v>1</v>
      </c>
      <c r="M255" s="154" t="b">
        <f t="shared" si="307"/>
        <v>1</v>
      </c>
      <c r="N255" s="154" t="b">
        <f t="shared" si="307"/>
        <v>1</v>
      </c>
      <c r="O255" s="154" t="b">
        <f t="shared" si="307"/>
        <v>1</v>
      </c>
      <c r="P255" s="154" t="b">
        <f t="shared" ref="P255" si="340">AND(P140=1, P66=1)</f>
        <v>1</v>
      </c>
      <c r="R255" s="154" t="b">
        <f t="shared" si="247"/>
        <v>1</v>
      </c>
      <c r="S255" s="154" t="b">
        <f t="shared" ref="S255:AS255" si="341">AND(S140=1, S66=1)</f>
        <v>1</v>
      </c>
      <c r="T255" s="154" t="b">
        <f t="shared" si="341"/>
        <v>1</v>
      </c>
      <c r="U255" s="154" t="b">
        <f t="shared" si="341"/>
        <v>1</v>
      </c>
      <c r="V255" s="154" t="b">
        <f t="shared" si="341"/>
        <v>1</v>
      </c>
      <c r="W255" s="154" t="b">
        <f t="shared" si="341"/>
        <v>1</v>
      </c>
      <c r="X255" s="154" t="b">
        <f t="shared" si="341"/>
        <v>1</v>
      </c>
      <c r="Y255" s="154" t="b">
        <f t="shared" si="341"/>
        <v>1</v>
      </c>
      <c r="Z255" s="154" t="b">
        <f t="shared" si="341"/>
        <v>1</v>
      </c>
      <c r="AA255" s="154" t="b">
        <f t="shared" si="341"/>
        <v>1</v>
      </c>
      <c r="AB255" s="154" t="b">
        <f t="shared" ref="AB255:AC255" si="342">AND(AB140=1, AB66=1)</f>
        <v>1</v>
      </c>
      <c r="AC255" s="154" t="b">
        <f t="shared" si="342"/>
        <v>1</v>
      </c>
      <c r="AD255" s="154" t="b">
        <v>1</v>
      </c>
      <c r="AE255" s="154" t="b">
        <f t="shared" ref="AE255" si="343">AND(AE140=1, AE66=1)</f>
        <v>1</v>
      </c>
      <c r="AF255" s="166"/>
      <c r="AG255" s="154" t="b">
        <f t="shared" si="341"/>
        <v>1</v>
      </c>
      <c r="AH255" s="154" t="b">
        <f t="shared" si="341"/>
        <v>1</v>
      </c>
      <c r="AI255" s="154" t="b">
        <f t="shared" si="341"/>
        <v>0</v>
      </c>
      <c r="AJ255" s="154" t="b">
        <f t="shared" si="341"/>
        <v>1</v>
      </c>
      <c r="AK255" s="154" t="b">
        <f t="shared" si="341"/>
        <v>1</v>
      </c>
      <c r="AL255" s="154" t="b">
        <f t="shared" si="341"/>
        <v>1</v>
      </c>
      <c r="AM255" s="154" t="b">
        <f t="shared" si="341"/>
        <v>1</v>
      </c>
      <c r="AN255" s="154" t="b">
        <f t="shared" si="341"/>
        <v>1</v>
      </c>
      <c r="AO255" s="154" t="b">
        <f t="shared" si="341"/>
        <v>1</v>
      </c>
      <c r="AP255" s="154" t="b">
        <f t="shared" si="341"/>
        <v>1</v>
      </c>
      <c r="AQ255" s="154" t="b">
        <f t="shared" si="341"/>
        <v>0</v>
      </c>
      <c r="AR255" s="154" t="b">
        <f t="shared" si="341"/>
        <v>0</v>
      </c>
      <c r="AS255" s="154" t="b">
        <f t="shared" si="341"/>
        <v>0</v>
      </c>
    </row>
    <row r="256" spans="1:45" ht="20" customHeight="1" thickBot="1">
      <c r="A256" s="146" t="s">
        <v>112</v>
      </c>
      <c r="B256" s="166"/>
      <c r="C256" s="154" t="b">
        <f t="shared" si="307"/>
        <v>1</v>
      </c>
      <c r="D256" s="154" t="b">
        <f t="shared" si="307"/>
        <v>1</v>
      </c>
      <c r="E256" s="154" t="b">
        <f t="shared" si="307"/>
        <v>0</v>
      </c>
      <c r="F256" s="154" t="b">
        <f t="shared" si="307"/>
        <v>1</v>
      </c>
      <c r="G256" s="154" t="b">
        <f t="shared" si="307"/>
        <v>1</v>
      </c>
      <c r="H256" s="154" t="b">
        <f t="shared" si="307"/>
        <v>1</v>
      </c>
      <c r="I256" s="154" t="b">
        <f t="shared" si="307"/>
        <v>1</v>
      </c>
      <c r="J256" s="154" t="b">
        <f t="shared" si="307"/>
        <v>1</v>
      </c>
      <c r="K256" s="154" t="b">
        <f t="shared" si="307"/>
        <v>1</v>
      </c>
      <c r="L256" s="154" t="b">
        <f t="shared" si="307"/>
        <v>1</v>
      </c>
      <c r="M256" s="154" t="b">
        <f t="shared" si="307"/>
        <v>1</v>
      </c>
      <c r="N256" s="154" t="b">
        <f t="shared" si="307"/>
        <v>0</v>
      </c>
      <c r="O256" s="154" t="b">
        <f t="shared" si="307"/>
        <v>0</v>
      </c>
      <c r="P256" s="154" t="b">
        <f t="shared" ref="P256" si="344">AND(P141=1, P67=1)</f>
        <v>1</v>
      </c>
      <c r="R256" s="154" t="b">
        <f t="shared" si="247"/>
        <v>1</v>
      </c>
      <c r="S256" s="154" t="b">
        <f t="shared" ref="S256:AS256" si="345">AND(S141=1, S67=1)</f>
        <v>1</v>
      </c>
      <c r="T256" s="154" t="b">
        <f t="shared" si="345"/>
        <v>1</v>
      </c>
      <c r="U256" s="154" t="b">
        <f t="shared" si="345"/>
        <v>1</v>
      </c>
      <c r="V256" s="154" t="b">
        <f t="shared" si="345"/>
        <v>1</v>
      </c>
      <c r="W256" s="154" t="b">
        <f t="shared" si="345"/>
        <v>1</v>
      </c>
      <c r="X256" s="154" t="b">
        <f t="shared" si="345"/>
        <v>1</v>
      </c>
      <c r="Y256" s="154" t="b">
        <f t="shared" si="345"/>
        <v>1</v>
      </c>
      <c r="Z256" s="154" t="b">
        <f t="shared" si="345"/>
        <v>1</v>
      </c>
      <c r="AA256" s="154" t="b">
        <f t="shared" si="345"/>
        <v>1</v>
      </c>
      <c r="AB256" s="154" t="b">
        <f t="shared" ref="AB256:AC256" si="346">AND(AB141=1, AB67=1)</f>
        <v>1</v>
      </c>
      <c r="AC256" s="154" t="b">
        <f t="shared" si="346"/>
        <v>1</v>
      </c>
      <c r="AD256" s="154" t="b">
        <v>1</v>
      </c>
      <c r="AE256" s="154" t="b">
        <f t="shared" ref="AE256" si="347">AND(AE141=1, AE67=1)</f>
        <v>1</v>
      </c>
      <c r="AF256" s="166"/>
      <c r="AG256" s="154" t="b">
        <f t="shared" si="345"/>
        <v>1</v>
      </c>
      <c r="AH256" s="154" t="b">
        <f t="shared" si="345"/>
        <v>1</v>
      </c>
      <c r="AI256" s="154" t="b">
        <f t="shared" si="345"/>
        <v>1</v>
      </c>
      <c r="AJ256" s="154" t="b">
        <f t="shared" si="345"/>
        <v>0</v>
      </c>
      <c r="AK256" s="154" t="b">
        <f t="shared" si="345"/>
        <v>1</v>
      </c>
      <c r="AL256" s="154" t="b">
        <f t="shared" si="345"/>
        <v>1</v>
      </c>
      <c r="AM256" s="154" t="b">
        <f t="shared" si="345"/>
        <v>1</v>
      </c>
      <c r="AN256" s="154" t="b">
        <f t="shared" si="345"/>
        <v>1</v>
      </c>
      <c r="AO256" s="154" t="b">
        <f t="shared" si="345"/>
        <v>1</v>
      </c>
      <c r="AP256" s="154" t="b">
        <f t="shared" si="345"/>
        <v>1</v>
      </c>
      <c r="AQ256" s="154" t="b">
        <f t="shared" si="345"/>
        <v>0</v>
      </c>
      <c r="AR256" s="154" t="b">
        <f t="shared" si="345"/>
        <v>0</v>
      </c>
      <c r="AS256" s="154" t="b">
        <f t="shared" si="345"/>
        <v>0</v>
      </c>
    </row>
    <row r="257" spans="1:45" ht="20" customHeight="1" thickBot="1">
      <c r="A257" s="146" t="s">
        <v>113</v>
      </c>
      <c r="B257" s="166"/>
      <c r="C257" s="154" t="b">
        <f t="shared" si="307"/>
        <v>1</v>
      </c>
      <c r="D257" s="154" t="b">
        <f t="shared" si="307"/>
        <v>1</v>
      </c>
      <c r="E257" s="154" t="b">
        <f t="shared" si="307"/>
        <v>0</v>
      </c>
      <c r="F257" s="154" t="b">
        <f t="shared" si="307"/>
        <v>0</v>
      </c>
      <c r="G257" s="154" t="b">
        <f t="shared" si="307"/>
        <v>1</v>
      </c>
      <c r="H257" s="154" t="b">
        <f t="shared" si="307"/>
        <v>1</v>
      </c>
      <c r="I257" s="154" t="b">
        <f t="shared" si="307"/>
        <v>1</v>
      </c>
      <c r="J257" s="154" t="b">
        <f t="shared" si="307"/>
        <v>0</v>
      </c>
      <c r="K257" s="154" t="b">
        <f t="shared" si="307"/>
        <v>0</v>
      </c>
      <c r="L257" s="154" t="b">
        <f t="shared" si="307"/>
        <v>0</v>
      </c>
      <c r="M257" s="154" t="b">
        <f t="shared" si="307"/>
        <v>0</v>
      </c>
      <c r="N257" s="154" t="b">
        <f t="shared" si="307"/>
        <v>0</v>
      </c>
      <c r="O257" s="154" t="b">
        <f t="shared" si="307"/>
        <v>1</v>
      </c>
      <c r="P257" s="154" t="b">
        <f t="shared" ref="P257" si="348">AND(P142=1, P68=1)</f>
        <v>1</v>
      </c>
      <c r="R257" s="154" t="b">
        <f t="shared" si="247"/>
        <v>0</v>
      </c>
      <c r="S257" s="154" t="b">
        <f t="shared" ref="S257:AS257" si="349">AND(S142=1, S68=1)</f>
        <v>1</v>
      </c>
      <c r="T257" s="154" t="b">
        <f t="shared" si="349"/>
        <v>1</v>
      </c>
      <c r="U257" s="154" t="b">
        <f t="shared" si="349"/>
        <v>1</v>
      </c>
      <c r="V257" s="154" t="b">
        <f t="shared" si="349"/>
        <v>1</v>
      </c>
      <c r="W257" s="154" t="b">
        <f t="shared" si="349"/>
        <v>1</v>
      </c>
      <c r="X257" s="154" t="b">
        <f t="shared" si="349"/>
        <v>1</v>
      </c>
      <c r="Y257" s="154" t="b">
        <f t="shared" si="349"/>
        <v>1</v>
      </c>
      <c r="Z257" s="154" t="b">
        <f t="shared" si="349"/>
        <v>1</v>
      </c>
      <c r="AA257" s="154" t="b">
        <f t="shared" si="349"/>
        <v>0</v>
      </c>
      <c r="AB257" s="154" t="b">
        <f t="shared" ref="AB257:AC257" si="350">AND(AB142=1, AB68=1)</f>
        <v>1</v>
      </c>
      <c r="AC257" s="154" t="b">
        <f t="shared" si="350"/>
        <v>1</v>
      </c>
      <c r="AD257" s="154" t="b">
        <v>1</v>
      </c>
      <c r="AE257" s="154" t="b">
        <f t="shared" ref="AE257" si="351">AND(AE142=1, AE68=1)</f>
        <v>0</v>
      </c>
      <c r="AF257" s="166"/>
      <c r="AG257" s="154" t="b">
        <f t="shared" si="349"/>
        <v>0</v>
      </c>
      <c r="AH257" s="154" t="b">
        <f t="shared" si="349"/>
        <v>1</v>
      </c>
      <c r="AI257" s="154" t="b">
        <f t="shared" si="349"/>
        <v>0</v>
      </c>
      <c r="AJ257" s="154" t="b">
        <f t="shared" si="349"/>
        <v>0</v>
      </c>
      <c r="AK257" s="154" t="b">
        <f t="shared" si="349"/>
        <v>1</v>
      </c>
      <c r="AL257" s="154" t="b">
        <f t="shared" si="349"/>
        <v>1</v>
      </c>
      <c r="AM257" s="154" t="b">
        <f t="shared" si="349"/>
        <v>1</v>
      </c>
      <c r="AN257" s="154" t="b">
        <f t="shared" si="349"/>
        <v>0</v>
      </c>
      <c r="AO257" s="154" t="b">
        <f t="shared" si="349"/>
        <v>1</v>
      </c>
      <c r="AP257" s="154" t="b">
        <f t="shared" si="349"/>
        <v>0</v>
      </c>
      <c r="AQ257" s="154" t="b">
        <f t="shared" si="349"/>
        <v>0</v>
      </c>
      <c r="AR257" s="154" t="b">
        <f t="shared" si="349"/>
        <v>0</v>
      </c>
      <c r="AS257" s="154" t="b">
        <f t="shared" si="349"/>
        <v>0</v>
      </c>
    </row>
    <row r="258" spans="1:45" ht="20" customHeight="1" thickBot="1">
      <c r="A258" s="146" t="s">
        <v>114</v>
      </c>
      <c r="B258" s="166"/>
      <c r="C258" s="154" t="b">
        <f t="shared" si="307"/>
        <v>0</v>
      </c>
      <c r="D258" s="154" t="b">
        <f t="shared" si="307"/>
        <v>0</v>
      </c>
      <c r="E258" s="154" t="b">
        <f t="shared" si="307"/>
        <v>0</v>
      </c>
      <c r="F258" s="154" t="b">
        <f t="shared" si="307"/>
        <v>1</v>
      </c>
      <c r="G258" s="154" t="b">
        <f t="shared" si="307"/>
        <v>1</v>
      </c>
      <c r="H258" s="154" t="b">
        <f t="shared" si="307"/>
        <v>0</v>
      </c>
      <c r="I258" s="154" t="b">
        <f t="shared" si="307"/>
        <v>0</v>
      </c>
      <c r="J258" s="154" t="b">
        <f t="shared" si="307"/>
        <v>0</v>
      </c>
      <c r="K258" s="154" t="b">
        <f t="shared" si="307"/>
        <v>0</v>
      </c>
      <c r="L258" s="154" t="b">
        <f t="shared" si="307"/>
        <v>0</v>
      </c>
      <c r="M258" s="154" t="b">
        <f t="shared" si="307"/>
        <v>0</v>
      </c>
      <c r="N258" s="154" t="b">
        <f t="shared" si="307"/>
        <v>0</v>
      </c>
      <c r="O258" s="154" t="b">
        <f t="shared" si="307"/>
        <v>0</v>
      </c>
      <c r="P258" s="154" t="b">
        <f t="shared" ref="P258" si="352">AND(P143=1, P69=1)</f>
        <v>0</v>
      </c>
      <c r="R258" s="154" t="b">
        <f t="shared" si="247"/>
        <v>0</v>
      </c>
      <c r="S258" s="154" t="b">
        <f t="shared" ref="S258:AS258" si="353">AND(S143=1, S69=1)</f>
        <v>0</v>
      </c>
      <c r="T258" s="154" t="b">
        <f t="shared" si="353"/>
        <v>0</v>
      </c>
      <c r="U258" s="154" t="b">
        <f t="shared" si="353"/>
        <v>0</v>
      </c>
      <c r="V258" s="154" t="b">
        <f t="shared" si="353"/>
        <v>0</v>
      </c>
      <c r="W258" s="154" t="b">
        <f t="shared" si="353"/>
        <v>1</v>
      </c>
      <c r="X258" s="154" t="b">
        <f t="shared" si="353"/>
        <v>0</v>
      </c>
      <c r="Y258" s="154" t="b">
        <f t="shared" si="353"/>
        <v>0</v>
      </c>
      <c r="Z258" s="154" t="b">
        <f t="shared" si="353"/>
        <v>1</v>
      </c>
      <c r="AA258" s="154" t="b">
        <f t="shared" si="353"/>
        <v>0</v>
      </c>
      <c r="AB258" s="154" t="b">
        <f t="shared" ref="AB258:AC258" si="354">AND(AB143=1, AB69=1)</f>
        <v>0</v>
      </c>
      <c r="AC258" s="154" t="b">
        <f t="shared" si="354"/>
        <v>0</v>
      </c>
      <c r="AD258" s="154" t="b">
        <v>0</v>
      </c>
      <c r="AE258" s="154" t="b">
        <f t="shared" ref="AE258" si="355">AND(AE143=1, AE69=1)</f>
        <v>1</v>
      </c>
      <c r="AF258" s="166"/>
      <c r="AG258" s="154" t="b">
        <f t="shared" si="353"/>
        <v>0</v>
      </c>
      <c r="AH258" s="154" t="b">
        <f t="shared" si="353"/>
        <v>1</v>
      </c>
      <c r="AI258" s="154" t="b">
        <f t="shared" si="353"/>
        <v>0</v>
      </c>
      <c r="AJ258" s="154" t="b">
        <f t="shared" si="353"/>
        <v>0</v>
      </c>
      <c r="AK258" s="154" t="b">
        <f t="shared" si="353"/>
        <v>0</v>
      </c>
      <c r="AL258" s="154" t="b">
        <f t="shared" si="353"/>
        <v>0</v>
      </c>
      <c r="AM258" s="154" t="b">
        <f t="shared" si="353"/>
        <v>1</v>
      </c>
      <c r="AN258" s="154" t="b">
        <f t="shared" si="353"/>
        <v>0</v>
      </c>
      <c r="AO258" s="154" t="b">
        <f t="shared" si="353"/>
        <v>0</v>
      </c>
      <c r="AP258" s="154" t="b">
        <f t="shared" si="353"/>
        <v>0</v>
      </c>
      <c r="AQ258" s="154" t="b">
        <f t="shared" si="353"/>
        <v>0</v>
      </c>
      <c r="AR258" s="154" t="b">
        <f t="shared" si="353"/>
        <v>0</v>
      </c>
      <c r="AS258" s="154" t="b">
        <f t="shared" si="353"/>
        <v>0</v>
      </c>
    </row>
    <row r="259" spans="1:45" ht="20" customHeight="1" thickBot="1">
      <c r="A259" s="146" t="s">
        <v>115</v>
      </c>
      <c r="B259" s="166"/>
      <c r="C259" s="154" t="b">
        <f t="shared" si="307"/>
        <v>1</v>
      </c>
      <c r="D259" s="154" t="b">
        <f t="shared" si="307"/>
        <v>1</v>
      </c>
      <c r="E259" s="154" t="b">
        <f t="shared" si="307"/>
        <v>0</v>
      </c>
      <c r="F259" s="154" t="b">
        <f t="shared" si="307"/>
        <v>0</v>
      </c>
      <c r="G259" s="154" t="b">
        <f t="shared" si="307"/>
        <v>0</v>
      </c>
      <c r="H259" s="154" t="b">
        <f t="shared" si="307"/>
        <v>1</v>
      </c>
      <c r="I259" s="154" t="b">
        <f t="shared" si="307"/>
        <v>0</v>
      </c>
      <c r="J259" s="154" t="b">
        <f t="shared" si="307"/>
        <v>0</v>
      </c>
      <c r="K259" s="154" t="b">
        <f t="shared" si="307"/>
        <v>1</v>
      </c>
      <c r="L259" s="154" t="b">
        <f t="shared" si="307"/>
        <v>1</v>
      </c>
      <c r="M259" s="154" t="b">
        <f t="shared" si="307"/>
        <v>1</v>
      </c>
      <c r="N259" s="154" t="b">
        <f t="shared" si="307"/>
        <v>0</v>
      </c>
      <c r="O259" s="154" t="b">
        <f t="shared" si="307"/>
        <v>1</v>
      </c>
      <c r="P259" s="154" t="b">
        <f t="shared" ref="P259" si="356">AND(P144=1, P70=1)</f>
        <v>1</v>
      </c>
      <c r="R259" s="154" t="b">
        <f t="shared" si="247"/>
        <v>0</v>
      </c>
      <c r="S259" s="154" t="b">
        <f t="shared" ref="S259:AS259" si="357">AND(S144=1, S70=1)</f>
        <v>1</v>
      </c>
      <c r="T259" s="154" t="b">
        <f t="shared" si="357"/>
        <v>1</v>
      </c>
      <c r="U259" s="154" t="b">
        <f t="shared" si="357"/>
        <v>1</v>
      </c>
      <c r="V259" s="154" t="b">
        <f t="shared" si="357"/>
        <v>1</v>
      </c>
      <c r="W259" s="154" t="b">
        <f t="shared" si="357"/>
        <v>1</v>
      </c>
      <c r="X259" s="154" t="b">
        <f t="shared" si="357"/>
        <v>1</v>
      </c>
      <c r="Y259" s="154" t="b">
        <f t="shared" si="357"/>
        <v>1</v>
      </c>
      <c r="Z259" s="154" t="b">
        <f t="shared" si="357"/>
        <v>1</v>
      </c>
      <c r="AA259" s="154" t="b">
        <f t="shared" si="357"/>
        <v>1</v>
      </c>
      <c r="AB259" s="154" t="b">
        <f t="shared" ref="AB259:AC259" si="358">AND(AB144=1, AB70=1)</f>
        <v>1</v>
      </c>
      <c r="AC259" s="154" t="b">
        <f t="shared" si="358"/>
        <v>1</v>
      </c>
      <c r="AD259" s="154" t="b">
        <v>1</v>
      </c>
      <c r="AE259" s="154" t="b">
        <f t="shared" ref="AE259" si="359">AND(AE144=1, AE70=1)</f>
        <v>0</v>
      </c>
      <c r="AF259" s="166"/>
      <c r="AG259" s="154" t="b">
        <f t="shared" si="357"/>
        <v>1</v>
      </c>
      <c r="AH259" s="154" t="b">
        <f t="shared" si="357"/>
        <v>1</v>
      </c>
      <c r="AI259" s="154" t="b">
        <f t="shared" si="357"/>
        <v>0</v>
      </c>
      <c r="AJ259" s="154" t="b">
        <f t="shared" si="357"/>
        <v>0</v>
      </c>
      <c r="AK259" s="154" t="b">
        <f t="shared" si="357"/>
        <v>1</v>
      </c>
      <c r="AL259" s="154" t="b">
        <f t="shared" si="357"/>
        <v>0</v>
      </c>
      <c r="AM259" s="154" t="b">
        <f t="shared" si="357"/>
        <v>1</v>
      </c>
      <c r="AN259" s="154" t="b">
        <f t="shared" si="357"/>
        <v>0</v>
      </c>
      <c r="AO259" s="154" t="b">
        <f t="shared" si="357"/>
        <v>1</v>
      </c>
      <c r="AP259" s="154" t="b">
        <f t="shared" si="357"/>
        <v>1</v>
      </c>
      <c r="AQ259" s="154" t="b">
        <f t="shared" si="357"/>
        <v>0</v>
      </c>
      <c r="AR259" s="154" t="b">
        <f t="shared" si="357"/>
        <v>0</v>
      </c>
      <c r="AS259" s="154" t="b">
        <f t="shared" si="357"/>
        <v>0</v>
      </c>
    </row>
    <row r="260" spans="1:45" ht="20" customHeight="1" thickBot="1">
      <c r="A260" s="146" t="s">
        <v>116</v>
      </c>
      <c r="B260" s="166"/>
      <c r="C260" s="154" t="b">
        <f t="shared" si="307"/>
        <v>1</v>
      </c>
      <c r="D260" s="154" t="b">
        <f t="shared" si="307"/>
        <v>1</v>
      </c>
      <c r="E260" s="154" t="b">
        <f t="shared" si="307"/>
        <v>1</v>
      </c>
      <c r="F260" s="154" t="b">
        <f t="shared" si="307"/>
        <v>1</v>
      </c>
      <c r="G260" s="154" t="b">
        <f t="shared" si="307"/>
        <v>1</v>
      </c>
      <c r="H260" s="154" t="b">
        <f t="shared" si="307"/>
        <v>1</v>
      </c>
      <c r="I260" s="154" t="b">
        <f t="shared" si="307"/>
        <v>1</v>
      </c>
      <c r="J260" s="154" t="b">
        <f t="shared" si="307"/>
        <v>1</v>
      </c>
      <c r="K260" s="154" t="b">
        <f t="shared" si="307"/>
        <v>1</v>
      </c>
      <c r="L260" s="154" t="b">
        <f t="shared" si="307"/>
        <v>0</v>
      </c>
      <c r="M260" s="154" t="b">
        <f t="shared" si="307"/>
        <v>1</v>
      </c>
      <c r="N260" s="154" t="b">
        <f t="shared" si="307"/>
        <v>0</v>
      </c>
      <c r="O260" s="154" t="b">
        <f t="shared" si="307"/>
        <v>1</v>
      </c>
      <c r="P260" s="154" t="b">
        <f t="shared" ref="P260" si="360">AND(P145=1, P71=1)</f>
        <v>1</v>
      </c>
      <c r="R260" s="154" t="b">
        <f t="shared" si="247"/>
        <v>1</v>
      </c>
      <c r="S260" s="154" t="b">
        <f t="shared" ref="S260:AS260" si="361">AND(S145=1, S71=1)</f>
        <v>1</v>
      </c>
      <c r="T260" s="154" t="b">
        <f t="shared" si="361"/>
        <v>1</v>
      </c>
      <c r="U260" s="154" t="b">
        <f t="shared" si="361"/>
        <v>1</v>
      </c>
      <c r="V260" s="154" t="b">
        <f t="shared" si="361"/>
        <v>1</v>
      </c>
      <c r="W260" s="154" t="b">
        <f t="shared" si="361"/>
        <v>1</v>
      </c>
      <c r="X260" s="154" t="b">
        <f t="shared" si="361"/>
        <v>1</v>
      </c>
      <c r="Y260" s="154" t="b">
        <f t="shared" si="361"/>
        <v>1</v>
      </c>
      <c r="Z260" s="154" t="b">
        <f t="shared" si="361"/>
        <v>1</v>
      </c>
      <c r="AA260" s="154" t="b">
        <f t="shared" si="361"/>
        <v>1</v>
      </c>
      <c r="AB260" s="154" t="b">
        <f t="shared" ref="AB260:AC260" si="362">AND(AB145=1, AB71=1)</f>
        <v>1</v>
      </c>
      <c r="AC260" s="154" t="b">
        <f t="shared" si="362"/>
        <v>1</v>
      </c>
      <c r="AD260" s="154" t="b">
        <v>1</v>
      </c>
      <c r="AE260" s="154" t="b">
        <f t="shared" ref="AE260" si="363">AND(AE145=1, AE71=1)</f>
        <v>1</v>
      </c>
      <c r="AF260" s="166"/>
      <c r="AG260" s="154" t="b">
        <f t="shared" si="361"/>
        <v>1</v>
      </c>
      <c r="AH260" s="154" t="b">
        <f t="shared" si="361"/>
        <v>1</v>
      </c>
      <c r="AI260" s="154" t="b">
        <f t="shared" si="361"/>
        <v>1</v>
      </c>
      <c r="AJ260" s="154" t="b">
        <f t="shared" si="361"/>
        <v>1</v>
      </c>
      <c r="AK260" s="154" t="b">
        <f t="shared" si="361"/>
        <v>1</v>
      </c>
      <c r="AL260" s="154" t="b">
        <f t="shared" si="361"/>
        <v>1</v>
      </c>
      <c r="AM260" s="154" t="b">
        <f t="shared" si="361"/>
        <v>1</v>
      </c>
      <c r="AN260" s="154" t="b">
        <f t="shared" si="361"/>
        <v>1</v>
      </c>
      <c r="AO260" s="154" t="b">
        <f t="shared" si="361"/>
        <v>1</v>
      </c>
      <c r="AP260" s="154" t="b">
        <f t="shared" si="361"/>
        <v>1</v>
      </c>
      <c r="AQ260" s="154" t="b">
        <f t="shared" si="361"/>
        <v>0</v>
      </c>
      <c r="AR260" s="154" t="b">
        <f t="shared" si="361"/>
        <v>0</v>
      </c>
      <c r="AS260" s="154" t="b">
        <f t="shared" si="361"/>
        <v>0</v>
      </c>
    </row>
    <row r="261" spans="1:45" ht="20" customHeight="1" thickBot="1">
      <c r="A261" s="146" t="s">
        <v>117</v>
      </c>
      <c r="B261" s="166"/>
      <c r="C261" s="154" t="b">
        <f t="shared" si="307"/>
        <v>1</v>
      </c>
      <c r="D261" s="154" t="b">
        <f t="shared" si="307"/>
        <v>1</v>
      </c>
      <c r="E261" s="154" t="b">
        <f t="shared" si="307"/>
        <v>0</v>
      </c>
      <c r="F261" s="154" t="b">
        <f t="shared" si="307"/>
        <v>1</v>
      </c>
      <c r="G261" s="154" t="b">
        <f t="shared" si="307"/>
        <v>1</v>
      </c>
      <c r="H261" s="154" t="b">
        <f t="shared" si="307"/>
        <v>1</v>
      </c>
      <c r="I261" s="154" t="b">
        <f t="shared" si="307"/>
        <v>1</v>
      </c>
      <c r="J261" s="154" t="b">
        <f t="shared" si="307"/>
        <v>1</v>
      </c>
      <c r="K261" s="154" t="b">
        <f t="shared" si="307"/>
        <v>1</v>
      </c>
      <c r="L261" s="154" t="b">
        <f t="shared" si="307"/>
        <v>0</v>
      </c>
      <c r="M261" s="154" t="b">
        <f t="shared" si="307"/>
        <v>1</v>
      </c>
      <c r="N261" s="154" t="b">
        <f t="shared" si="307"/>
        <v>0</v>
      </c>
      <c r="O261" s="154" t="b">
        <f t="shared" si="307"/>
        <v>1</v>
      </c>
      <c r="P261" s="154" t="b">
        <f t="shared" ref="P261" si="364">AND(P146=1, P72=1)</f>
        <v>1</v>
      </c>
      <c r="R261" s="154" t="b">
        <f t="shared" si="247"/>
        <v>1</v>
      </c>
      <c r="S261" s="154" t="b">
        <f t="shared" ref="S261:AS261" si="365">AND(S146=1, S72=1)</f>
        <v>0</v>
      </c>
      <c r="T261" s="154" t="b">
        <f t="shared" si="365"/>
        <v>1</v>
      </c>
      <c r="U261" s="154" t="b">
        <f t="shared" si="365"/>
        <v>1</v>
      </c>
      <c r="V261" s="154" t="b">
        <f t="shared" si="365"/>
        <v>1</v>
      </c>
      <c r="W261" s="154" t="b">
        <f t="shared" si="365"/>
        <v>0</v>
      </c>
      <c r="X261" s="154" t="b">
        <f t="shared" si="365"/>
        <v>1</v>
      </c>
      <c r="Y261" s="154" t="b">
        <f t="shared" si="365"/>
        <v>1</v>
      </c>
      <c r="Z261" s="154" t="b">
        <f t="shared" si="365"/>
        <v>1</v>
      </c>
      <c r="AA261" s="154" t="b">
        <f t="shared" si="365"/>
        <v>1</v>
      </c>
      <c r="AB261" s="154" t="b">
        <f t="shared" ref="AB261:AC261" si="366">AND(AB146=1, AB72=1)</f>
        <v>1</v>
      </c>
      <c r="AC261" s="154" t="b">
        <f t="shared" si="366"/>
        <v>1</v>
      </c>
      <c r="AD261" s="154" t="b">
        <v>1</v>
      </c>
      <c r="AE261" s="154" t="b">
        <f t="shared" ref="AE261" si="367">AND(AE146=1, AE72=1)</f>
        <v>1</v>
      </c>
      <c r="AF261" s="166"/>
      <c r="AG261" s="154" t="b">
        <f t="shared" si="365"/>
        <v>1</v>
      </c>
      <c r="AH261" s="154" t="b">
        <f t="shared" si="365"/>
        <v>1</v>
      </c>
      <c r="AI261" s="154" t="b">
        <f t="shared" si="365"/>
        <v>0</v>
      </c>
      <c r="AJ261" s="154" t="b">
        <f t="shared" si="365"/>
        <v>1</v>
      </c>
      <c r="AK261" s="154" t="b">
        <f t="shared" si="365"/>
        <v>1</v>
      </c>
      <c r="AL261" s="154" t="b">
        <f t="shared" si="365"/>
        <v>1</v>
      </c>
      <c r="AM261" s="154" t="b">
        <f t="shared" si="365"/>
        <v>1</v>
      </c>
      <c r="AN261" s="154" t="b">
        <f t="shared" si="365"/>
        <v>1</v>
      </c>
      <c r="AO261" s="154" t="b">
        <f t="shared" si="365"/>
        <v>1</v>
      </c>
      <c r="AP261" s="154" t="b">
        <f t="shared" si="365"/>
        <v>1</v>
      </c>
      <c r="AQ261" s="154" t="b">
        <f t="shared" si="365"/>
        <v>0</v>
      </c>
      <c r="AR261" s="154" t="b">
        <f t="shared" si="365"/>
        <v>0</v>
      </c>
      <c r="AS261" s="154" t="b">
        <f t="shared" si="365"/>
        <v>0</v>
      </c>
    </row>
    <row r="262" spans="1:45" ht="20" customHeight="1" thickBot="1">
      <c r="A262" s="146" t="s">
        <v>118</v>
      </c>
      <c r="B262" s="166"/>
      <c r="C262" s="154" t="b">
        <f t="shared" si="307"/>
        <v>0</v>
      </c>
      <c r="D262" s="154" t="b">
        <f t="shared" si="307"/>
        <v>1</v>
      </c>
      <c r="E262" s="154" t="b">
        <f t="shared" si="307"/>
        <v>0</v>
      </c>
      <c r="F262" s="154" t="b">
        <f t="shared" si="307"/>
        <v>1</v>
      </c>
      <c r="G262" s="154" t="b">
        <f t="shared" si="307"/>
        <v>1</v>
      </c>
      <c r="H262" s="154" t="b">
        <f t="shared" si="307"/>
        <v>1</v>
      </c>
      <c r="I262" s="154" t="b">
        <f t="shared" si="307"/>
        <v>1</v>
      </c>
      <c r="J262" s="154" t="b">
        <f t="shared" si="307"/>
        <v>1</v>
      </c>
      <c r="K262" s="154" t="b">
        <f t="shared" si="307"/>
        <v>1</v>
      </c>
      <c r="L262" s="154" t="b">
        <f t="shared" si="307"/>
        <v>1</v>
      </c>
      <c r="M262" s="154" t="b">
        <f t="shared" si="307"/>
        <v>1</v>
      </c>
      <c r="N262" s="154" t="b">
        <f t="shared" si="307"/>
        <v>0</v>
      </c>
      <c r="O262" s="154" t="b">
        <f t="shared" si="307"/>
        <v>0</v>
      </c>
      <c r="P262" s="154" t="b">
        <f t="shared" ref="P262" si="368">AND(P147=1, P73=1)</f>
        <v>1</v>
      </c>
      <c r="R262" s="154" t="b">
        <f t="shared" si="247"/>
        <v>1</v>
      </c>
      <c r="S262" s="154" t="b">
        <f t="shared" ref="S262:AS262" si="369">AND(S147=1, S73=1)</f>
        <v>0</v>
      </c>
      <c r="T262" s="154" t="b">
        <f t="shared" si="369"/>
        <v>1</v>
      </c>
      <c r="U262" s="154" t="b">
        <f t="shared" si="369"/>
        <v>1</v>
      </c>
      <c r="V262" s="154" t="b">
        <f t="shared" si="369"/>
        <v>1</v>
      </c>
      <c r="W262" s="154" t="b">
        <f t="shared" si="369"/>
        <v>1</v>
      </c>
      <c r="X262" s="154" t="b">
        <f t="shared" si="369"/>
        <v>1</v>
      </c>
      <c r="Y262" s="154" t="b">
        <f t="shared" si="369"/>
        <v>1</v>
      </c>
      <c r="Z262" s="154" t="b">
        <f t="shared" si="369"/>
        <v>1</v>
      </c>
      <c r="AA262" s="154" t="b">
        <f t="shared" si="369"/>
        <v>0</v>
      </c>
      <c r="AB262" s="154" t="b">
        <f t="shared" ref="AB262:AC262" si="370">AND(AB147=1, AB73=1)</f>
        <v>0</v>
      </c>
      <c r="AC262" s="154" t="b">
        <f t="shared" si="370"/>
        <v>1</v>
      </c>
      <c r="AD262" s="154" t="b">
        <v>1</v>
      </c>
      <c r="AE262" s="154" t="b">
        <f t="shared" ref="AE262" si="371">AND(AE147=1, AE73=1)</f>
        <v>1</v>
      </c>
      <c r="AF262" s="166"/>
      <c r="AG262" s="154" t="b">
        <f t="shared" si="369"/>
        <v>1</v>
      </c>
      <c r="AH262" s="154" t="b">
        <f t="shared" si="369"/>
        <v>1</v>
      </c>
      <c r="AI262" s="154" t="b">
        <f t="shared" si="369"/>
        <v>0</v>
      </c>
      <c r="AJ262" s="154" t="b">
        <f t="shared" si="369"/>
        <v>1</v>
      </c>
      <c r="AK262" s="154" t="b">
        <f t="shared" si="369"/>
        <v>1</v>
      </c>
      <c r="AL262" s="154" t="b">
        <f t="shared" si="369"/>
        <v>0</v>
      </c>
      <c r="AM262" s="154" t="b">
        <f t="shared" si="369"/>
        <v>1</v>
      </c>
      <c r="AN262" s="154" t="b">
        <f t="shared" si="369"/>
        <v>0</v>
      </c>
      <c r="AO262" s="154" t="b">
        <f t="shared" si="369"/>
        <v>1</v>
      </c>
      <c r="AP262" s="154" t="b">
        <f t="shared" si="369"/>
        <v>1</v>
      </c>
      <c r="AQ262" s="154" t="b">
        <f t="shared" si="369"/>
        <v>0</v>
      </c>
      <c r="AR262" s="154" t="b">
        <f t="shared" si="369"/>
        <v>0</v>
      </c>
      <c r="AS262" s="154" t="b">
        <f t="shared" si="369"/>
        <v>0</v>
      </c>
    </row>
    <row r="263" spans="1:45" ht="20" customHeight="1" thickBot="1">
      <c r="A263" s="146" t="s">
        <v>119</v>
      </c>
      <c r="B263" s="166"/>
      <c r="C263" s="154" t="b">
        <f t="shared" ref="C263:O263" si="372">AND(C148=1, C74=1)</f>
        <v>0</v>
      </c>
      <c r="D263" s="154" t="b">
        <f t="shared" si="372"/>
        <v>0</v>
      </c>
      <c r="E263" s="154" t="b">
        <f t="shared" si="372"/>
        <v>0</v>
      </c>
      <c r="F263" s="154" t="b">
        <f t="shared" si="372"/>
        <v>0</v>
      </c>
      <c r="G263" s="154" t="b">
        <f t="shared" si="372"/>
        <v>1</v>
      </c>
      <c r="H263" s="154" t="b">
        <f t="shared" si="372"/>
        <v>0</v>
      </c>
      <c r="I263" s="154" t="b">
        <f t="shared" si="372"/>
        <v>0</v>
      </c>
      <c r="J263" s="154" t="b">
        <f t="shared" si="372"/>
        <v>0</v>
      </c>
      <c r="K263" s="154" t="b">
        <f t="shared" si="372"/>
        <v>0</v>
      </c>
      <c r="L263" s="154" t="b">
        <f t="shared" si="372"/>
        <v>0</v>
      </c>
      <c r="M263" s="154" t="b">
        <f t="shared" si="372"/>
        <v>0</v>
      </c>
      <c r="N263" s="154" t="b">
        <f t="shared" si="372"/>
        <v>0</v>
      </c>
      <c r="O263" s="154" t="b">
        <f t="shared" si="372"/>
        <v>0</v>
      </c>
      <c r="P263" s="154" t="b">
        <f t="shared" ref="P263" si="373">AND(P148=1, P74=1)</f>
        <v>0</v>
      </c>
      <c r="R263" s="154" t="b">
        <f t="shared" si="247"/>
        <v>0</v>
      </c>
      <c r="S263" s="154" t="b">
        <f t="shared" ref="S263:AS263" si="374">AND(S148=1, S74=1)</f>
        <v>0</v>
      </c>
      <c r="T263" s="154" t="b">
        <f t="shared" si="374"/>
        <v>0</v>
      </c>
      <c r="U263" s="154" t="b">
        <f t="shared" si="374"/>
        <v>0</v>
      </c>
      <c r="V263" s="154" t="b">
        <f t="shared" si="374"/>
        <v>0</v>
      </c>
      <c r="W263" s="154" t="b">
        <f t="shared" si="374"/>
        <v>0</v>
      </c>
      <c r="X263" s="154" t="b">
        <f t="shared" si="374"/>
        <v>1</v>
      </c>
      <c r="Y263" s="154" t="b">
        <f t="shared" si="374"/>
        <v>0</v>
      </c>
      <c r="Z263" s="154" t="b">
        <f t="shared" si="374"/>
        <v>1</v>
      </c>
      <c r="AA263" s="154" t="b">
        <f t="shared" si="374"/>
        <v>0</v>
      </c>
      <c r="AB263" s="154" t="b">
        <f t="shared" ref="AB263:AC263" si="375">AND(AB148=1, AB74=1)</f>
        <v>0</v>
      </c>
      <c r="AC263" s="154" t="b">
        <f t="shared" si="375"/>
        <v>0</v>
      </c>
      <c r="AD263" s="154" t="b">
        <v>0</v>
      </c>
      <c r="AE263" s="154" t="b">
        <f t="shared" ref="AE263" si="376">AND(AE148=1, AE74=1)</f>
        <v>0</v>
      </c>
      <c r="AF263" s="166"/>
      <c r="AG263" s="154" t="b">
        <f t="shared" si="374"/>
        <v>0</v>
      </c>
      <c r="AH263" s="154" t="b">
        <f t="shared" si="374"/>
        <v>1</v>
      </c>
      <c r="AI263" s="154" t="b">
        <f t="shared" si="374"/>
        <v>0</v>
      </c>
      <c r="AJ263" s="154" t="b">
        <f t="shared" si="374"/>
        <v>0</v>
      </c>
      <c r="AK263" s="154" t="b">
        <f t="shared" si="374"/>
        <v>0</v>
      </c>
      <c r="AL263" s="154" t="b">
        <f t="shared" si="374"/>
        <v>0</v>
      </c>
      <c r="AM263" s="154" t="b">
        <f t="shared" si="374"/>
        <v>1</v>
      </c>
      <c r="AN263" s="154" t="b">
        <f t="shared" si="374"/>
        <v>0</v>
      </c>
      <c r="AO263" s="154" t="b">
        <f t="shared" si="374"/>
        <v>0</v>
      </c>
      <c r="AP263" s="154" t="b">
        <f t="shared" si="374"/>
        <v>0</v>
      </c>
      <c r="AQ263" s="154" t="b">
        <f t="shared" si="374"/>
        <v>0</v>
      </c>
      <c r="AR263" s="154" t="b">
        <f t="shared" si="374"/>
        <v>0</v>
      </c>
      <c r="AS263" s="154" t="b">
        <f t="shared" si="374"/>
        <v>0</v>
      </c>
    </row>
  </sheetData>
  <sortState columnSort="1" ref="Q1:S44">
    <sortCondition ref="Q3:S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3"/>
  <sheetViews>
    <sheetView topLeftCell="R1" workbookViewId="0">
      <selection activeCell="C37" sqref="C37"/>
    </sheetView>
  </sheetViews>
  <sheetFormatPr baseColWidth="10" defaultRowHeight="14" x14ac:dyDescent="0"/>
  <cols>
    <col min="1" max="1" width="53" bestFit="1" customWidth="1"/>
    <col min="2" max="2" width="10.6640625" style="58" customWidth="1"/>
    <col min="3" max="3" width="17.6640625" customWidth="1"/>
    <col min="4" max="4" width="14.6640625" customWidth="1"/>
    <col min="5" max="5" width="14" customWidth="1"/>
    <col min="6" max="6" width="12.83203125" customWidth="1"/>
    <col min="7" max="7" width="13.33203125" customWidth="1"/>
    <col min="8" max="8" width="14.6640625" customWidth="1"/>
    <col min="9" max="9" width="13.5" customWidth="1"/>
    <col min="10" max="10" width="14.83203125" customWidth="1"/>
    <col min="11" max="11" width="14.1640625" customWidth="1"/>
    <col min="12" max="12" width="13.83203125" customWidth="1"/>
    <col min="13" max="13" width="15.33203125" customWidth="1"/>
    <col min="14" max="14" width="14.33203125" customWidth="1"/>
    <col min="15" max="17" width="15.83203125" customWidth="1"/>
    <col min="18" max="18" width="9.1640625" style="144" bestFit="1" customWidth="1"/>
    <col min="19" max="19" width="20.33203125" style="98" customWidth="1"/>
    <col min="20" max="20" width="19" style="98" customWidth="1"/>
    <col min="21" max="21" width="15.83203125" style="98" customWidth="1"/>
    <col min="22" max="22" width="12.6640625" style="98" customWidth="1"/>
    <col min="23" max="26" width="12.5" style="98" customWidth="1"/>
    <col min="27" max="27" width="15.83203125" style="98" customWidth="1"/>
    <col min="28" max="28" width="13.83203125" style="98" customWidth="1"/>
    <col min="29" max="29" width="15.5" style="98" customWidth="1"/>
    <col min="30" max="30" width="19" style="98" customWidth="1"/>
    <col min="31" max="32" width="14" style="98" customWidth="1"/>
  </cols>
  <sheetData>
    <row r="1" spans="1:32">
      <c r="A1" s="1" t="s">
        <v>0</v>
      </c>
      <c r="B1" s="83" t="s">
        <v>148</v>
      </c>
      <c r="C1" s="54" t="s">
        <v>139</v>
      </c>
      <c r="D1" s="54" t="s">
        <v>140</v>
      </c>
      <c r="E1" s="51" t="s">
        <v>143</v>
      </c>
      <c r="F1" s="51" t="s">
        <v>144</v>
      </c>
      <c r="G1" s="51" t="s">
        <v>145</v>
      </c>
      <c r="H1" s="51" t="s">
        <v>155</v>
      </c>
      <c r="I1" s="51" t="s">
        <v>157</v>
      </c>
      <c r="J1" s="54" t="s">
        <v>158</v>
      </c>
      <c r="K1" s="54" t="s">
        <v>159</v>
      </c>
      <c r="L1" s="54" t="s">
        <v>162</v>
      </c>
      <c r="M1" s="54" t="s">
        <v>183</v>
      </c>
      <c r="N1" s="54" t="s">
        <v>190</v>
      </c>
      <c r="O1" s="54" t="s">
        <v>192</v>
      </c>
      <c r="P1" s="54" t="s">
        <v>202</v>
      </c>
      <c r="Q1" s="54" t="s">
        <v>204</v>
      </c>
      <c r="R1" s="96" t="s">
        <v>149</v>
      </c>
      <c r="S1" s="99" t="s">
        <v>141</v>
      </c>
      <c r="T1" s="99" t="s">
        <v>138</v>
      </c>
      <c r="U1" s="99" t="s">
        <v>137</v>
      </c>
      <c r="V1" s="99" t="s">
        <v>150</v>
      </c>
      <c r="W1" s="99" t="s">
        <v>163</v>
      </c>
      <c r="X1" s="99" t="s">
        <v>164</v>
      </c>
      <c r="Y1" s="99" t="s">
        <v>165</v>
      </c>
      <c r="Z1" s="99" t="s">
        <v>166</v>
      </c>
      <c r="AA1" s="172" t="s">
        <v>168</v>
      </c>
      <c r="AB1" s="99" t="s">
        <v>154</v>
      </c>
      <c r="AC1" s="99" t="s">
        <v>184</v>
      </c>
      <c r="AD1" s="98" t="s">
        <v>185</v>
      </c>
      <c r="AE1" s="98" t="s">
        <v>186</v>
      </c>
      <c r="AF1" s="98" t="s">
        <v>203</v>
      </c>
    </row>
    <row r="2" spans="1:32">
      <c r="A2" s="1" t="s">
        <v>37</v>
      </c>
      <c r="B2" s="83"/>
      <c r="C2" s="54" t="s">
        <v>39</v>
      </c>
      <c r="D2" s="54" t="s">
        <v>38</v>
      </c>
      <c r="E2" s="51" t="s">
        <v>38</v>
      </c>
      <c r="F2" s="51" t="s">
        <v>38</v>
      </c>
      <c r="G2" s="51" t="s">
        <v>38</v>
      </c>
      <c r="H2" s="51" t="s">
        <v>38</v>
      </c>
      <c r="I2" s="51" t="s">
        <v>39</v>
      </c>
      <c r="J2" s="54" t="s">
        <v>39</v>
      </c>
      <c r="K2" s="54" t="s">
        <v>39</v>
      </c>
      <c r="L2" s="54" t="s">
        <v>39</v>
      </c>
      <c r="M2" s="54" t="s">
        <v>39</v>
      </c>
      <c r="N2" s="54" t="s">
        <v>39</v>
      </c>
      <c r="O2" s="54" t="s">
        <v>39</v>
      </c>
      <c r="P2" s="54" t="s">
        <v>39</v>
      </c>
      <c r="Q2" s="54" t="s">
        <v>39</v>
      </c>
      <c r="R2" s="105"/>
      <c r="S2" s="99" t="s">
        <v>38</v>
      </c>
      <c r="T2" s="99" t="s">
        <v>38</v>
      </c>
      <c r="U2" s="99" t="s">
        <v>38</v>
      </c>
      <c r="V2" s="99" t="s">
        <v>38</v>
      </c>
      <c r="W2" s="99" t="s">
        <v>39</v>
      </c>
      <c r="X2" s="99" t="s">
        <v>39</v>
      </c>
      <c r="Y2" s="99" t="s">
        <v>39</v>
      </c>
      <c r="Z2" s="99" t="s">
        <v>39</v>
      </c>
      <c r="AA2" s="99" t="s">
        <v>39</v>
      </c>
      <c r="AB2" s="99" t="s">
        <v>38</v>
      </c>
      <c r="AC2" s="99" t="s">
        <v>39</v>
      </c>
      <c r="AD2" s="98" t="s">
        <v>38</v>
      </c>
      <c r="AE2" s="98" t="s">
        <v>38</v>
      </c>
      <c r="AF2" s="98" t="s">
        <v>39</v>
      </c>
    </row>
    <row r="3" spans="1:32">
      <c r="A3" s="1" t="s">
        <v>40</v>
      </c>
      <c r="B3" s="174"/>
      <c r="C3" s="67">
        <v>3.89</v>
      </c>
      <c r="D3" s="67">
        <v>3.98</v>
      </c>
      <c r="E3" s="67">
        <v>3.35</v>
      </c>
      <c r="F3" s="67">
        <v>3.83</v>
      </c>
      <c r="G3" s="67">
        <v>3.04</v>
      </c>
      <c r="H3" s="67">
        <v>3.52</v>
      </c>
      <c r="I3" s="67">
        <v>3.38</v>
      </c>
      <c r="J3" s="67">
        <v>3.48</v>
      </c>
      <c r="K3" s="67">
        <v>3.89</v>
      </c>
      <c r="L3" s="67">
        <v>3.28</v>
      </c>
      <c r="M3" s="67">
        <v>3.28</v>
      </c>
      <c r="N3" s="67">
        <v>3.28</v>
      </c>
      <c r="O3" s="67">
        <v>3.28</v>
      </c>
      <c r="P3" s="67">
        <v>3.28</v>
      </c>
      <c r="Q3" s="66">
        <v>3.997262149</v>
      </c>
      <c r="R3" s="162"/>
      <c r="S3" s="99">
        <v>3.6577686520000001</v>
      </c>
      <c r="T3" s="99">
        <v>3.1868583159999999</v>
      </c>
      <c r="U3" s="99">
        <v>3.425051335</v>
      </c>
      <c r="V3" s="99">
        <v>3.997262149</v>
      </c>
      <c r="W3" s="99">
        <f t="shared" ref="W3:AB3" si="0">(W7-W6)/365.25</f>
        <v>3.0499657768651609</v>
      </c>
      <c r="X3" s="99">
        <f t="shared" si="0"/>
        <v>3.9342915811088295</v>
      </c>
      <c r="Y3" s="99">
        <f t="shared" si="0"/>
        <v>3.07460643394935</v>
      </c>
      <c r="Z3" s="99">
        <f t="shared" si="0"/>
        <v>3.0362765229295001</v>
      </c>
      <c r="AA3" s="99">
        <f t="shared" si="0"/>
        <v>3.2498288843258041</v>
      </c>
      <c r="AB3" s="99">
        <f t="shared" si="0"/>
        <v>3.7344284736481863</v>
      </c>
      <c r="AC3" s="99">
        <v>3.9452429840000001</v>
      </c>
      <c r="AD3" s="99">
        <f t="shared" ref="AD3:AF3" si="1">(AD7-AD6)/365.25</f>
        <v>3.7152635181382614</v>
      </c>
      <c r="AE3" s="99">
        <f t="shared" si="1"/>
        <v>3.6221765913757702</v>
      </c>
      <c r="AF3" s="99">
        <f t="shared" si="1"/>
        <v>3.9178644763860371</v>
      </c>
    </row>
    <row r="4" spans="1:32">
      <c r="A4" s="1" t="s">
        <v>41</v>
      </c>
      <c r="B4" s="175"/>
      <c r="C4" s="66">
        <v>46.733333330000001</v>
      </c>
      <c r="D4" s="66">
        <v>47.766666669999999</v>
      </c>
      <c r="E4" s="66">
        <v>40.200000000000003</v>
      </c>
      <c r="F4" s="66">
        <v>45.933333330000004</v>
      </c>
      <c r="G4" s="66">
        <v>36.533333329999998</v>
      </c>
      <c r="H4" s="66">
        <v>42.2</v>
      </c>
      <c r="I4" s="66">
        <v>40.566666669999996</v>
      </c>
      <c r="J4" s="66">
        <v>41.766666669999999</v>
      </c>
      <c r="K4" s="66">
        <v>46.666666669999998</v>
      </c>
      <c r="L4" s="66">
        <v>39.366666670000001</v>
      </c>
      <c r="M4" s="66">
        <v>39.366666670000001</v>
      </c>
      <c r="N4" s="66">
        <v>39.366666670000001</v>
      </c>
      <c r="O4" s="66">
        <v>39.366666670000001</v>
      </c>
      <c r="P4" s="66">
        <v>39.366666670000001</v>
      </c>
      <c r="Q4" s="66">
        <v>47.967933760000001</v>
      </c>
      <c r="R4" s="162"/>
      <c r="S4" s="99">
        <v>43.893944869999999</v>
      </c>
      <c r="T4" s="99">
        <v>38.242928020000001</v>
      </c>
      <c r="U4" s="99">
        <v>41.101291189999998</v>
      </c>
      <c r="V4" s="99">
        <v>47.967933760000001</v>
      </c>
      <c r="W4" s="99">
        <f t="shared" ref="W4:AF4" si="2">W5/30.437</f>
        <v>36.600190557545091</v>
      </c>
      <c r="X4" s="99">
        <f t="shared" si="2"/>
        <v>47.212274534283928</v>
      </c>
      <c r="Y4" s="99">
        <f t="shared" si="2"/>
        <v>36.895883299931</v>
      </c>
      <c r="Z4" s="99">
        <f t="shared" si="2"/>
        <v>36.435916811775144</v>
      </c>
      <c r="AA4" s="99">
        <f t="shared" si="2"/>
        <v>38.998587245786375</v>
      </c>
      <c r="AB4" s="99">
        <f t="shared" si="2"/>
        <v>44.813877846042644</v>
      </c>
      <c r="AC4" s="99">
        <v>47.343693530000003</v>
      </c>
      <c r="AD4" s="99">
        <f t="shared" si="2"/>
        <v>44.583894601964715</v>
      </c>
      <c r="AE4" s="99">
        <f t="shared" si="2"/>
        <v>43.466833130729043</v>
      </c>
      <c r="AF4" s="99">
        <f t="shared" si="2"/>
        <v>47.01514603935999</v>
      </c>
    </row>
    <row r="5" spans="1:32">
      <c r="A5" s="10" t="s">
        <v>42</v>
      </c>
      <c r="B5" s="176"/>
      <c r="C5" s="55">
        <v>1422</v>
      </c>
      <c r="D5" s="55">
        <v>1454</v>
      </c>
      <c r="E5" s="55">
        <v>1224</v>
      </c>
      <c r="F5" s="55">
        <v>1398</v>
      </c>
      <c r="G5" s="55">
        <v>1112</v>
      </c>
      <c r="H5" s="55">
        <v>1285</v>
      </c>
      <c r="I5" s="55">
        <v>1236</v>
      </c>
      <c r="J5" s="55">
        <v>1273</v>
      </c>
      <c r="K5" s="55">
        <v>1420</v>
      </c>
      <c r="L5" s="55">
        <v>1199</v>
      </c>
      <c r="M5" s="55">
        <v>1199</v>
      </c>
      <c r="N5" s="55">
        <v>1199</v>
      </c>
      <c r="O5" s="55">
        <v>1199</v>
      </c>
      <c r="P5" s="55">
        <v>1199</v>
      </c>
      <c r="Q5" s="67">
        <v>1460</v>
      </c>
      <c r="R5" s="163"/>
      <c r="S5" s="114">
        <v>1336</v>
      </c>
      <c r="T5" s="114">
        <v>1164</v>
      </c>
      <c r="U5" s="114">
        <v>1251</v>
      </c>
      <c r="V5" s="114">
        <v>1460</v>
      </c>
      <c r="W5" s="114">
        <f t="shared" ref="W5:AB5" si="3">W7-W6</f>
        <v>1114</v>
      </c>
      <c r="X5" s="114">
        <f t="shared" si="3"/>
        <v>1437</v>
      </c>
      <c r="Y5" s="114">
        <f t="shared" si="3"/>
        <v>1123</v>
      </c>
      <c r="Z5" s="114">
        <f t="shared" si="3"/>
        <v>1109</v>
      </c>
      <c r="AA5" s="114">
        <f t="shared" si="3"/>
        <v>1187</v>
      </c>
      <c r="AB5" s="114">
        <f t="shared" si="3"/>
        <v>1364</v>
      </c>
      <c r="AC5" s="114">
        <v>1441</v>
      </c>
      <c r="AD5" s="114">
        <f t="shared" ref="AD5:AF5" si="4">AD7-AD6</f>
        <v>1357</v>
      </c>
      <c r="AE5" s="114">
        <f t="shared" si="4"/>
        <v>1323</v>
      </c>
      <c r="AF5" s="114">
        <f t="shared" si="4"/>
        <v>1431</v>
      </c>
    </row>
    <row r="6" spans="1:32">
      <c r="A6" s="1" t="s">
        <v>43</v>
      </c>
      <c r="B6" s="83"/>
      <c r="C6" s="71">
        <v>40449</v>
      </c>
      <c r="D6" s="71">
        <v>40417</v>
      </c>
      <c r="E6" s="71">
        <v>40699</v>
      </c>
      <c r="F6" s="71">
        <v>40515</v>
      </c>
      <c r="G6" s="71">
        <v>40801</v>
      </c>
      <c r="H6" s="71">
        <v>40638</v>
      </c>
      <c r="I6" s="71">
        <v>40687</v>
      </c>
      <c r="J6" s="71">
        <v>40686</v>
      </c>
      <c r="K6" s="71">
        <v>40552</v>
      </c>
      <c r="L6" s="71">
        <v>40773</v>
      </c>
      <c r="M6" s="71">
        <v>40738</v>
      </c>
      <c r="N6" s="71">
        <v>40689</v>
      </c>
      <c r="O6" s="71">
        <v>40734</v>
      </c>
      <c r="P6" s="71">
        <v>40905</v>
      </c>
      <c r="Q6" s="201">
        <v>40625</v>
      </c>
      <c r="R6" s="105"/>
      <c r="S6" s="164">
        <v>40525</v>
      </c>
      <c r="T6" s="164">
        <v>40707</v>
      </c>
      <c r="U6" s="164">
        <v>40620</v>
      </c>
      <c r="V6" s="164">
        <v>40453</v>
      </c>
      <c r="W6" s="116">
        <v>40914</v>
      </c>
      <c r="X6" s="116">
        <v>40591</v>
      </c>
      <c r="Y6" s="116">
        <v>40905</v>
      </c>
      <c r="Z6" s="116">
        <v>40919</v>
      </c>
      <c r="AA6" s="116">
        <v>40841</v>
      </c>
      <c r="AB6" s="116">
        <v>40560</v>
      </c>
      <c r="AC6" s="164">
        <v>40429</v>
      </c>
      <c r="AD6" s="116">
        <v>40685</v>
      </c>
      <c r="AE6" s="116">
        <v>40719</v>
      </c>
      <c r="AF6" s="116">
        <v>40654</v>
      </c>
    </row>
    <row r="7" spans="1:32">
      <c r="A7" s="1" t="s">
        <v>44</v>
      </c>
      <c r="B7" s="83"/>
      <c r="C7" s="71">
        <v>41871</v>
      </c>
      <c r="D7" s="71">
        <v>41871</v>
      </c>
      <c r="E7" s="71">
        <v>41923</v>
      </c>
      <c r="F7" s="71">
        <v>41913</v>
      </c>
      <c r="G7" s="71">
        <v>41913</v>
      </c>
      <c r="H7" s="71">
        <v>41923</v>
      </c>
      <c r="I7" s="71">
        <v>41923</v>
      </c>
      <c r="J7" s="71">
        <v>41959</v>
      </c>
      <c r="K7" s="71">
        <v>41972</v>
      </c>
      <c r="L7" s="71">
        <v>41972</v>
      </c>
      <c r="M7" s="71">
        <v>41937</v>
      </c>
      <c r="N7" s="71">
        <v>42042</v>
      </c>
      <c r="O7" s="71">
        <v>42042</v>
      </c>
      <c r="P7" s="71">
        <v>42085</v>
      </c>
      <c r="Q7" s="201">
        <v>42085</v>
      </c>
      <c r="R7" s="105"/>
      <c r="S7" s="164">
        <v>41861</v>
      </c>
      <c r="T7" s="164">
        <v>41871</v>
      </c>
      <c r="U7" s="164">
        <v>41871</v>
      </c>
      <c r="V7" s="164">
        <v>41913</v>
      </c>
      <c r="W7" s="116">
        <v>42028</v>
      </c>
      <c r="X7" s="116">
        <v>42028</v>
      </c>
      <c r="Y7" s="116">
        <v>42028</v>
      </c>
      <c r="Z7" s="116">
        <v>42028</v>
      </c>
      <c r="AA7" s="116">
        <v>42028</v>
      </c>
      <c r="AB7" s="116">
        <v>41924</v>
      </c>
      <c r="AC7" s="164">
        <v>41870</v>
      </c>
      <c r="AD7" s="116">
        <v>42042</v>
      </c>
      <c r="AE7" s="116">
        <v>42042</v>
      </c>
      <c r="AF7" s="116">
        <v>42085</v>
      </c>
    </row>
    <row r="8" spans="1:32">
      <c r="A8" s="1" t="s">
        <v>45</v>
      </c>
      <c r="B8" s="83"/>
      <c r="C8" s="54" t="s">
        <v>50</v>
      </c>
      <c r="D8" s="54" t="s">
        <v>50</v>
      </c>
      <c r="E8" s="51" t="s">
        <v>50</v>
      </c>
      <c r="F8" s="51" t="s">
        <v>50</v>
      </c>
      <c r="G8" s="51" t="s">
        <v>50</v>
      </c>
      <c r="H8" s="51" t="s">
        <v>156</v>
      </c>
      <c r="I8" s="51" t="s">
        <v>156</v>
      </c>
      <c r="J8" s="54" t="s">
        <v>153</v>
      </c>
      <c r="K8" s="54" t="s">
        <v>160</v>
      </c>
      <c r="L8" s="54" t="s">
        <v>160</v>
      </c>
      <c r="M8" s="54" t="s">
        <v>153</v>
      </c>
      <c r="N8" s="54" t="s">
        <v>160</v>
      </c>
      <c r="O8" s="54" t="s">
        <v>160</v>
      </c>
      <c r="P8" s="54" t="s">
        <v>160</v>
      </c>
      <c r="Q8" s="54" t="s">
        <v>160</v>
      </c>
      <c r="R8" s="105"/>
      <c r="S8" s="99" t="s">
        <v>50</v>
      </c>
      <c r="T8" s="99" t="s">
        <v>50</v>
      </c>
      <c r="U8" s="99" t="s">
        <v>50</v>
      </c>
      <c r="V8" s="99" t="s">
        <v>50</v>
      </c>
      <c r="W8" s="99" t="s">
        <v>153</v>
      </c>
      <c r="X8" s="99" t="s">
        <v>153</v>
      </c>
      <c r="Y8" s="99" t="s">
        <v>153</v>
      </c>
      <c r="Z8" s="99" t="s">
        <v>153</v>
      </c>
      <c r="AA8" s="99" t="s">
        <v>153</v>
      </c>
      <c r="AB8" s="99" t="s">
        <v>153</v>
      </c>
      <c r="AC8" s="99" t="s">
        <v>50</v>
      </c>
      <c r="AD8" s="98" t="s">
        <v>160</v>
      </c>
      <c r="AE8" s="98" t="s">
        <v>160</v>
      </c>
      <c r="AF8" s="98" t="s">
        <v>160</v>
      </c>
    </row>
    <row r="9" spans="1:32">
      <c r="A9" s="1" t="s">
        <v>58</v>
      </c>
      <c r="B9" s="83"/>
      <c r="C9" s="54">
        <v>3</v>
      </c>
      <c r="D9" s="54">
        <v>3</v>
      </c>
      <c r="E9" s="51">
        <v>3</v>
      </c>
      <c r="F9" s="51">
        <v>3</v>
      </c>
      <c r="G9" s="51">
        <v>3</v>
      </c>
      <c r="H9" s="51">
        <v>3</v>
      </c>
      <c r="I9" s="51">
        <v>3</v>
      </c>
      <c r="J9" s="54">
        <v>3</v>
      </c>
      <c r="K9" s="54">
        <v>3</v>
      </c>
      <c r="L9" s="54">
        <v>3</v>
      </c>
      <c r="M9" s="54">
        <v>3</v>
      </c>
      <c r="N9" s="54">
        <v>3</v>
      </c>
      <c r="O9" s="54">
        <v>3</v>
      </c>
      <c r="P9" s="54">
        <v>3</v>
      </c>
      <c r="Q9" s="54">
        <v>3</v>
      </c>
      <c r="R9" s="105"/>
      <c r="S9" s="99">
        <v>3</v>
      </c>
      <c r="T9" s="99">
        <v>3</v>
      </c>
      <c r="U9" s="99">
        <v>3</v>
      </c>
      <c r="V9" s="99">
        <v>3</v>
      </c>
      <c r="W9" s="99">
        <v>3</v>
      </c>
      <c r="X9" s="99">
        <v>3</v>
      </c>
      <c r="Y9" s="99">
        <v>3</v>
      </c>
      <c r="Z9" s="99">
        <v>3</v>
      </c>
      <c r="AA9" s="99">
        <v>3</v>
      </c>
      <c r="AB9" s="99">
        <v>3</v>
      </c>
      <c r="AC9" s="99">
        <v>3</v>
      </c>
      <c r="AD9" s="98">
        <v>3</v>
      </c>
      <c r="AE9" s="98">
        <v>3</v>
      </c>
      <c r="AF9" s="98">
        <v>3</v>
      </c>
    </row>
    <row r="10" spans="1:32" ht="16">
      <c r="A10" s="1"/>
      <c r="B10" s="83"/>
      <c r="C10" s="51"/>
      <c r="D10" s="51"/>
      <c r="E10" s="75"/>
      <c r="F10" s="75"/>
      <c r="G10" s="75"/>
      <c r="H10" s="75"/>
      <c r="I10" s="75"/>
      <c r="J10" s="51"/>
      <c r="K10" s="51"/>
      <c r="L10" s="51"/>
      <c r="M10" s="51"/>
      <c r="N10" s="51"/>
      <c r="O10" s="51"/>
      <c r="P10" s="51"/>
      <c r="Q10" s="51"/>
      <c r="R10" s="105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</row>
    <row r="11" spans="1:32" ht="16">
      <c r="A11" s="18" t="s">
        <v>59</v>
      </c>
      <c r="B11" s="83"/>
      <c r="C11" s="51"/>
      <c r="D11" s="51"/>
      <c r="E11" s="75"/>
      <c r="F11" s="75"/>
      <c r="G11" s="75"/>
      <c r="H11" s="75"/>
      <c r="I11" s="75"/>
      <c r="J11" s="51"/>
      <c r="K11" s="51"/>
      <c r="L11" s="51"/>
      <c r="M11" s="51"/>
      <c r="N11" s="51"/>
      <c r="O11" s="51"/>
      <c r="P11" s="51"/>
      <c r="Q11" s="51"/>
      <c r="R11" s="105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</row>
    <row r="12" spans="1:32">
      <c r="A12" s="1" t="s">
        <v>60</v>
      </c>
      <c r="B12" s="83"/>
      <c r="C12" s="54" t="s">
        <v>62</v>
      </c>
      <c r="D12" s="54" t="s">
        <v>62</v>
      </c>
      <c r="E12" s="51" t="s">
        <v>61</v>
      </c>
      <c r="F12" s="51" t="s">
        <v>61</v>
      </c>
      <c r="G12" s="51" t="s">
        <v>61</v>
      </c>
      <c r="H12" s="51" t="s">
        <v>61</v>
      </c>
      <c r="I12" s="51" t="s">
        <v>62</v>
      </c>
      <c r="J12" s="54" t="s">
        <v>61</v>
      </c>
      <c r="K12" s="54" t="s">
        <v>61</v>
      </c>
      <c r="L12" s="54" t="s">
        <v>61</v>
      </c>
      <c r="M12" s="54" t="s">
        <v>61</v>
      </c>
      <c r="N12" s="54" t="s">
        <v>61</v>
      </c>
      <c r="O12" s="54" t="s">
        <v>62</v>
      </c>
      <c r="P12" s="54" t="s">
        <v>62</v>
      </c>
      <c r="Q12" s="54" t="s">
        <v>61</v>
      </c>
      <c r="R12" s="105"/>
      <c r="S12" s="99" t="s">
        <v>62</v>
      </c>
      <c r="T12" s="99" t="s">
        <v>61</v>
      </c>
      <c r="U12" s="99" t="s">
        <v>61</v>
      </c>
      <c r="V12" s="99" t="s">
        <v>61</v>
      </c>
      <c r="W12" s="99" t="s">
        <v>62</v>
      </c>
      <c r="X12" s="99" t="s">
        <v>61</v>
      </c>
      <c r="Y12" s="99" t="s">
        <v>61</v>
      </c>
      <c r="Z12" s="99" t="s">
        <v>62</v>
      </c>
      <c r="AA12" s="99" t="s">
        <v>61</v>
      </c>
      <c r="AB12" s="99" t="s">
        <v>61</v>
      </c>
      <c r="AC12" s="99" t="s">
        <v>61</v>
      </c>
      <c r="AD12" s="98" t="s">
        <v>61</v>
      </c>
      <c r="AE12" s="98" t="s">
        <v>61</v>
      </c>
      <c r="AF12" s="98" t="s">
        <v>62</v>
      </c>
    </row>
    <row r="13" spans="1:32">
      <c r="A13" s="1" t="s">
        <v>63</v>
      </c>
      <c r="B13" s="83"/>
      <c r="C13" s="54" t="s">
        <v>61</v>
      </c>
      <c r="D13" s="54" t="s">
        <v>61</v>
      </c>
      <c r="E13" s="51" t="s">
        <v>61</v>
      </c>
      <c r="F13" s="51" t="s">
        <v>62</v>
      </c>
      <c r="G13" s="51" t="s">
        <v>61</v>
      </c>
      <c r="H13" s="51" t="s">
        <v>61</v>
      </c>
      <c r="I13" s="51" t="s">
        <v>61</v>
      </c>
      <c r="J13" s="54" t="s">
        <v>61</v>
      </c>
      <c r="K13" s="54" t="s">
        <v>62</v>
      </c>
      <c r="L13" s="54" t="s">
        <v>62</v>
      </c>
      <c r="M13" s="54" t="s">
        <v>62</v>
      </c>
      <c r="N13" s="54" t="s">
        <v>61</v>
      </c>
      <c r="O13" s="54" t="s">
        <v>61</v>
      </c>
      <c r="P13" s="54" t="s">
        <v>62</v>
      </c>
      <c r="Q13" s="54" t="s">
        <v>62</v>
      </c>
      <c r="R13" s="105"/>
      <c r="S13" s="99" t="s">
        <v>61</v>
      </c>
      <c r="T13" s="99" t="s">
        <v>62</v>
      </c>
      <c r="U13" s="99" t="s">
        <v>61</v>
      </c>
      <c r="V13" s="99" t="s">
        <v>61</v>
      </c>
      <c r="W13" s="99" t="s">
        <v>61</v>
      </c>
      <c r="X13" s="99" t="s">
        <v>61</v>
      </c>
      <c r="Y13" s="99" t="s">
        <v>61</v>
      </c>
      <c r="Z13" s="99" t="s">
        <v>62</v>
      </c>
      <c r="AA13" s="99" t="s">
        <v>61</v>
      </c>
      <c r="AB13" s="99" t="s">
        <v>62</v>
      </c>
      <c r="AC13" s="99" t="s">
        <v>62</v>
      </c>
      <c r="AD13" s="98" t="s">
        <v>62</v>
      </c>
      <c r="AE13" s="98" t="s">
        <v>61</v>
      </c>
      <c r="AF13" s="98" t="s">
        <v>62</v>
      </c>
    </row>
    <row r="14" spans="1:32">
      <c r="A14" s="1" t="s">
        <v>64</v>
      </c>
      <c r="B14" s="83"/>
      <c r="C14" s="54" t="s">
        <v>62</v>
      </c>
      <c r="D14" s="54" t="s">
        <v>62</v>
      </c>
      <c r="E14" s="51" t="s">
        <v>62</v>
      </c>
      <c r="F14" s="51" t="s">
        <v>61</v>
      </c>
      <c r="G14" s="51" t="s">
        <v>62</v>
      </c>
      <c r="H14" s="51" t="s">
        <v>61</v>
      </c>
      <c r="I14" s="51" t="s">
        <v>61</v>
      </c>
      <c r="J14" s="51" t="s">
        <v>62</v>
      </c>
      <c r="K14" s="51" t="s">
        <v>62</v>
      </c>
      <c r="L14" s="51" t="s">
        <v>61</v>
      </c>
      <c r="M14" s="51" t="s">
        <v>61</v>
      </c>
      <c r="N14" s="51" t="s">
        <v>61</v>
      </c>
      <c r="O14" s="51" t="s">
        <v>61</v>
      </c>
      <c r="P14" s="51" t="s">
        <v>62</v>
      </c>
      <c r="Q14" s="51" t="s">
        <v>62</v>
      </c>
      <c r="R14" s="105"/>
      <c r="S14" s="99" t="s">
        <v>61</v>
      </c>
      <c r="T14" s="99" t="s">
        <v>61</v>
      </c>
      <c r="U14" s="99"/>
      <c r="V14" s="99" t="s">
        <v>61</v>
      </c>
      <c r="W14" s="99" t="s">
        <v>61</v>
      </c>
      <c r="X14" s="99" t="s">
        <v>62</v>
      </c>
      <c r="Y14" s="99" t="s">
        <v>62</v>
      </c>
      <c r="Z14" s="99" t="s">
        <v>61</v>
      </c>
      <c r="AA14" s="99" t="s">
        <v>62</v>
      </c>
      <c r="AB14" s="99" t="s">
        <v>62</v>
      </c>
      <c r="AC14" s="99" t="s">
        <v>62</v>
      </c>
      <c r="AD14" s="98" t="s">
        <v>61</v>
      </c>
      <c r="AE14" s="98" t="s">
        <v>62</v>
      </c>
      <c r="AF14" s="98" t="s">
        <v>62</v>
      </c>
    </row>
    <row r="15" spans="1:32">
      <c r="A15" s="1" t="s">
        <v>65</v>
      </c>
      <c r="B15" s="83"/>
      <c r="C15" s="54" t="s">
        <v>62</v>
      </c>
      <c r="D15" s="54" t="s">
        <v>61</v>
      </c>
      <c r="E15" s="51" t="s">
        <v>61</v>
      </c>
      <c r="F15" s="51" t="s">
        <v>61</v>
      </c>
      <c r="G15" s="51" t="s">
        <v>61</v>
      </c>
      <c r="H15" s="51" t="s">
        <v>61</v>
      </c>
      <c r="I15" s="51" t="s">
        <v>61</v>
      </c>
      <c r="J15" s="51" t="s">
        <v>61</v>
      </c>
      <c r="K15" s="51" t="s">
        <v>61</v>
      </c>
      <c r="L15" s="51" t="s">
        <v>62</v>
      </c>
      <c r="M15" s="51" t="s">
        <v>61</v>
      </c>
      <c r="N15" s="51" t="s">
        <v>62</v>
      </c>
      <c r="O15" s="51" t="s">
        <v>61</v>
      </c>
      <c r="P15" s="51" t="s">
        <v>61</v>
      </c>
      <c r="Q15" s="51" t="s">
        <v>62</v>
      </c>
      <c r="R15" s="105"/>
      <c r="S15" s="99" t="s">
        <v>61</v>
      </c>
      <c r="T15" s="99" t="s">
        <v>62</v>
      </c>
      <c r="U15" s="99" t="s">
        <v>151</v>
      </c>
      <c r="V15" s="99" t="s">
        <v>61</v>
      </c>
      <c r="W15" s="99" t="s">
        <v>61</v>
      </c>
      <c r="X15" s="99" t="s">
        <v>61</v>
      </c>
      <c r="Y15" s="99" t="s">
        <v>61</v>
      </c>
      <c r="Z15" s="99" t="s">
        <v>62</v>
      </c>
      <c r="AA15" s="99" t="s">
        <v>61</v>
      </c>
      <c r="AB15" s="99" t="s">
        <v>62</v>
      </c>
      <c r="AC15" s="99" t="s">
        <v>61</v>
      </c>
      <c r="AD15" s="98" t="s">
        <v>61</v>
      </c>
      <c r="AE15" s="98" t="s">
        <v>61</v>
      </c>
      <c r="AF15" s="98" t="s">
        <v>61</v>
      </c>
    </row>
    <row r="16" spans="1:32" ht="16">
      <c r="A16" s="1"/>
      <c r="B16" s="83"/>
      <c r="C16" s="51"/>
      <c r="D16" s="51"/>
      <c r="E16" s="75"/>
      <c r="F16" s="75"/>
      <c r="G16" s="75"/>
      <c r="H16" s="75"/>
      <c r="I16" s="75"/>
      <c r="J16" s="75"/>
      <c r="K16" s="75"/>
      <c r="L16" s="75"/>
      <c r="M16" s="51"/>
      <c r="N16" s="51"/>
      <c r="O16" s="51"/>
      <c r="P16" s="51"/>
      <c r="Q16" s="51"/>
      <c r="R16" s="105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</row>
    <row r="17" spans="1:35" ht="16">
      <c r="A17" s="1"/>
      <c r="B17" s="83"/>
      <c r="C17" s="51"/>
      <c r="D17" s="51"/>
      <c r="E17" s="75"/>
      <c r="F17" s="75"/>
      <c r="G17" s="75"/>
      <c r="H17" s="75"/>
      <c r="I17" s="75"/>
      <c r="J17" s="75"/>
      <c r="K17" s="75"/>
      <c r="L17" s="75"/>
      <c r="M17" s="51"/>
      <c r="N17" s="51"/>
      <c r="O17" s="51"/>
      <c r="P17" s="51"/>
      <c r="Q17" s="51"/>
      <c r="R17" s="105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</row>
    <row r="18" spans="1:35" ht="16">
      <c r="A18" s="1"/>
      <c r="B18" s="83"/>
      <c r="C18" s="51"/>
      <c r="D18" s="51"/>
      <c r="E18" s="75"/>
      <c r="F18" s="75"/>
      <c r="G18" s="75"/>
      <c r="H18" s="75"/>
      <c r="I18" s="75"/>
      <c r="J18" s="75"/>
      <c r="K18" s="75"/>
      <c r="L18" s="75"/>
      <c r="M18" s="51"/>
      <c r="N18" s="51"/>
      <c r="O18" s="51"/>
      <c r="P18" s="51"/>
      <c r="Q18" s="51"/>
      <c r="R18" s="105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</row>
    <row r="19" spans="1:35" ht="16">
      <c r="A19" s="18" t="s">
        <v>66</v>
      </c>
      <c r="B19" s="83"/>
      <c r="C19" s="51"/>
      <c r="D19" s="51"/>
      <c r="E19" s="75"/>
      <c r="F19" s="75"/>
      <c r="G19" s="75"/>
      <c r="H19" s="75"/>
      <c r="I19" s="75"/>
      <c r="J19" s="75"/>
      <c r="K19" s="75"/>
      <c r="L19" s="75"/>
      <c r="M19" s="51"/>
      <c r="N19" s="51"/>
      <c r="O19" s="51"/>
      <c r="P19" s="51"/>
      <c r="Q19" s="51"/>
      <c r="R19" s="105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</row>
    <row r="20" spans="1:35">
      <c r="A20" s="1" t="s">
        <v>67</v>
      </c>
      <c r="B20" s="83"/>
      <c r="C20" s="54" t="s">
        <v>61</v>
      </c>
      <c r="D20" s="54" t="s">
        <v>61</v>
      </c>
      <c r="E20" s="51" t="s">
        <v>61</v>
      </c>
      <c r="F20" s="51" t="s">
        <v>61</v>
      </c>
      <c r="G20" s="51" t="s">
        <v>61</v>
      </c>
      <c r="H20" s="51" t="s">
        <v>61</v>
      </c>
      <c r="I20" s="51" t="s">
        <v>61</v>
      </c>
      <c r="J20" s="51" t="s">
        <v>62</v>
      </c>
      <c r="K20" s="51" t="s">
        <v>61</v>
      </c>
      <c r="L20" s="51" t="s">
        <v>62</v>
      </c>
      <c r="M20" s="51" t="s">
        <v>61</v>
      </c>
      <c r="N20" s="51" t="s">
        <v>61</v>
      </c>
      <c r="O20" s="51" t="s">
        <v>61</v>
      </c>
      <c r="P20" s="51" t="s">
        <v>61</v>
      </c>
      <c r="Q20" s="51" t="s">
        <v>62</v>
      </c>
      <c r="R20" s="105"/>
      <c r="S20" s="99" t="s">
        <v>62</v>
      </c>
      <c r="T20" s="99" t="s">
        <v>61</v>
      </c>
      <c r="U20" s="99" t="s">
        <v>62</v>
      </c>
      <c r="V20" s="99" t="s">
        <v>62</v>
      </c>
      <c r="W20" s="99" t="s">
        <v>61</v>
      </c>
      <c r="X20" s="99" t="s">
        <v>61</v>
      </c>
      <c r="Y20" s="99" t="s">
        <v>62</v>
      </c>
      <c r="Z20" s="99" t="s">
        <v>61</v>
      </c>
      <c r="AA20" s="99" t="s">
        <v>62</v>
      </c>
      <c r="AB20" s="99" t="s">
        <v>62</v>
      </c>
      <c r="AC20" s="99" t="s">
        <v>62</v>
      </c>
      <c r="AD20" s="98" t="s">
        <v>61</v>
      </c>
      <c r="AE20" s="98" t="s">
        <v>61</v>
      </c>
      <c r="AF20" s="98" t="s">
        <v>62</v>
      </c>
    </row>
    <row r="21" spans="1:35">
      <c r="A21" s="1" t="s">
        <v>68</v>
      </c>
      <c r="B21" s="83"/>
      <c r="C21" s="54" t="s">
        <v>62</v>
      </c>
      <c r="D21" s="54" t="s">
        <v>61</v>
      </c>
      <c r="E21" s="51" t="s">
        <v>62</v>
      </c>
      <c r="F21" s="51" t="s">
        <v>62</v>
      </c>
      <c r="G21" s="51" t="s">
        <v>62</v>
      </c>
      <c r="H21" s="51" t="s">
        <v>62</v>
      </c>
      <c r="I21" s="51" t="s">
        <v>62</v>
      </c>
      <c r="J21" s="51" t="s">
        <v>61</v>
      </c>
      <c r="K21" s="51" t="s">
        <v>61</v>
      </c>
      <c r="L21" s="51" t="s">
        <v>62</v>
      </c>
      <c r="M21" s="51" t="s">
        <v>62</v>
      </c>
      <c r="N21" s="51" t="s">
        <v>61</v>
      </c>
      <c r="O21" s="51" t="s">
        <v>61</v>
      </c>
      <c r="P21" s="51" t="s">
        <v>62</v>
      </c>
      <c r="Q21" s="51" t="s">
        <v>62</v>
      </c>
      <c r="R21" s="105"/>
      <c r="S21" s="99" t="s">
        <v>61</v>
      </c>
      <c r="T21" s="99" t="s">
        <v>61</v>
      </c>
      <c r="U21" s="99" t="s">
        <v>62</v>
      </c>
      <c r="V21" s="99" t="s">
        <v>62</v>
      </c>
      <c r="W21" s="99" t="s">
        <v>62</v>
      </c>
      <c r="X21" s="99" t="s">
        <v>61</v>
      </c>
      <c r="Y21" s="99" t="s">
        <v>61</v>
      </c>
      <c r="Z21" s="99" t="s">
        <v>61</v>
      </c>
      <c r="AA21" s="99" t="s">
        <v>61</v>
      </c>
      <c r="AB21" s="99" t="s">
        <v>62</v>
      </c>
      <c r="AC21" s="99" t="s">
        <v>62</v>
      </c>
      <c r="AD21" s="98" t="s">
        <v>62</v>
      </c>
      <c r="AE21" s="98" t="s">
        <v>61</v>
      </c>
      <c r="AF21" s="98" t="s">
        <v>62</v>
      </c>
    </row>
    <row r="22" spans="1:35">
      <c r="A22" s="1" t="s">
        <v>69</v>
      </c>
      <c r="B22" s="83"/>
      <c r="C22" s="54" t="s">
        <v>61</v>
      </c>
      <c r="D22" s="54" t="s">
        <v>61</v>
      </c>
      <c r="E22" s="51" t="s">
        <v>62</v>
      </c>
      <c r="F22" s="51" t="s">
        <v>62</v>
      </c>
      <c r="G22" s="51" t="s">
        <v>61</v>
      </c>
      <c r="H22" s="51" t="s">
        <v>61</v>
      </c>
      <c r="I22" s="51" t="s">
        <v>62</v>
      </c>
      <c r="J22" s="51" t="s">
        <v>62</v>
      </c>
      <c r="K22" s="51" t="s">
        <v>61</v>
      </c>
      <c r="L22" s="51" t="s">
        <v>62</v>
      </c>
      <c r="M22" s="51" t="s">
        <v>61</v>
      </c>
      <c r="N22" s="51" t="s">
        <v>61</v>
      </c>
      <c r="O22" s="51" t="s">
        <v>61</v>
      </c>
      <c r="P22" s="51" t="s">
        <v>61</v>
      </c>
      <c r="Q22" s="51" t="s">
        <v>62</v>
      </c>
      <c r="R22" s="105"/>
      <c r="S22" s="99" t="s">
        <v>61</v>
      </c>
      <c r="T22" s="99" t="s">
        <v>62</v>
      </c>
      <c r="U22" s="99" t="s">
        <v>61</v>
      </c>
      <c r="V22" s="99" t="s">
        <v>62</v>
      </c>
      <c r="W22" s="99" t="s">
        <v>62</v>
      </c>
      <c r="X22" s="99" t="s">
        <v>61</v>
      </c>
      <c r="Y22" s="99" t="s">
        <v>62</v>
      </c>
      <c r="Z22" s="99" t="s">
        <v>61</v>
      </c>
      <c r="AA22" s="99" t="s">
        <v>62</v>
      </c>
      <c r="AB22" s="99" t="s">
        <v>61</v>
      </c>
      <c r="AC22" s="99" t="s">
        <v>62</v>
      </c>
      <c r="AD22" s="98" t="s">
        <v>62</v>
      </c>
      <c r="AE22" s="98" t="s">
        <v>62</v>
      </c>
      <c r="AF22" s="98" t="s">
        <v>62</v>
      </c>
    </row>
    <row r="23" spans="1:35">
      <c r="A23" s="1" t="s">
        <v>70</v>
      </c>
      <c r="B23" s="83"/>
      <c r="C23" s="54" t="s">
        <v>61</v>
      </c>
      <c r="D23" s="54" t="s">
        <v>61</v>
      </c>
      <c r="E23" s="51" t="s">
        <v>62</v>
      </c>
      <c r="F23" s="51" t="s">
        <v>62</v>
      </c>
      <c r="G23" s="51" t="s">
        <v>62</v>
      </c>
      <c r="H23" s="51" t="s">
        <v>61</v>
      </c>
      <c r="I23" s="51" t="s">
        <v>61</v>
      </c>
      <c r="J23" s="51" t="s">
        <v>61</v>
      </c>
      <c r="K23" s="51" t="s">
        <v>61</v>
      </c>
      <c r="L23" s="51" t="s">
        <v>62</v>
      </c>
      <c r="M23" s="51" t="s">
        <v>62</v>
      </c>
      <c r="N23" s="51" t="s">
        <v>61</v>
      </c>
      <c r="O23" s="51" t="s">
        <v>62</v>
      </c>
      <c r="P23" s="51" t="s">
        <v>62</v>
      </c>
      <c r="Q23" s="51" t="s">
        <v>62</v>
      </c>
      <c r="R23" s="105"/>
      <c r="S23" s="99" t="s">
        <v>62</v>
      </c>
      <c r="T23" s="99" t="s">
        <v>61</v>
      </c>
      <c r="U23" s="99" t="s">
        <v>62</v>
      </c>
      <c r="V23" s="99" t="s">
        <v>61</v>
      </c>
      <c r="W23" s="99" t="s">
        <v>62</v>
      </c>
      <c r="X23" s="99" t="s">
        <v>61</v>
      </c>
      <c r="Y23" s="99" t="s">
        <v>61</v>
      </c>
      <c r="Z23" s="99" t="s">
        <v>61</v>
      </c>
      <c r="AA23" s="99" t="s">
        <v>61</v>
      </c>
      <c r="AB23" s="99" t="s">
        <v>61</v>
      </c>
      <c r="AC23" s="99" t="s">
        <v>62</v>
      </c>
      <c r="AD23" s="98" t="s">
        <v>61</v>
      </c>
      <c r="AE23" s="98" t="s">
        <v>62</v>
      </c>
      <c r="AF23" s="98" t="s">
        <v>62</v>
      </c>
    </row>
    <row r="24" spans="1:35" ht="16">
      <c r="A24" s="1"/>
      <c r="B24" s="83"/>
      <c r="C24" s="51"/>
      <c r="D24" s="51"/>
      <c r="E24" s="75"/>
      <c r="F24" s="75"/>
      <c r="G24" s="75"/>
      <c r="H24" s="75"/>
      <c r="I24" s="75"/>
      <c r="J24" s="75"/>
      <c r="K24" s="75"/>
      <c r="L24" s="75"/>
      <c r="M24" s="51"/>
      <c r="N24" s="51"/>
      <c r="O24" s="51"/>
      <c r="P24" s="51"/>
      <c r="Q24" s="51"/>
      <c r="R24" s="105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</row>
    <row r="25" spans="1:35" ht="16">
      <c r="A25" s="18" t="s">
        <v>71</v>
      </c>
      <c r="B25" s="83"/>
      <c r="C25" s="51"/>
      <c r="D25" s="51"/>
      <c r="E25" s="75"/>
      <c r="F25" s="75"/>
      <c r="G25" s="75"/>
      <c r="H25" s="75"/>
      <c r="I25" s="75"/>
      <c r="J25" s="75"/>
      <c r="K25" s="75"/>
      <c r="L25" s="75"/>
      <c r="M25" s="51"/>
      <c r="N25" s="51"/>
      <c r="O25" s="51"/>
      <c r="P25" s="51"/>
      <c r="Q25" s="51"/>
      <c r="R25" s="105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</row>
    <row r="26" spans="1:35">
      <c r="A26" s="1" t="s">
        <v>72</v>
      </c>
      <c r="B26" s="177">
        <v>0</v>
      </c>
      <c r="C26" s="72">
        <v>1</v>
      </c>
      <c r="D26" s="72">
        <v>2</v>
      </c>
      <c r="E26" s="72">
        <v>3</v>
      </c>
      <c r="F26" s="72">
        <v>3</v>
      </c>
      <c r="G26" s="72">
        <v>3</v>
      </c>
      <c r="H26" s="72">
        <v>4</v>
      </c>
      <c r="I26" s="72">
        <v>3</v>
      </c>
      <c r="J26" s="72">
        <v>3</v>
      </c>
      <c r="K26" s="72">
        <v>2</v>
      </c>
      <c r="L26" s="72">
        <v>2</v>
      </c>
      <c r="M26" s="72">
        <v>3</v>
      </c>
      <c r="N26" s="72">
        <v>3</v>
      </c>
      <c r="O26" s="72">
        <v>3</v>
      </c>
      <c r="P26" s="72">
        <v>1</v>
      </c>
      <c r="Q26" s="72">
        <v>1</v>
      </c>
      <c r="R26" s="167"/>
      <c r="S26" s="159">
        <f t="shared" ref="S26:AF26" si="5">COUNTIF(S12:S15, "B")</f>
        <v>3</v>
      </c>
      <c r="T26" s="159">
        <f t="shared" si="5"/>
        <v>2</v>
      </c>
      <c r="U26" s="159">
        <f t="shared" si="5"/>
        <v>2</v>
      </c>
      <c r="V26" s="159">
        <f t="shared" si="5"/>
        <v>4</v>
      </c>
      <c r="W26" s="159">
        <f t="shared" si="5"/>
        <v>3</v>
      </c>
      <c r="X26" s="159">
        <f t="shared" si="5"/>
        <v>3</v>
      </c>
      <c r="Y26" s="159">
        <f t="shared" si="5"/>
        <v>3</v>
      </c>
      <c r="Z26" s="159">
        <f t="shared" si="5"/>
        <v>1</v>
      </c>
      <c r="AA26" s="159">
        <f t="shared" si="5"/>
        <v>3</v>
      </c>
      <c r="AB26" s="159">
        <f t="shared" si="5"/>
        <v>1</v>
      </c>
      <c r="AC26" s="159">
        <f t="shared" si="5"/>
        <v>2</v>
      </c>
      <c r="AD26" s="159">
        <f t="shared" si="5"/>
        <v>3</v>
      </c>
      <c r="AE26" s="159">
        <f t="shared" si="5"/>
        <v>3</v>
      </c>
      <c r="AF26" s="159">
        <f t="shared" si="5"/>
        <v>1</v>
      </c>
    </row>
    <row r="27" spans="1:35">
      <c r="A27" s="1" t="s">
        <v>73</v>
      </c>
      <c r="B27" s="177">
        <v>0</v>
      </c>
      <c r="C27" s="72">
        <v>4</v>
      </c>
      <c r="D27" s="72">
        <v>4</v>
      </c>
      <c r="E27" s="72">
        <v>4</v>
      </c>
      <c r="F27" s="72">
        <v>4</v>
      </c>
      <c r="G27" s="72">
        <v>4</v>
      </c>
      <c r="H27" s="72">
        <v>4</v>
      </c>
      <c r="I27" s="72">
        <v>4</v>
      </c>
      <c r="J27" s="72">
        <v>4</v>
      </c>
      <c r="K27" s="72">
        <v>4</v>
      </c>
      <c r="L27" s="72">
        <v>4</v>
      </c>
      <c r="M27" s="72">
        <v>4</v>
      </c>
      <c r="N27" s="72">
        <v>4</v>
      </c>
      <c r="O27" s="72">
        <v>4</v>
      </c>
      <c r="P27" s="72">
        <v>4</v>
      </c>
      <c r="Q27" s="72">
        <v>4</v>
      </c>
      <c r="R27" s="167"/>
      <c r="S27" s="159">
        <f t="shared" ref="S27:AF27" si="6">COUNTIF(S12:S15,"*")</f>
        <v>4</v>
      </c>
      <c r="T27" s="159">
        <f t="shared" si="6"/>
        <v>4</v>
      </c>
      <c r="U27" s="159">
        <f t="shared" si="6"/>
        <v>3</v>
      </c>
      <c r="V27" s="159">
        <f t="shared" si="6"/>
        <v>4</v>
      </c>
      <c r="W27" s="159">
        <f t="shared" si="6"/>
        <v>4</v>
      </c>
      <c r="X27" s="159">
        <f t="shared" si="6"/>
        <v>4</v>
      </c>
      <c r="Y27" s="159">
        <f t="shared" si="6"/>
        <v>4</v>
      </c>
      <c r="Z27" s="159">
        <f t="shared" si="6"/>
        <v>4</v>
      </c>
      <c r="AA27" s="159">
        <f t="shared" si="6"/>
        <v>4</v>
      </c>
      <c r="AB27" s="159">
        <f t="shared" si="6"/>
        <v>4</v>
      </c>
      <c r="AC27" s="159">
        <f t="shared" si="6"/>
        <v>4</v>
      </c>
      <c r="AD27" s="159">
        <f t="shared" si="6"/>
        <v>4</v>
      </c>
      <c r="AE27" s="159">
        <f t="shared" si="6"/>
        <v>4</v>
      </c>
      <c r="AF27" s="159">
        <f t="shared" si="6"/>
        <v>4</v>
      </c>
    </row>
    <row r="28" spans="1:35">
      <c r="A28" s="19" t="s">
        <v>74</v>
      </c>
      <c r="B28" s="178" t="e">
        <v>#DIV/0!</v>
      </c>
      <c r="C28" s="68">
        <v>0.25</v>
      </c>
      <c r="D28" s="68">
        <v>0.5</v>
      </c>
      <c r="E28" s="68">
        <v>0.75</v>
      </c>
      <c r="F28" s="68">
        <v>0.75</v>
      </c>
      <c r="G28" s="68">
        <v>0.75</v>
      </c>
      <c r="H28" s="68">
        <v>1</v>
      </c>
      <c r="I28" s="68">
        <v>0.75</v>
      </c>
      <c r="J28" s="68">
        <v>0.75</v>
      </c>
      <c r="K28" s="68">
        <v>0.5</v>
      </c>
      <c r="L28" s="68">
        <v>0.5</v>
      </c>
      <c r="M28" s="68">
        <v>0.75</v>
      </c>
      <c r="N28" s="68">
        <v>0.75</v>
      </c>
      <c r="O28" s="68">
        <v>0.75</v>
      </c>
      <c r="P28" s="68">
        <v>0.25</v>
      </c>
      <c r="Q28" s="68">
        <v>0.25</v>
      </c>
      <c r="R28" s="168"/>
      <c r="S28" s="160">
        <f t="shared" ref="S28:AF28" si="7">S26/S27</f>
        <v>0.75</v>
      </c>
      <c r="T28" s="160">
        <f t="shared" si="7"/>
        <v>0.5</v>
      </c>
      <c r="U28" s="160">
        <f t="shared" si="7"/>
        <v>0.66666666666666663</v>
      </c>
      <c r="V28" s="160">
        <f t="shared" si="7"/>
        <v>1</v>
      </c>
      <c r="W28" s="160">
        <f t="shared" si="7"/>
        <v>0.75</v>
      </c>
      <c r="X28" s="160">
        <f t="shared" si="7"/>
        <v>0.75</v>
      </c>
      <c r="Y28" s="160">
        <f t="shared" si="7"/>
        <v>0.75</v>
      </c>
      <c r="Z28" s="160">
        <f t="shared" si="7"/>
        <v>0.25</v>
      </c>
      <c r="AA28" s="160">
        <f t="shared" si="7"/>
        <v>0.75</v>
      </c>
      <c r="AB28" s="160">
        <f t="shared" si="7"/>
        <v>0.25</v>
      </c>
      <c r="AC28" s="160">
        <f t="shared" si="7"/>
        <v>0.5</v>
      </c>
      <c r="AD28" s="160">
        <f t="shared" si="7"/>
        <v>0.75</v>
      </c>
      <c r="AE28" s="160">
        <f t="shared" si="7"/>
        <v>0.75</v>
      </c>
      <c r="AF28" s="160">
        <f t="shared" si="7"/>
        <v>0.25</v>
      </c>
      <c r="AH28" s="56" t="s">
        <v>131</v>
      </c>
      <c r="AI28">
        <f>AVERAGE(C28:AF28)</f>
        <v>0.61781609195402287</v>
      </c>
    </row>
    <row r="29" spans="1:35">
      <c r="A29" s="1"/>
      <c r="B29" s="179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169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</row>
    <row r="30" spans="1:35">
      <c r="A30" s="1"/>
      <c r="B30" s="179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169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</row>
    <row r="31" spans="1:35">
      <c r="A31" s="1" t="s">
        <v>75</v>
      </c>
      <c r="B31" s="180">
        <v>0</v>
      </c>
      <c r="C31" s="73">
        <v>3</v>
      </c>
      <c r="D31" s="73">
        <v>4</v>
      </c>
      <c r="E31" s="73">
        <v>1</v>
      </c>
      <c r="F31" s="73">
        <v>1</v>
      </c>
      <c r="G31" s="73">
        <v>2</v>
      </c>
      <c r="H31" s="73">
        <v>3</v>
      </c>
      <c r="I31" s="73">
        <v>2</v>
      </c>
      <c r="J31" s="73">
        <v>2</v>
      </c>
      <c r="K31" s="73">
        <v>4</v>
      </c>
      <c r="L31" s="73">
        <v>0</v>
      </c>
      <c r="M31" s="73">
        <v>2</v>
      </c>
      <c r="N31" s="73">
        <v>4</v>
      </c>
      <c r="O31" s="73">
        <v>3</v>
      </c>
      <c r="P31" s="73">
        <v>2</v>
      </c>
      <c r="Q31" s="73">
        <v>0</v>
      </c>
      <c r="R31" s="167"/>
      <c r="S31" s="159">
        <f t="shared" ref="S31:AF31" si="8">COUNTIF(S20:S23, "B")</f>
        <v>2</v>
      </c>
      <c r="T31" s="159">
        <f t="shared" si="8"/>
        <v>3</v>
      </c>
      <c r="U31" s="159">
        <f t="shared" si="8"/>
        <v>1</v>
      </c>
      <c r="V31" s="159">
        <f t="shared" si="8"/>
        <v>1</v>
      </c>
      <c r="W31" s="159">
        <f t="shared" si="8"/>
        <v>1</v>
      </c>
      <c r="X31" s="159">
        <f t="shared" si="8"/>
        <v>4</v>
      </c>
      <c r="Y31" s="159">
        <f t="shared" si="8"/>
        <v>2</v>
      </c>
      <c r="Z31" s="159">
        <f t="shared" si="8"/>
        <v>4</v>
      </c>
      <c r="AA31" s="159">
        <f t="shared" si="8"/>
        <v>2</v>
      </c>
      <c r="AB31" s="159">
        <f t="shared" si="8"/>
        <v>2</v>
      </c>
      <c r="AC31" s="159">
        <f t="shared" si="8"/>
        <v>0</v>
      </c>
      <c r="AD31" s="159">
        <f t="shared" si="8"/>
        <v>2</v>
      </c>
      <c r="AE31" s="159">
        <f t="shared" si="8"/>
        <v>2</v>
      </c>
      <c r="AF31" s="159">
        <f t="shared" si="8"/>
        <v>0</v>
      </c>
    </row>
    <row r="32" spans="1:35">
      <c r="A32" s="1" t="s">
        <v>76</v>
      </c>
      <c r="B32" s="180">
        <v>0</v>
      </c>
      <c r="C32" s="73">
        <v>4</v>
      </c>
      <c r="D32" s="73">
        <v>4</v>
      </c>
      <c r="E32" s="73">
        <v>4</v>
      </c>
      <c r="F32" s="73">
        <v>4</v>
      </c>
      <c r="G32" s="73">
        <v>4</v>
      </c>
      <c r="H32" s="73">
        <v>4</v>
      </c>
      <c r="I32" s="73">
        <v>4</v>
      </c>
      <c r="J32" s="73">
        <v>4</v>
      </c>
      <c r="K32" s="73">
        <v>4</v>
      </c>
      <c r="L32" s="73">
        <v>4</v>
      </c>
      <c r="M32" s="73">
        <v>4</v>
      </c>
      <c r="N32" s="73">
        <v>4</v>
      </c>
      <c r="O32" s="73">
        <v>4</v>
      </c>
      <c r="P32" s="73">
        <v>4</v>
      </c>
      <c r="Q32" s="73">
        <v>4</v>
      </c>
      <c r="R32" s="167"/>
      <c r="S32" s="159">
        <f t="shared" ref="S32:AF32" si="9">COUNTIF(S20:S23,"*")</f>
        <v>4</v>
      </c>
      <c r="T32" s="159">
        <f t="shared" si="9"/>
        <v>4</v>
      </c>
      <c r="U32" s="159">
        <f t="shared" si="9"/>
        <v>4</v>
      </c>
      <c r="V32" s="159">
        <f t="shared" si="9"/>
        <v>4</v>
      </c>
      <c r="W32" s="159">
        <f t="shared" si="9"/>
        <v>4</v>
      </c>
      <c r="X32" s="159">
        <f t="shared" si="9"/>
        <v>4</v>
      </c>
      <c r="Y32" s="159">
        <f t="shared" si="9"/>
        <v>4</v>
      </c>
      <c r="Z32" s="159">
        <f t="shared" si="9"/>
        <v>4</v>
      </c>
      <c r="AA32" s="159">
        <f t="shared" si="9"/>
        <v>4</v>
      </c>
      <c r="AB32" s="159">
        <f t="shared" si="9"/>
        <v>4</v>
      </c>
      <c r="AC32" s="159">
        <f t="shared" si="9"/>
        <v>4</v>
      </c>
      <c r="AD32" s="159">
        <f t="shared" si="9"/>
        <v>4</v>
      </c>
      <c r="AE32" s="159">
        <f t="shared" si="9"/>
        <v>4</v>
      </c>
      <c r="AF32" s="159">
        <f t="shared" si="9"/>
        <v>4</v>
      </c>
    </row>
    <row r="33" spans="1:35">
      <c r="A33" s="20" t="s">
        <v>74</v>
      </c>
      <c r="B33" s="181" t="e">
        <v>#DIV/0!</v>
      </c>
      <c r="C33" s="69">
        <v>0.75</v>
      </c>
      <c r="D33" s="69">
        <v>1</v>
      </c>
      <c r="E33" s="69">
        <v>0.25</v>
      </c>
      <c r="F33" s="69">
        <v>0.25</v>
      </c>
      <c r="G33" s="69">
        <v>0.5</v>
      </c>
      <c r="H33" s="69">
        <v>0.75</v>
      </c>
      <c r="I33" s="69">
        <v>0.5</v>
      </c>
      <c r="J33" s="69">
        <v>0.5</v>
      </c>
      <c r="K33" s="69">
        <v>1</v>
      </c>
      <c r="L33" s="69">
        <v>0</v>
      </c>
      <c r="M33" s="69">
        <v>0.5</v>
      </c>
      <c r="N33" s="69">
        <v>1</v>
      </c>
      <c r="O33" s="69">
        <v>0.75</v>
      </c>
      <c r="P33" s="69">
        <v>0.5</v>
      </c>
      <c r="Q33" s="69">
        <v>0</v>
      </c>
      <c r="R33" s="170"/>
      <c r="S33" s="161">
        <f t="shared" ref="S33:AF33" si="10">S31/S32</f>
        <v>0.5</v>
      </c>
      <c r="T33" s="161">
        <f t="shared" si="10"/>
        <v>0.75</v>
      </c>
      <c r="U33" s="161">
        <f t="shared" si="10"/>
        <v>0.25</v>
      </c>
      <c r="V33" s="161">
        <f t="shared" si="10"/>
        <v>0.25</v>
      </c>
      <c r="W33" s="161">
        <f t="shared" si="10"/>
        <v>0.25</v>
      </c>
      <c r="X33" s="161">
        <f t="shared" si="10"/>
        <v>1</v>
      </c>
      <c r="Y33" s="161">
        <f t="shared" si="10"/>
        <v>0.5</v>
      </c>
      <c r="Z33" s="161">
        <f t="shared" si="10"/>
        <v>1</v>
      </c>
      <c r="AA33" s="161">
        <f t="shared" si="10"/>
        <v>0.5</v>
      </c>
      <c r="AB33" s="161">
        <f t="shared" si="10"/>
        <v>0.5</v>
      </c>
      <c r="AC33" s="161">
        <f t="shared" si="10"/>
        <v>0</v>
      </c>
      <c r="AD33" s="161">
        <f t="shared" si="10"/>
        <v>0.5</v>
      </c>
      <c r="AE33" s="161">
        <f t="shared" si="10"/>
        <v>0.5</v>
      </c>
      <c r="AF33" s="161">
        <f t="shared" si="10"/>
        <v>0</v>
      </c>
      <c r="AH33" s="56" t="s">
        <v>131</v>
      </c>
      <c r="AI33">
        <f>AVERAGE(C33:AF33)</f>
        <v>0.50862068965517238</v>
      </c>
    </row>
    <row r="34" spans="1:35" ht="16">
      <c r="A34" s="1"/>
      <c r="B34" s="83"/>
      <c r="C34" s="51"/>
      <c r="D34" s="51"/>
      <c r="E34" s="75"/>
      <c r="F34" s="75"/>
      <c r="G34" s="75"/>
      <c r="H34" s="75"/>
      <c r="I34" s="75"/>
      <c r="J34" s="75"/>
      <c r="K34" s="75"/>
      <c r="L34" s="75"/>
      <c r="M34" s="51"/>
      <c r="N34" s="51"/>
      <c r="O34" s="51"/>
      <c r="P34" s="51"/>
      <c r="Q34" s="51"/>
      <c r="R34" s="105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</row>
    <row r="35" spans="1:35" ht="16">
      <c r="A35" s="1"/>
      <c r="B35" s="83"/>
      <c r="C35" s="51"/>
      <c r="D35" s="51"/>
      <c r="E35" s="75"/>
      <c r="F35" s="75"/>
      <c r="G35" s="75"/>
      <c r="H35" s="75"/>
      <c r="I35" s="75"/>
      <c r="J35" s="75"/>
      <c r="K35" s="75"/>
      <c r="L35" s="75"/>
      <c r="M35" s="51"/>
      <c r="N35" s="51"/>
      <c r="O35" s="51"/>
      <c r="P35" s="51"/>
      <c r="Q35" s="51"/>
      <c r="R35" s="105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</row>
    <row r="36" spans="1:35" ht="16">
      <c r="A36" s="1"/>
      <c r="B36" s="83"/>
      <c r="C36" s="51"/>
      <c r="D36" s="51"/>
      <c r="E36" s="75"/>
      <c r="F36" s="75"/>
      <c r="G36" s="75"/>
      <c r="H36" s="75"/>
      <c r="I36" s="75"/>
      <c r="J36" s="75"/>
      <c r="K36" s="75"/>
      <c r="L36" s="75"/>
      <c r="M36" s="51"/>
      <c r="N36" s="51"/>
      <c r="O36" s="51"/>
      <c r="P36" s="51"/>
      <c r="Q36" s="51"/>
      <c r="R36" s="105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</row>
    <row r="37" spans="1:35" ht="84">
      <c r="A37" s="22" t="s">
        <v>80</v>
      </c>
      <c r="B37" s="83"/>
      <c r="C37" s="51"/>
      <c r="D37" s="51"/>
      <c r="E37" s="65" t="s">
        <v>146</v>
      </c>
      <c r="F37" s="65"/>
      <c r="G37" s="65" t="s">
        <v>147</v>
      </c>
      <c r="H37" s="65"/>
      <c r="I37" s="65"/>
      <c r="J37" s="65"/>
      <c r="K37" s="65" t="s">
        <v>161</v>
      </c>
      <c r="L37" s="65"/>
      <c r="M37" s="65"/>
      <c r="N37" s="51" t="s">
        <v>191</v>
      </c>
      <c r="O37" s="65" t="s">
        <v>191</v>
      </c>
      <c r="P37" s="51"/>
      <c r="Q37" s="51"/>
      <c r="R37" s="105"/>
      <c r="S37" s="127"/>
      <c r="T37" s="127"/>
      <c r="U37" s="165" t="s">
        <v>152</v>
      </c>
      <c r="V37" s="127"/>
      <c r="W37" s="127"/>
      <c r="X37" s="127"/>
      <c r="Y37" s="165" t="s">
        <v>169</v>
      </c>
      <c r="Z37" s="165" t="s">
        <v>167</v>
      </c>
      <c r="AA37" s="173" t="s">
        <v>194</v>
      </c>
      <c r="AB37" s="127"/>
      <c r="AC37" s="127"/>
    </row>
    <row r="38" spans="1:35">
      <c r="B38" s="83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05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</row>
    <row r="39" spans="1:35">
      <c r="B39" s="83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105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</row>
    <row r="40" spans="1:35">
      <c r="A40" s="18" t="s">
        <v>86</v>
      </c>
      <c r="B40" s="83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105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</row>
    <row r="41" spans="1:35" ht="15" thickBot="1">
      <c r="A41" s="25"/>
      <c r="B41" s="83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105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</row>
    <row r="42" spans="1:35" ht="16" thickBot="1">
      <c r="A42" s="26" t="s">
        <v>87</v>
      </c>
      <c r="B42" s="83"/>
      <c r="C42" s="54">
        <v>1</v>
      </c>
      <c r="D42" s="54">
        <v>1</v>
      </c>
      <c r="E42" s="51">
        <v>1</v>
      </c>
      <c r="F42" s="51">
        <v>1</v>
      </c>
      <c r="G42" s="51">
        <v>1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/>
      <c r="N42" s="51">
        <v>1</v>
      </c>
      <c r="O42" s="51">
        <v>1</v>
      </c>
      <c r="P42" s="51">
        <v>1</v>
      </c>
      <c r="Q42" s="51">
        <v>1</v>
      </c>
      <c r="R42" s="105"/>
      <c r="S42" s="99">
        <v>1</v>
      </c>
      <c r="T42" s="99">
        <v>1</v>
      </c>
      <c r="U42" s="99">
        <v>1</v>
      </c>
      <c r="V42" s="99">
        <v>1</v>
      </c>
      <c r="W42" s="99">
        <v>1</v>
      </c>
      <c r="X42" s="99">
        <v>1</v>
      </c>
      <c r="Y42" s="99">
        <v>1</v>
      </c>
      <c r="Z42" s="99">
        <v>1</v>
      </c>
      <c r="AA42" s="99">
        <v>1</v>
      </c>
      <c r="AB42" s="99">
        <v>1</v>
      </c>
      <c r="AC42" s="99">
        <v>1</v>
      </c>
      <c r="AD42" s="98">
        <v>1</v>
      </c>
      <c r="AE42" s="98">
        <v>1</v>
      </c>
      <c r="AF42" s="98">
        <v>1</v>
      </c>
    </row>
    <row r="43" spans="1:35" ht="16" thickBot="1">
      <c r="A43" s="26" t="s">
        <v>88</v>
      </c>
      <c r="B43" s="83"/>
      <c r="C43" s="54">
        <v>1</v>
      </c>
      <c r="D43" s="54">
        <v>1</v>
      </c>
      <c r="E43" s="51">
        <v>1</v>
      </c>
      <c r="F43" s="51">
        <v>1</v>
      </c>
      <c r="G43" s="51">
        <v>1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/>
      <c r="N43" s="51"/>
      <c r="O43" s="51">
        <v>1</v>
      </c>
      <c r="P43" s="51">
        <v>1</v>
      </c>
      <c r="Q43" s="51">
        <v>1</v>
      </c>
      <c r="R43" s="105"/>
      <c r="S43" s="99">
        <v>1</v>
      </c>
      <c r="T43" s="99">
        <v>1</v>
      </c>
      <c r="U43" s="99">
        <v>1</v>
      </c>
      <c r="V43" s="99">
        <v>1</v>
      </c>
      <c r="W43" s="99">
        <v>1</v>
      </c>
      <c r="X43" s="99">
        <v>1</v>
      </c>
      <c r="Y43" s="99">
        <v>1</v>
      </c>
      <c r="Z43" s="99">
        <v>1</v>
      </c>
      <c r="AA43" s="99">
        <v>1</v>
      </c>
      <c r="AB43" s="99">
        <v>1</v>
      </c>
      <c r="AC43" s="99">
        <v>1</v>
      </c>
      <c r="AD43" s="98">
        <v>1</v>
      </c>
      <c r="AE43" s="98">
        <v>1</v>
      </c>
      <c r="AF43" s="98">
        <v>1</v>
      </c>
    </row>
    <row r="44" spans="1:35" ht="16" thickBot="1">
      <c r="A44" s="26" t="s">
        <v>89</v>
      </c>
      <c r="B44" s="83"/>
      <c r="C44" s="54">
        <v>1</v>
      </c>
      <c r="D44" s="54">
        <v>1</v>
      </c>
      <c r="E44" s="51">
        <v>1</v>
      </c>
      <c r="F44" s="51">
        <v>1</v>
      </c>
      <c r="G44" s="51">
        <v>1</v>
      </c>
      <c r="H44" s="51">
        <v>1</v>
      </c>
      <c r="I44" s="51">
        <v>1</v>
      </c>
      <c r="J44" s="51">
        <v>3</v>
      </c>
      <c r="K44" s="51">
        <v>1</v>
      </c>
      <c r="L44" s="51">
        <v>3</v>
      </c>
      <c r="M44" s="51"/>
      <c r="N44" s="51">
        <v>1</v>
      </c>
      <c r="O44" s="51">
        <v>2</v>
      </c>
      <c r="P44" s="51">
        <v>1</v>
      </c>
      <c r="Q44" s="51">
        <v>1</v>
      </c>
      <c r="R44" s="105"/>
      <c r="S44" s="99">
        <v>1</v>
      </c>
      <c r="T44" s="99">
        <v>1</v>
      </c>
      <c r="U44" s="99">
        <v>3</v>
      </c>
      <c r="V44" s="99">
        <v>1</v>
      </c>
      <c r="W44" s="99">
        <v>1</v>
      </c>
      <c r="X44" s="99">
        <v>3</v>
      </c>
      <c r="Y44" s="99">
        <v>1</v>
      </c>
      <c r="Z44" s="99">
        <v>3</v>
      </c>
      <c r="AA44" s="99">
        <v>3</v>
      </c>
      <c r="AB44" s="99">
        <v>3</v>
      </c>
      <c r="AC44" s="99">
        <v>1</v>
      </c>
      <c r="AD44" s="98">
        <v>3</v>
      </c>
      <c r="AE44" s="98">
        <v>1</v>
      </c>
      <c r="AF44" s="98">
        <v>3</v>
      </c>
    </row>
    <row r="45" spans="1:35" ht="16" thickBot="1">
      <c r="A45" s="26" t="s">
        <v>90</v>
      </c>
      <c r="B45" s="83"/>
      <c r="C45" s="54">
        <v>1</v>
      </c>
      <c r="D45" s="54">
        <v>1</v>
      </c>
      <c r="E45" s="51">
        <v>1</v>
      </c>
      <c r="F45" s="51">
        <v>1</v>
      </c>
      <c r="G45" s="51">
        <v>1</v>
      </c>
      <c r="H45" s="51">
        <v>1</v>
      </c>
      <c r="I45" s="51">
        <v>2</v>
      </c>
      <c r="J45" s="51">
        <v>1</v>
      </c>
      <c r="K45" s="51">
        <v>1</v>
      </c>
      <c r="L45" s="51">
        <v>1</v>
      </c>
      <c r="M45" s="51"/>
      <c r="N45" s="51">
        <v>1</v>
      </c>
      <c r="O45" s="51">
        <v>1</v>
      </c>
      <c r="P45" s="51">
        <v>1</v>
      </c>
      <c r="Q45" s="51">
        <v>1</v>
      </c>
      <c r="R45" s="105"/>
      <c r="S45" s="99">
        <v>1</v>
      </c>
      <c r="T45" s="99">
        <v>1</v>
      </c>
      <c r="U45" s="99">
        <v>1</v>
      </c>
      <c r="V45" s="99">
        <v>1</v>
      </c>
      <c r="W45" s="99">
        <v>1</v>
      </c>
      <c r="X45" s="99">
        <v>1</v>
      </c>
      <c r="Y45" s="99">
        <v>1</v>
      </c>
      <c r="Z45" s="99">
        <v>1</v>
      </c>
      <c r="AA45" s="99">
        <v>1</v>
      </c>
      <c r="AB45" s="99">
        <v>1</v>
      </c>
      <c r="AC45" s="99">
        <v>1</v>
      </c>
      <c r="AD45" s="98">
        <v>1</v>
      </c>
      <c r="AE45" s="98">
        <v>1</v>
      </c>
      <c r="AF45" s="98">
        <v>1</v>
      </c>
    </row>
    <row r="46" spans="1:35" ht="16" thickBot="1">
      <c r="A46" s="26" t="s">
        <v>91</v>
      </c>
      <c r="B46" s="83"/>
      <c r="C46" s="54">
        <v>1</v>
      </c>
      <c r="D46" s="54">
        <v>3</v>
      </c>
      <c r="E46" s="51">
        <v>3</v>
      </c>
      <c r="F46" s="51">
        <v>3</v>
      </c>
      <c r="G46" s="51">
        <v>3</v>
      </c>
      <c r="H46" s="51">
        <v>1</v>
      </c>
      <c r="I46" s="51">
        <v>2</v>
      </c>
      <c r="J46" s="51">
        <v>1</v>
      </c>
      <c r="K46" s="51">
        <v>3</v>
      </c>
      <c r="L46" s="51">
        <v>1</v>
      </c>
      <c r="M46" s="51"/>
      <c r="N46" s="51">
        <v>1</v>
      </c>
      <c r="O46" s="51">
        <v>2</v>
      </c>
      <c r="P46" s="51">
        <v>3</v>
      </c>
      <c r="Q46" s="51">
        <v>1</v>
      </c>
      <c r="R46" s="105"/>
      <c r="S46" s="99">
        <v>1</v>
      </c>
      <c r="T46" s="99">
        <v>1</v>
      </c>
      <c r="U46" s="99">
        <v>1</v>
      </c>
      <c r="V46" s="99">
        <v>1</v>
      </c>
      <c r="W46" s="99">
        <v>3</v>
      </c>
      <c r="X46" s="99">
        <v>1</v>
      </c>
      <c r="Y46" s="99">
        <v>3</v>
      </c>
      <c r="Z46" s="99">
        <v>2</v>
      </c>
      <c r="AA46" s="99">
        <v>1</v>
      </c>
      <c r="AB46" s="99">
        <v>2</v>
      </c>
      <c r="AC46" s="99">
        <v>1</v>
      </c>
      <c r="AD46" s="98">
        <v>1</v>
      </c>
      <c r="AE46" s="98">
        <v>1</v>
      </c>
      <c r="AF46" s="98">
        <v>1</v>
      </c>
    </row>
    <row r="47" spans="1:35" ht="16" thickBot="1">
      <c r="A47" s="26" t="s">
        <v>92</v>
      </c>
      <c r="B47" s="83"/>
      <c r="C47" s="54">
        <v>1</v>
      </c>
      <c r="D47" s="54">
        <v>1</v>
      </c>
      <c r="E47" s="51">
        <v>1</v>
      </c>
      <c r="F47" s="51">
        <v>1</v>
      </c>
      <c r="G47" s="51">
        <v>3</v>
      </c>
      <c r="H47" s="51">
        <v>1</v>
      </c>
      <c r="I47" s="51">
        <v>1</v>
      </c>
      <c r="J47" s="51">
        <v>1</v>
      </c>
      <c r="K47" s="51">
        <v>3</v>
      </c>
      <c r="L47" s="51">
        <v>3</v>
      </c>
      <c r="M47" s="51"/>
      <c r="N47" s="51">
        <v>1</v>
      </c>
      <c r="O47" s="51">
        <v>2</v>
      </c>
      <c r="P47" s="51">
        <v>3</v>
      </c>
      <c r="Q47" s="51">
        <v>1</v>
      </c>
      <c r="R47" s="105"/>
      <c r="S47" s="99">
        <v>1</v>
      </c>
      <c r="T47" s="99">
        <v>1</v>
      </c>
      <c r="U47" s="99">
        <v>3</v>
      </c>
      <c r="V47" s="99">
        <v>1</v>
      </c>
      <c r="W47" s="99">
        <v>1</v>
      </c>
      <c r="X47" s="99">
        <v>1</v>
      </c>
      <c r="Y47" s="99">
        <v>1</v>
      </c>
      <c r="Z47" s="99">
        <v>2</v>
      </c>
      <c r="AA47" s="99">
        <v>1</v>
      </c>
      <c r="AB47" s="99">
        <v>3</v>
      </c>
      <c r="AC47" s="99">
        <v>1</v>
      </c>
      <c r="AD47" s="98">
        <v>3</v>
      </c>
      <c r="AE47" s="98">
        <v>3</v>
      </c>
      <c r="AF47" s="98">
        <v>1</v>
      </c>
    </row>
    <row r="48" spans="1:35" ht="16" thickBot="1">
      <c r="A48" s="26" t="s">
        <v>93</v>
      </c>
      <c r="B48" s="83"/>
      <c r="C48" s="54">
        <v>1</v>
      </c>
      <c r="D48" s="54">
        <v>1</v>
      </c>
      <c r="E48" s="51">
        <v>1</v>
      </c>
      <c r="F48" s="51">
        <v>1</v>
      </c>
      <c r="G48" s="51">
        <v>3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/>
      <c r="N48" s="51">
        <v>1</v>
      </c>
      <c r="O48" s="51">
        <v>1</v>
      </c>
      <c r="P48" s="51"/>
      <c r="Q48" s="51">
        <v>1</v>
      </c>
      <c r="R48" s="105"/>
      <c r="S48" s="99">
        <v>1</v>
      </c>
      <c r="T48" s="99">
        <v>1</v>
      </c>
      <c r="U48" s="99">
        <v>3</v>
      </c>
      <c r="V48" s="99">
        <v>1</v>
      </c>
      <c r="W48" s="99">
        <v>1</v>
      </c>
      <c r="X48" s="99">
        <v>1</v>
      </c>
      <c r="Y48" s="99">
        <v>1</v>
      </c>
      <c r="Z48" s="99">
        <v>1</v>
      </c>
      <c r="AA48" s="99">
        <v>1</v>
      </c>
      <c r="AB48" s="99">
        <v>1</v>
      </c>
      <c r="AC48" s="99">
        <v>1</v>
      </c>
      <c r="AD48" s="98">
        <v>1</v>
      </c>
      <c r="AE48" s="98">
        <v>3</v>
      </c>
      <c r="AF48" s="98">
        <v>1</v>
      </c>
    </row>
    <row r="49" spans="1:32" ht="16" thickBot="1">
      <c r="A49" s="26" t="s">
        <v>94</v>
      </c>
      <c r="B49" s="83"/>
      <c r="C49" s="54">
        <v>1</v>
      </c>
      <c r="D49" s="54">
        <v>1</v>
      </c>
      <c r="E49" s="51">
        <v>1</v>
      </c>
      <c r="F49" s="51">
        <v>1</v>
      </c>
      <c r="G49" s="51">
        <v>3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/>
      <c r="N49" s="51"/>
      <c r="O49" s="51">
        <v>1</v>
      </c>
      <c r="P49" s="51">
        <v>1</v>
      </c>
      <c r="Q49" s="51">
        <v>1</v>
      </c>
      <c r="R49" s="105"/>
      <c r="S49" s="99">
        <v>1</v>
      </c>
      <c r="T49" s="99">
        <v>1</v>
      </c>
      <c r="U49" s="99">
        <v>1</v>
      </c>
      <c r="V49" s="99">
        <v>1</v>
      </c>
      <c r="W49" s="99">
        <v>1</v>
      </c>
      <c r="X49" s="99">
        <v>1</v>
      </c>
      <c r="Y49" s="99">
        <v>1</v>
      </c>
      <c r="Z49" s="99">
        <v>1</v>
      </c>
      <c r="AA49" s="99">
        <v>3</v>
      </c>
      <c r="AB49" s="99">
        <v>1</v>
      </c>
      <c r="AC49" s="99">
        <v>1</v>
      </c>
      <c r="AD49" s="98">
        <v>1</v>
      </c>
      <c r="AE49" s="98">
        <v>1</v>
      </c>
      <c r="AF49" s="98">
        <v>1</v>
      </c>
    </row>
    <row r="50" spans="1:32" ht="16" thickBot="1">
      <c r="A50" s="26" t="s">
        <v>95</v>
      </c>
      <c r="B50" s="83"/>
      <c r="C50" s="54">
        <v>1</v>
      </c>
      <c r="D50" s="54">
        <v>1</v>
      </c>
      <c r="E50" s="51">
        <v>1</v>
      </c>
      <c r="F50" s="51">
        <v>1</v>
      </c>
      <c r="G50" s="51">
        <v>1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/>
      <c r="N50" s="51">
        <v>1</v>
      </c>
      <c r="O50" s="51">
        <v>1</v>
      </c>
      <c r="P50" s="51">
        <v>1</v>
      </c>
      <c r="Q50" s="51">
        <v>1</v>
      </c>
      <c r="R50" s="105"/>
      <c r="S50" s="99">
        <v>1</v>
      </c>
      <c r="T50" s="99">
        <v>1</v>
      </c>
      <c r="U50" s="99">
        <v>3</v>
      </c>
      <c r="V50" s="99">
        <v>1</v>
      </c>
      <c r="W50" s="99">
        <v>1</v>
      </c>
      <c r="X50" s="99">
        <v>1</v>
      </c>
      <c r="Y50" s="99">
        <v>1</v>
      </c>
      <c r="Z50" s="99">
        <v>1</v>
      </c>
      <c r="AA50" s="99">
        <v>1</v>
      </c>
      <c r="AB50" s="99">
        <v>1</v>
      </c>
      <c r="AC50" s="99">
        <v>1</v>
      </c>
      <c r="AD50" s="98">
        <v>1</v>
      </c>
      <c r="AE50" s="98">
        <v>1</v>
      </c>
      <c r="AF50" s="98">
        <v>1</v>
      </c>
    </row>
    <row r="51" spans="1:32" ht="16" thickBot="1">
      <c r="A51" s="26" t="s">
        <v>96</v>
      </c>
      <c r="B51" s="83"/>
      <c r="C51" s="54">
        <v>1</v>
      </c>
      <c r="D51" s="54">
        <v>1</v>
      </c>
      <c r="E51" s="51">
        <v>1</v>
      </c>
      <c r="F51" s="51">
        <v>1</v>
      </c>
      <c r="G51" s="51">
        <v>1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/>
      <c r="N51" s="51">
        <v>1</v>
      </c>
      <c r="O51" s="51">
        <v>1</v>
      </c>
      <c r="P51" s="51">
        <v>3</v>
      </c>
      <c r="Q51" s="51">
        <v>1</v>
      </c>
      <c r="R51" s="105"/>
      <c r="S51" s="99">
        <v>1</v>
      </c>
      <c r="T51" s="99">
        <v>1</v>
      </c>
      <c r="U51" s="99">
        <v>1</v>
      </c>
      <c r="V51" s="99">
        <v>1</v>
      </c>
      <c r="W51" s="99">
        <v>1</v>
      </c>
      <c r="X51" s="99">
        <v>1</v>
      </c>
      <c r="Y51" s="99">
        <v>1</v>
      </c>
      <c r="Z51" s="99">
        <v>1</v>
      </c>
      <c r="AA51" s="99">
        <v>1</v>
      </c>
      <c r="AB51" s="99">
        <v>1</v>
      </c>
      <c r="AC51" s="99">
        <v>1</v>
      </c>
      <c r="AD51" s="98">
        <v>1</v>
      </c>
      <c r="AE51" s="98">
        <v>1</v>
      </c>
      <c r="AF51" s="98">
        <v>1</v>
      </c>
    </row>
    <row r="52" spans="1:32" ht="16" thickBot="1">
      <c r="A52" s="26" t="s">
        <v>97</v>
      </c>
      <c r="B52" s="83"/>
      <c r="C52" s="54">
        <v>1</v>
      </c>
      <c r="D52" s="54">
        <v>3</v>
      </c>
      <c r="E52" s="51">
        <v>1</v>
      </c>
      <c r="F52" s="51">
        <v>3</v>
      </c>
      <c r="G52" s="51">
        <v>2</v>
      </c>
      <c r="H52" s="51">
        <v>1</v>
      </c>
      <c r="I52" s="51">
        <v>1</v>
      </c>
      <c r="J52" s="51">
        <v>3</v>
      </c>
      <c r="K52" s="51">
        <v>3</v>
      </c>
      <c r="L52" s="51">
        <v>3</v>
      </c>
      <c r="M52" s="51"/>
      <c r="N52" s="51"/>
      <c r="O52" s="51">
        <v>2</v>
      </c>
      <c r="P52" s="51">
        <v>3</v>
      </c>
      <c r="Q52" s="51">
        <v>1</v>
      </c>
      <c r="R52" s="105"/>
      <c r="S52" s="99">
        <v>1</v>
      </c>
      <c r="T52" s="99">
        <v>1</v>
      </c>
      <c r="U52" s="99">
        <v>2</v>
      </c>
      <c r="V52" s="99">
        <v>1</v>
      </c>
      <c r="W52" s="99">
        <v>3</v>
      </c>
      <c r="X52" s="99">
        <v>1</v>
      </c>
      <c r="Y52" s="99">
        <v>1</v>
      </c>
      <c r="Z52" s="99">
        <v>3</v>
      </c>
      <c r="AA52" s="99">
        <v>2</v>
      </c>
      <c r="AB52" s="99">
        <v>1</v>
      </c>
      <c r="AC52" s="99">
        <v>1</v>
      </c>
      <c r="AD52" s="98">
        <v>2</v>
      </c>
      <c r="AE52" s="98">
        <v>3</v>
      </c>
      <c r="AF52" s="98">
        <v>3</v>
      </c>
    </row>
    <row r="53" spans="1:32" ht="16" thickBot="1">
      <c r="A53" s="26" t="s">
        <v>98</v>
      </c>
      <c r="B53" s="83"/>
      <c r="C53" s="54">
        <v>1</v>
      </c>
      <c r="D53" s="54">
        <v>1</v>
      </c>
      <c r="E53" s="51">
        <v>1</v>
      </c>
      <c r="F53" s="51">
        <v>1</v>
      </c>
      <c r="G53" s="51">
        <v>1</v>
      </c>
      <c r="H53" s="51">
        <v>1</v>
      </c>
      <c r="I53" s="51">
        <v>1</v>
      </c>
      <c r="J53" s="51">
        <v>1</v>
      </c>
      <c r="K53" s="51">
        <v>1</v>
      </c>
      <c r="L53" s="51">
        <v>1</v>
      </c>
      <c r="M53" s="51"/>
      <c r="N53" s="51"/>
      <c r="O53" s="51">
        <v>1</v>
      </c>
      <c r="P53" s="51">
        <v>1</v>
      </c>
      <c r="Q53" s="51">
        <v>1</v>
      </c>
      <c r="R53" s="105"/>
      <c r="S53" s="99">
        <v>1</v>
      </c>
      <c r="T53" s="99">
        <v>1</v>
      </c>
      <c r="U53" s="99">
        <v>1</v>
      </c>
      <c r="V53" s="99">
        <v>1</v>
      </c>
      <c r="W53" s="99">
        <v>1</v>
      </c>
      <c r="X53" s="99">
        <v>1</v>
      </c>
      <c r="Y53" s="99">
        <v>1</v>
      </c>
      <c r="Z53" s="99">
        <v>1</v>
      </c>
      <c r="AA53" s="99">
        <v>1</v>
      </c>
      <c r="AB53" s="99">
        <v>1</v>
      </c>
      <c r="AC53" s="99">
        <v>1</v>
      </c>
      <c r="AD53" s="98">
        <v>1</v>
      </c>
      <c r="AE53" s="98">
        <v>1</v>
      </c>
      <c r="AF53" s="98">
        <v>1</v>
      </c>
    </row>
    <row r="54" spans="1:32" ht="16" thickBot="1">
      <c r="A54" s="26" t="s">
        <v>99</v>
      </c>
      <c r="B54" s="83"/>
      <c r="C54" s="54">
        <v>1</v>
      </c>
      <c r="D54" s="54">
        <v>3</v>
      </c>
      <c r="E54" s="51">
        <v>1</v>
      </c>
      <c r="F54" s="51">
        <v>1</v>
      </c>
      <c r="G54" s="51">
        <v>1</v>
      </c>
      <c r="H54" s="51">
        <v>1</v>
      </c>
      <c r="I54" s="51">
        <v>1</v>
      </c>
      <c r="J54" s="51">
        <v>3</v>
      </c>
      <c r="K54" s="51">
        <v>1</v>
      </c>
      <c r="L54" s="51">
        <v>1</v>
      </c>
      <c r="M54" s="51"/>
      <c r="N54" s="51"/>
      <c r="O54" s="51">
        <v>1</v>
      </c>
      <c r="P54" s="51">
        <v>1</v>
      </c>
      <c r="Q54" s="51">
        <v>1</v>
      </c>
      <c r="R54" s="105"/>
      <c r="S54" s="99">
        <v>1</v>
      </c>
      <c r="T54" s="99">
        <v>1</v>
      </c>
      <c r="U54" s="99">
        <v>1</v>
      </c>
      <c r="V54" s="99">
        <v>1</v>
      </c>
      <c r="W54" s="99">
        <v>1</v>
      </c>
      <c r="X54" s="99">
        <v>1</v>
      </c>
      <c r="Y54" s="99">
        <v>1</v>
      </c>
      <c r="Z54" s="99">
        <v>1</v>
      </c>
      <c r="AA54" s="99">
        <v>1</v>
      </c>
      <c r="AB54" s="99">
        <v>1</v>
      </c>
      <c r="AC54" s="99">
        <v>3</v>
      </c>
      <c r="AD54" s="98">
        <v>1</v>
      </c>
      <c r="AE54" s="98">
        <v>1</v>
      </c>
      <c r="AF54" s="98">
        <v>1</v>
      </c>
    </row>
    <row r="55" spans="1:32" ht="16" thickBot="1">
      <c r="A55" s="26" t="s">
        <v>100</v>
      </c>
      <c r="B55" s="83"/>
      <c r="C55" s="54">
        <v>1</v>
      </c>
      <c r="D55" s="54">
        <v>1</v>
      </c>
      <c r="E55" s="51">
        <v>1</v>
      </c>
      <c r="F55" s="51">
        <v>1</v>
      </c>
      <c r="G55" s="51">
        <v>3</v>
      </c>
      <c r="H55" s="51">
        <v>1</v>
      </c>
      <c r="I55" s="51">
        <v>1</v>
      </c>
      <c r="J55" s="51">
        <v>3</v>
      </c>
      <c r="K55" s="51">
        <v>3</v>
      </c>
      <c r="L55" s="51">
        <v>1</v>
      </c>
      <c r="M55" s="51"/>
      <c r="N55" s="51">
        <v>1</v>
      </c>
      <c r="O55" s="51">
        <v>1</v>
      </c>
      <c r="P55" s="51">
        <v>1</v>
      </c>
      <c r="Q55" s="51">
        <v>1</v>
      </c>
      <c r="R55" s="105"/>
      <c r="S55" s="99">
        <v>1</v>
      </c>
      <c r="T55" s="99">
        <v>1</v>
      </c>
      <c r="U55" s="99">
        <v>3</v>
      </c>
      <c r="V55" s="99">
        <v>1</v>
      </c>
      <c r="W55" s="99">
        <v>1</v>
      </c>
      <c r="X55" s="99">
        <v>1</v>
      </c>
      <c r="Y55" s="99">
        <v>1</v>
      </c>
      <c r="Z55" s="99">
        <v>1</v>
      </c>
      <c r="AA55" s="99">
        <v>3</v>
      </c>
      <c r="AB55" s="99">
        <v>1</v>
      </c>
      <c r="AC55" s="99">
        <v>1</v>
      </c>
      <c r="AD55" s="98">
        <v>1</v>
      </c>
      <c r="AE55" s="98">
        <v>1</v>
      </c>
      <c r="AF55" s="98">
        <v>1</v>
      </c>
    </row>
    <row r="56" spans="1:32" ht="16" thickBot="1">
      <c r="A56" s="26" t="s">
        <v>101</v>
      </c>
      <c r="B56" s="83"/>
      <c r="C56" s="54">
        <v>1</v>
      </c>
      <c r="D56" s="54">
        <v>1</v>
      </c>
      <c r="E56" s="51">
        <v>1</v>
      </c>
      <c r="F56" s="51">
        <v>1</v>
      </c>
      <c r="G56" s="51">
        <v>3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/>
      <c r="N56" s="51">
        <v>1</v>
      </c>
      <c r="O56" s="51">
        <v>2</v>
      </c>
      <c r="P56" s="51">
        <v>3</v>
      </c>
      <c r="Q56" s="51">
        <v>1</v>
      </c>
      <c r="R56" s="105"/>
      <c r="S56" s="99">
        <v>1</v>
      </c>
      <c r="T56" s="99">
        <v>1</v>
      </c>
      <c r="U56" s="99">
        <v>3</v>
      </c>
      <c r="V56" s="99">
        <v>1</v>
      </c>
      <c r="W56" s="99">
        <v>1</v>
      </c>
      <c r="X56" s="99">
        <v>1</v>
      </c>
      <c r="Y56" s="99">
        <v>1</v>
      </c>
      <c r="Z56" s="99">
        <v>1</v>
      </c>
      <c r="AA56" s="99">
        <v>1</v>
      </c>
      <c r="AB56" s="99">
        <v>1</v>
      </c>
      <c r="AC56" s="99">
        <v>1</v>
      </c>
      <c r="AD56" s="98">
        <v>1</v>
      </c>
      <c r="AE56" s="98">
        <v>1</v>
      </c>
      <c r="AF56" s="98">
        <v>1</v>
      </c>
    </row>
    <row r="57" spans="1:32" ht="16" thickBot="1">
      <c r="A57" s="26" t="s">
        <v>102</v>
      </c>
      <c r="B57" s="83"/>
      <c r="C57" s="54">
        <v>1</v>
      </c>
      <c r="D57" s="54">
        <v>1</v>
      </c>
      <c r="E57" s="51">
        <v>1</v>
      </c>
      <c r="F57" s="51">
        <v>1</v>
      </c>
      <c r="G57" s="51">
        <v>3</v>
      </c>
      <c r="H57" s="51">
        <v>1</v>
      </c>
      <c r="I57" s="51">
        <v>1</v>
      </c>
      <c r="J57" s="51">
        <v>1</v>
      </c>
      <c r="K57" s="51">
        <v>3</v>
      </c>
      <c r="L57" s="51">
        <v>1</v>
      </c>
      <c r="M57" s="51"/>
      <c r="N57" s="51">
        <v>1</v>
      </c>
      <c r="O57" s="51">
        <v>2</v>
      </c>
      <c r="P57" s="51">
        <v>3</v>
      </c>
      <c r="Q57" s="51">
        <v>1</v>
      </c>
      <c r="R57" s="105"/>
      <c r="S57" s="99">
        <v>1</v>
      </c>
      <c r="T57" s="99">
        <v>1</v>
      </c>
      <c r="U57" s="99">
        <v>3</v>
      </c>
      <c r="V57" s="99">
        <v>1</v>
      </c>
      <c r="W57" s="99">
        <v>1</v>
      </c>
      <c r="X57" s="99">
        <v>1</v>
      </c>
      <c r="Y57" s="99">
        <v>3</v>
      </c>
      <c r="Z57" s="99">
        <v>3</v>
      </c>
      <c r="AA57" s="99">
        <v>2</v>
      </c>
      <c r="AB57" s="99">
        <v>1</v>
      </c>
      <c r="AC57" s="99">
        <v>1</v>
      </c>
      <c r="AD57" s="98">
        <v>1</v>
      </c>
      <c r="AE57" s="98">
        <v>1</v>
      </c>
      <c r="AF57" s="98">
        <v>1</v>
      </c>
    </row>
    <row r="58" spans="1:32" ht="16" thickBot="1">
      <c r="A58" s="26" t="s">
        <v>103</v>
      </c>
      <c r="B58" s="83"/>
      <c r="C58" s="54">
        <v>1</v>
      </c>
      <c r="D58" s="54">
        <v>1</v>
      </c>
      <c r="E58" s="51">
        <v>1</v>
      </c>
      <c r="F58" s="51">
        <v>3</v>
      </c>
      <c r="G58" s="51">
        <v>3</v>
      </c>
      <c r="H58" s="51">
        <v>1</v>
      </c>
      <c r="I58" s="51"/>
      <c r="J58" s="51">
        <v>3</v>
      </c>
      <c r="K58" s="51">
        <v>1</v>
      </c>
      <c r="L58" s="51">
        <v>1</v>
      </c>
      <c r="M58" s="51"/>
      <c r="N58" s="51">
        <v>1</v>
      </c>
      <c r="O58" s="51">
        <v>2</v>
      </c>
      <c r="P58" s="51">
        <v>3</v>
      </c>
      <c r="Q58" s="51">
        <v>1</v>
      </c>
      <c r="R58" s="105"/>
      <c r="S58" s="99">
        <v>1</v>
      </c>
      <c r="T58" s="99">
        <v>1</v>
      </c>
      <c r="U58" s="99">
        <v>3</v>
      </c>
      <c r="V58" s="99">
        <v>1</v>
      </c>
      <c r="W58" s="99">
        <v>1</v>
      </c>
      <c r="X58" s="99">
        <v>1</v>
      </c>
      <c r="Y58" s="99">
        <v>3</v>
      </c>
      <c r="Z58" s="99">
        <v>3</v>
      </c>
      <c r="AA58" s="99">
        <v>1</v>
      </c>
      <c r="AB58" s="99">
        <v>3</v>
      </c>
      <c r="AC58" s="99">
        <v>3</v>
      </c>
      <c r="AD58" s="98">
        <v>3</v>
      </c>
      <c r="AE58" s="98">
        <v>1</v>
      </c>
      <c r="AF58" s="98">
        <v>1</v>
      </c>
    </row>
    <row r="59" spans="1:32" ht="16" thickBot="1">
      <c r="A59" s="26" t="s">
        <v>104</v>
      </c>
      <c r="B59" s="83"/>
      <c r="C59" s="54">
        <v>1</v>
      </c>
      <c r="D59" s="54">
        <v>1</v>
      </c>
      <c r="E59" s="51">
        <v>1</v>
      </c>
      <c r="F59" s="51">
        <v>1</v>
      </c>
      <c r="G59" s="51">
        <v>3</v>
      </c>
      <c r="H59" s="51">
        <v>11</v>
      </c>
      <c r="I59" s="51">
        <v>1</v>
      </c>
      <c r="J59" s="51">
        <v>1</v>
      </c>
      <c r="K59" s="51">
        <v>3</v>
      </c>
      <c r="L59" s="51">
        <v>1</v>
      </c>
      <c r="M59" s="51"/>
      <c r="N59" s="51">
        <v>1</v>
      </c>
      <c r="O59" s="51">
        <v>1</v>
      </c>
      <c r="P59" s="51">
        <v>3</v>
      </c>
      <c r="Q59" s="51">
        <v>1</v>
      </c>
      <c r="R59" s="105"/>
      <c r="S59" s="99">
        <v>1</v>
      </c>
      <c r="T59" s="99">
        <v>1</v>
      </c>
      <c r="U59" s="99">
        <v>1</v>
      </c>
      <c r="V59" s="99">
        <v>1</v>
      </c>
      <c r="W59" s="99">
        <v>1</v>
      </c>
      <c r="X59" s="99">
        <v>1</v>
      </c>
      <c r="Y59" s="99">
        <v>1</v>
      </c>
      <c r="Z59" s="99">
        <v>2</v>
      </c>
      <c r="AA59" s="99">
        <v>3</v>
      </c>
      <c r="AB59" s="99">
        <v>1</v>
      </c>
      <c r="AC59" s="99">
        <v>1</v>
      </c>
      <c r="AD59" s="98">
        <v>1</v>
      </c>
      <c r="AE59" s="98">
        <v>1</v>
      </c>
      <c r="AF59" s="98">
        <v>1</v>
      </c>
    </row>
    <row r="60" spans="1:32" ht="16" thickBot="1">
      <c r="A60" s="26" t="s">
        <v>105</v>
      </c>
      <c r="B60" s="83"/>
      <c r="C60" s="54">
        <v>1</v>
      </c>
      <c r="D60" s="54">
        <v>3</v>
      </c>
      <c r="E60" s="51">
        <v>1</v>
      </c>
      <c r="F60" s="51">
        <v>1</v>
      </c>
      <c r="G60" s="51">
        <v>3</v>
      </c>
      <c r="H60" s="51">
        <v>1</v>
      </c>
      <c r="I60" s="51">
        <v>2</v>
      </c>
      <c r="J60" s="51">
        <v>3</v>
      </c>
      <c r="K60" s="51">
        <v>1</v>
      </c>
      <c r="L60" s="51">
        <v>3</v>
      </c>
      <c r="M60" s="51"/>
      <c r="N60" s="51">
        <v>1</v>
      </c>
      <c r="O60" s="51">
        <v>2</v>
      </c>
      <c r="P60" s="51">
        <v>3</v>
      </c>
      <c r="Q60" s="51">
        <v>1</v>
      </c>
      <c r="R60" s="105"/>
      <c r="S60" s="99">
        <v>1</v>
      </c>
      <c r="T60" s="99">
        <v>1</v>
      </c>
      <c r="U60" s="99">
        <v>2</v>
      </c>
      <c r="V60" s="99">
        <v>1</v>
      </c>
      <c r="W60" s="99">
        <v>1</v>
      </c>
      <c r="X60" s="99">
        <v>1</v>
      </c>
      <c r="Y60" s="99">
        <v>1</v>
      </c>
      <c r="Z60" s="99">
        <v>3</v>
      </c>
      <c r="AA60" s="99">
        <v>1</v>
      </c>
      <c r="AB60" s="99">
        <v>3</v>
      </c>
      <c r="AC60" s="99">
        <v>1</v>
      </c>
      <c r="AD60" s="98">
        <v>3</v>
      </c>
      <c r="AE60" s="98">
        <v>1</v>
      </c>
      <c r="AF60" s="98">
        <v>1</v>
      </c>
    </row>
    <row r="61" spans="1:32" ht="16" thickBot="1">
      <c r="A61" s="26" t="s">
        <v>106</v>
      </c>
      <c r="B61" s="83"/>
      <c r="C61" s="54">
        <v>1</v>
      </c>
      <c r="D61" s="54">
        <v>1</v>
      </c>
      <c r="E61" s="51">
        <v>3</v>
      </c>
      <c r="F61" s="51">
        <v>3</v>
      </c>
      <c r="G61" s="51">
        <v>3</v>
      </c>
      <c r="H61" s="51">
        <v>1</v>
      </c>
      <c r="I61" s="51">
        <v>1</v>
      </c>
      <c r="J61" s="51">
        <v>3</v>
      </c>
      <c r="K61" s="51">
        <v>3</v>
      </c>
      <c r="L61" s="51">
        <v>3</v>
      </c>
      <c r="M61" s="51"/>
      <c r="N61" s="51"/>
      <c r="O61" s="51">
        <v>2</v>
      </c>
      <c r="P61" s="51">
        <v>3</v>
      </c>
      <c r="Q61" s="51">
        <v>1</v>
      </c>
      <c r="R61" s="105"/>
      <c r="S61" s="99">
        <v>3</v>
      </c>
      <c r="T61" s="99">
        <v>1</v>
      </c>
      <c r="U61" s="99">
        <v>2</v>
      </c>
      <c r="V61" s="99">
        <v>3</v>
      </c>
      <c r="W61" s="99">
        <v>3</v>
      </c>
      <c r="X61" s="99">
        <v>1</v>
      </c>
      <c r="Y61" s="99">
        <v>3</v>
      </c>
      <c r="Z61" s="99">
        <v>3</v>
      </c>
      <c r="AA61" s="99">
        <v>3</v>
      </c>
      <c r="AB61" s="99">
        <v>3</v>
      </c>
      <c r="AC61" s="99">
        <v>3</v>
      </c>
      <c r="AD61" s="98">
        <v>3</v>
      </c>
      <c r="AE61" s="98">
        <v>3</v>
      </c>
      <c r="AF61" s="98">
        <v>1</v>
      </c>
    </row>
    <row r="62" spans="1:32" ht="16" thickBot="1">
      <c r="A62" s="26" t="s">
        <v>107</v>
      </c>
      <c r="B62" s="83"/>
      <c r="C62" s="54">
        <v>1</v>
      </c>
      <c r="D62" s="54">
        <v>1</v>
      </c>
      <c r="E62" s="51">
        <v>1</v>
      </c>
      <c r="F62" s="51">
        <v>3</v>
      </c>
      <c r="G62" s="51">
        <v>3</v>
      </c>
      <c r="H62" s="51">
        <v>1</v>
      </c>
      <c r="I62" s="51">
        <v>1</v>
      </c>
      <c r="J62" s="51">
        <v>1</v>
      </c>
      <c r="K62" s="51">
        <v>3</v>
      </c>
      <c r="L62" s="51">
        <v>1</v>
      </c>
      <c r="M62" s="51"/>
      <c r="N62" s="51">
        <v>1</v>
      </c>
      <c r="O62" s="51">
        <v>1</v>
      </c>
      <c r="P62" s="51">
        <v>3</v>
      </c>
      <c r="Q62" s="51">
        <v>1</v>
      </c>
      <c r="R62" s="105"/>
      <c r="S62" s="99">
        <v>1</v>
      </c>
      <c r="T62" s="99">
        <v>1</v>
      </c>
      <c r="U62" s="99">
        <v>1</v>
      </c>
      <c r="V62" s="99">
        <v>1</v>
      </c>
      <c r="W62" s="99">
        <v>3</v>
      </c>
      <c r="X62" s="99">
        <v>1</v>
      </c>
      <c r="Y62" s="99">
        <v>1</v>
      </c>
      <c r="Z62" s="99">
        <v>3</v>
      </c>
      <c r="AA62" s="99">
        <v>1</v>
      </c>
      <c r="AB62" s="99">
        <v>1</v>
      </c>
      <c r="AC62" s="99">
        <v>1</v>
      </c>
      <c r="AD62" s="98">
        <v>1</v>
      </c>
      <c r="AE62" s="98">
        <v>3</v>
      </c>
      <c r="AF62" s="98">
        <v>1</v>
      </c>
    </row>
    <row r="63" spans="1:32" ht="16" thickBot="1">
      <c r="A63" s="26" t="s">
        <v>108</v>
      </c>
      <c r="B63" s="83"/>
      <c r="C63" s="54">
        <v>1</v>
      </c>
      <c r="D63" s="54">
        <v>1</v>
      </c>
      <c r="E63" s="51">
        <v>1</v>
      </c>
      <c r="F63" s="51">
        <v>1</v>
      </c>
      <c r="G63" s="51">
        <v>1</v>
      </c>
      <c r="H63" s="51">
        <v>11</v>
      </c>
      <c r="I63" s="51">
        <v>1</v>
      </c>
      <c r="J63" s="51">
        <v>1</v>
      </c>
      <c r="K63" s="51">
        <v>1</v>
      </c>
      <c r="L63" s="51">
        <v>1</v>
      </c>
      <c r="M63" s="51"/>
      <c r="N63" s="51">
        <v>1</v>
      </c>
      <c r="O63" s="51">
        <v>3</v>
      </c>
      <c r="P63" s="51">
        <v>1</v>
      </c>
      <c r="Q63" s="51">
        <v>1</v>
      </c>
      <c r="R63" s="105"/>
      <c r="S63" s="99">
        <v>1</v>
      </c>
      <c r="T63" s="99">
        <v>1</v>
      </c>
      <c r="U63" s="99">
        <v>1</v>
      </c>
      <c r="V63" s="99">
        <v>1</v>
      </c>
      <c r="W63" s="99">
        <v>1</v>
      </c>
      <c r="X63" s="99">
        <v>1</v>
      </c>
      <c r="Y63" s="99">
        <v>1</v>
      </c>
      <c r="Z63" s="99">
        <v>1</v>
      </c>
      <c r="AA63" s="99">
        <v>1</v>
      </c>
      <c r="AB63" s="99">
        <v>3</v>
      </c>
      <c r="AC63" s="99">
        <v>1</v>
      </c>
      <c r="AD63" s="98">
        <v>3</v>
      </c>
      <c r="AE63" s="98">
        <v>1</v>
      </c>
      <c r="AF63" s="98">
        <v>1</v>
      </c>
    </row>
    <row r="64" spans="1:32" ht="16" thickBot="1">
      <c r="A64" s="26" t="s">
        <v>109</v>
      </c>
      <c r="B64" s="83"/>
      <c r="C64" s="54">
        <v>1</v>
      </c>
      <c r="D64" s="54">
        <v>1</v>
      </c>
      <c r="E64" s="51">
        <v>1</v>
      </c>
      <c r="F64" s="51">
        <v>1</v>
      </c>
      <c r="G64" s="51">
        <v>3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/>
      <c r="N64" s="51">
        <v>1</v>
      </c>
      <c r="O64" s="51">
        <v>3</v>
      </c>
      <c r="P64" s="51">
        <v>3</v>
      </c>
      <c r="Q64" s="51">
        <v>1</v>
      </c>
      <c r="R64" s="105"/>
      <c r="S64" s="99">
        <v>1</v>
      </c>
      <c r="T64" s="99">
        <v>1</v>
      </c>
      <c r="U64" s="99">
        <v>3</v>
      </c>
      <c r="V64" s="99">
        <v>1</v>
      </c>
      <c r="W64" s="99">
        <v>1</v>
      </c>
      <c r="X64" s="99">
        <v>1</v>
      </c>
      <c r="Y64" s="99">
        <v>1</v>
      </c>
      <c r="Z64" s="99">
        <v>1</v>
      </c>
      <c r="AA64" s="99">
        <v>3</v>
      </c>
      <c r="AB64" s="99">
        <v>1</v>
      </c>
      <c r="AC64" s="99">
        <v>1</v>
      </c>
      <c r="AD64" s="98">
        <v>1</v>
      </c>
      <c r="AE64" s="98">
        <v>3</v>
      </c>
      <c r="AF64" s="98">
        <v>1</v>
      </c>
    </row>
    <row r="65" spans="1:32" ht="16" thickBot="1">
      <c r="A65" s="26" t="s">
        <v>110</v>
      </c>
      <c r="B65" s="83"/>
      <c r="C65" s="54">
        <v>1</v>
      </c>
      <c r="D65" s="54">
        <v>3</v>
      </c>
      <c r="E65" s="51">
        <v>1</v>
      </c>
      <c r="F65" s="51">
        <v>1</v>
      </c>
      <c r="G65" s="51">
        <v>1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/>
      <c r="N65" s="51">
        <v>1</v>
      </c>
      <c r="O65" s="51">
        <v>1</v>
      </c>
      <c r="P65" s="51">
        <v>1</v>
      </c>
      <c r="Q65" s="51">
        <v>1</v>
      </c>
      <c r="R65" s="105"/>
      <c r="S65" s="99">
        <v>1</v>
      </c>
      <c r="T65" s="99">
        <v>1</v>
      </c>
      <c r="U65" s="99">
        <v>1</v>
      </c>
      <c r="V65" s="99">
        <v>1</v>
      </c>
      <c r="W65" s="99">
        <v>1</v>
      </c>
      <c r="X65" s="99">
        <v>1</v>
      </c>
      <c r="Y65" s="99">
        <v>1</v>
      </c>
      <c r="Z65" s="99">
        <v>1</v>
      </c>
      <c r="AA65" s="99">
        <v>1</v>
      </c>
      <c r="AB65" s="99">
        <v>1</v>
      </c>
      <c r="AC65" s="99">
        <v>1</v>
      </c>
      <c r="AD65" s="98">
        <v>1</v>
      </c>
      <c r="AE65" s="98">
        <v>3</v>
      </c>
      <c r="AF65" s="98">
        <v>1</v>
      </c>
    </row>
    <row r="66" spans="1:32" ht="16" thickBot="1">
      <c r="A66" s="26" t="s">
        <v>111</v>
      </c>
      <c r="B66" s="83"/>
      <c r="C66" s="54">
        <v>1</v>
      </c>
      <c r="D66" s="54">
        <v>1</v>
      </c>
      <c r="E66" s="51">
        <v>1</v>
      </c>
      <c r="F66" s="51">
        <v>1</v>
      </c>
      <c r="G66" s="51">
        <v>1</v>
      </c>
      <c r="H66" s="51">
        <v>1</v>
      </c>
      <c r="I66" s="51">
        <v>1</v>
      </c>
      <c r="J66" s="51">
        <v>1</v>
      </c>
      <c r="K66" s="51">
        <v>1</v>
      </c>
      <c r="L66" s="51">
        <v>1</v>
      </c>
      <c r="M66" s="51"/>
      <c r="N66" s="51">
        <v>1</v>
      </c>
      <c r="O66" s="51">
        <v>1</v>
      </c>
      <c r="P66" s="51">
        <v>1</v>
      </c>
      <c r="Q66" s="51">
        <v>1</v>
      </c>
      <c r="R66" s="105"/>
      <c r="S66" s="99">
        <v>1</v>
      </c>
      <c r="T66" s="99">
        <v>1</v>
      </c>
      <c r="U66" s="99">
        <v>1</v>
      </c>
      <c r="V66" s="99">
        <v>1</v>
      </c>
      <c r="W66" s="99">
        <v>1</v>
      </c>
      <c r="X66" s="99">
        <v>1</v>
      </c>
      <c r="Y66" s="99">
        <v>1</v>
      </c>
      <c r="Z66" s="99">
        <v>1</v>
      </c>
      <c r="AA66" s="99">
        <v>1</v>
      </c>
      <c r="AB66" s="99">
        <v>1</v>
      </c>
      <c r="AC66" s="99">
        <v>1</v>
      </c>
      <c r="AD66" s="98">
        <v>1</v>
      </c>
      <c r="AE66" s="98">
        <v>1</v>
      </c>
      <c r="AF66" s="98">
        <v>1</v>
      </c>
    </row>
    <row r="67" spans="1:32" ht="16" thickBot="1">
      <c r="A67" s="26" t="s">
        <v>112</v>
      </c>
      <c r="B67" s="83"/>
      <c r="C67" s="54">
        <v>1</v>
      </c>
      <c r="D67" s="54">
        <v>1</v>
      </c>
      <c r="E67" s="51">
        <v>1</v>
      </c>
      <c r="F67" s="51">
        <v>1</v>
      </c>
      <c r="G67" s="51">
        <v>1</v>
      </c>
      <c r="H67" s="51">
        <v>1</v>
      </c>
      <c r="I67" s="51">
        <v>2</v>
      </c>
      <c r="J67" s="51">
        <v>3</v>
      </c>
      <c r="K67" s="51">
        <v>1</v>
      </c>
      <c r="L67" s="51">
        <v>2</v>
      </c>
      <c r="M67" s="51"/>
      <c r="N67" s="51"/>
      <c r="O67" s="51">
        <v>1</v>
      </c>
      <c r="P67" s="51">
        <v>1</v>
      </c>
      <c r="Q67" s="51">
        <v>1</v>
      </c>
      <c r="R67" s="105"/>
      <c r="S67" s="99">
        <v>1</v>
      </c>
      <c r="T67" s="99">
        <v>1</v>
      </c>
      <c r="U67" s="99">
        <v>3</v>
      </c>
      <c r="V67" s="99">
        <v>1</v>
      </c>
      <c r="W67" s="99">
        <v>1</v>
      </c>
      <c r="X67" s="99">
        <v>1</v>
      </c>
      <c r="Y67" s="99">
        <v>1</v>
      </c>
      <c r="Z67" s="99">
        <v>1</v>
      </c>
      <c r="AA67" s="99">
        <v>1</v>
      </c>
      <c r="AB67" s="99">
        <v>1</v>
      </c>
      <c r="AC67" s="99">
        <v>1</v>
      </c>
      <c r="AD67" s="98">
        <v>2</v>
      </c>
      <c r="AE67" s="98">
        <v>3</v>
      </c>
      <c r="AF67" s="98">
        <v>1</v>
      </c>
    </row>
    <row r="68" spans="1:32" ht="16" thickBot="1">
      <c r="A68" s="26" t="s">
        <v>113</v>
      </c>
      <c r="B68" s="83"/>
      <c r="C68" s="54">
        <v>1</v>
      </c>
      <c r="D68" s="54">
        <v>3</v>
      </c>
      <c r="E68" s="51">
        <v>1</v>
      </c>
      <c r="F68" s="51">
        <v>3</v>
      </c>
      <c r="G68" s="51">
        <v>3</v>
      </c>
      <c r="H68" s="51">
        <v>3</v>
      </c>
      <c r="I68" s="51">
        <v>1</v>
      </c>
      <c r="J68" s="51">
        <v>1</v>
      </c>
      <c r="K68" s="51">
        <v>3</v>
      </c>
      <c r="L68" s="51">
        <v>2</v>
      </c>
      <c r="M68" s="51"/>
      <c r="N68" s="51">
        <v>1</v>
      </c>
      <c r="O68" s="51">
        <v>1</v>
      </c>
      <c r="P68" s="51">
        <v>3</v>
      </c>
      <c r="Q68" s="51">
        <v>1</v>
      </c>
      <c r="R68" s="105"/>
      <c r="S68" s="99">
        <v>1</v>
      </c>
      <c r="T68" s="99">
        <v>1</v>
      </c>
      <c r="U68" s="99">
        <v>3</v>
      </c>
      <c r="V68" s="99">
        <v>3</v>
      </c>
      <c r="W68" s="99">
        <v>1</v>
      </c>
      <c r="X68" s="99">
        <v>1</v>
      </c>
      <c r="Y68" s="99">
        <v>1</v>
      </c>
      <c r="Z68" s="99">
        <v>3</v>
      </c>
      <c r="AA68" s="99">
        <v>3</v>
      </c>
      <c r="AB68" s="99">
        <v>3</v>
      </c>
      <c r="AC68" s="99">
        <v>3</v>
      </c>
      <c r="AD68" s="98">
        <v>2</v>
      </c>
      <c r="AE68" s="98">
        <v>1</v>
      </c>
      <c r="AF68" s="98">
        <v>1</v>
      </c>
    </row>
    <row r="69" spans="1:32" ht="16" thickBot="1">
      <c r="A69" s="26" t="s">
        <v>114</v>
      </c>
      <c r="B69" s="83"/>
      <c r="C69" s="54">
        <v>1</v>
      </c>
      <c r="D69" s="54">
        <v>3</v>
      </c>
      <c r="E69" s="51">
        <v>2</v>
      </c>
      <c r="F69" s="51">
        <v>3</v>
      </c>
      <c r="G69" s="51">
        <v>3</v>
      </c>
      <c r="H69" s="51">
        <v>3</v>
      </c>
      <c r="I69" s="51">
        <v>2</v>
      </c>
      <c r="J69" s="51">
        <v>3</v>
      </c>
      <c r="K69" s="51">
        <v>3</v>
      </c>
      <c r="L69" s="51">
        <v>1</v>
      </c>
      <c r="M69" s="51"/>
      <c r="N69" s="51">
        <v>1</v>
      </c>
      <c r="O69" s="51">
        <v>2</v>
      </c>
      <c r="P69" s="51">
        <v>3</v>
      </c>
      <c r="Q69" s="51">
        <v>3</v>
      </c>
      <c r="R69" s="105"/>
      <c r="S69" s="99">
        <v>3</v>
      </c>
      <c r="T69" s="99">
        <v>3</v>
      </c>
      <c r="U69" s="99">
        <v>3</v>
      </c>
      <c r="V69" s="99">
        <v>1</v>
      </c>
      <c r="W69" s="99">
        <v>1</v>
      </c>
      <c r="X69" s="99">
        <v>3</v>
      </c>
      <c r="Y69" s="99">
        <v>2</v>
      </c>
      <c r="Z69" s="99">
        <v>3</v>
      </c>
      <c r="AA69" s="99">
        <v>3</v>
      </c>
      <c r="AB69" s="99">
        <v>2</v>
      </c>
      <c r="AC69" s="99">
        <v>3</v>
      </c>
      <c r="AD69" s="98">
        <v>2</v>
      </c>
      <c r="AE69" s="98">
        <v>2</v>
      </c>
      <c r="AF69" s="98">
        <v>3</v>
      </c>
    </row>
    <row r="70" spans="1:32" ht="16" thickBot="1">
      <c r="A70" s="26" t="s">
        <v>115</v>
      </c>
      <c r="B70" s="83"/>
      <c r="C70" s="54">
        <v>1</v>
      </c>
      <c r="D70" s="54">
        <v>3</v>
      </c>
      <c r="E70" s="51">
        <v>2</v>
      </c>
      <c r="F70" s="51">
        <v>1</v>
      </c>
      <c r="G70" s="51">
        <v>3</v>
      </c>
      <c r="H70" s="51">
        <v>3</v>
      </c>
      <c r="I70" s="51">
        <v>1</v>
      </c>
      <c r="J70" s="51">
        <v>3</v>
      </c>
      <c r="K70" s="51">
        <v>3</v>
      </c>
      <c r="L70" s="51">
        <v>1</v>
      </c>
      <c r="M70" s="51"/>
      <c r="N70" s="51"/>
      <c r="O70" s="51">
        <v>1</v>
      </c>
      <c r="P70" s="51">
        <v>3</v>
      </c>
      <c r="Q70" s="51">
        <v>1</v>
      </c>
      <c r="R70" s="105"/>
      <c r="S70" s="99">
        <v>1</v>
      </c>
      <c r="T70" s="99">
        <v>1</v>
      </c>
      <c r="U70" s="99">
        <v>3</v>
      </c>
      <c r="V70" s="99">
        <v>3</v>
      </c>
      <c r="W70" s="99">
        <v>3</v>
      </c>
      <c r="X70" s="99">
        <v>1</v>
      </c>
      <c r="Y70" s="99">
        <v>3</v>
      </c>
      <c r="Z70" s="99">
        <v>3</v>
      </c>
      <c r="AA70" s="99">
        <v>1</v>
      </c>
      <c r="AB70" s="99">
        <v>1</v>
      </c>
      <c r="AC70" s="99">
        <v>1</v>
      </c>
      <c r="AD70" s="98">
        <v>3</v>
      </c>
      <c r="AE70" s="98">
        <v>1</v>
      </c>
      <c r="AF70" s="98">
        <v>1</v>
      </c>
    </row>
    <row r="71" spans="1:32" ht="16" thickBot="1">
      <c r="A71" s="26" t="s">
        <v>116</v>
      </c>
      <c r="B71" s="83"/>
      <c r="C71" s="54">
        <v>1</v>
      </c>
      <c r="D71" s="54">
        <v>1</v>
      </c>
      <c r="E71" s="51">
        <v>1</v>
      </c>
      <c r="F71" s="51">
        <v>1</v>
      </c>
      <c r="G71" s="51">
        <v>1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/>
      <c r="N71" s="51">
        <v>1</v>
      </c>
      <c r="O71" s="51">
        <v>1</v>
      </c>
      <c r="P71" s="51">
        <v>1</v>
      </c>
      <c r="Q71" s="51">
        <v>1</v>
      </c>
      <c r="R71" s="105"/>
      <c r="S71" s="99">
        <v>1</v>
      </c>
      <c r="T71" s="99">
        <v>1</v>
      </c>
      <c r="U71" s="99">
        <v>1</v>
      </c>
      <c r="V71" s="99">
        <v>1</v>
      </c>
      <c r="W71" s="99">
        <v>1</v>
      </c>
      <c r="X71" s="99">
        <v>1</v>
      </c>
      <c r="Y71" s="99">
        <v>1</v>
      </c>
      <c r="Z71" s="99">
        <v>1</v>
      </c>
      <c r="AA71" s="99">
        <v>1</v>
      </c>
      <c r="AB71" s="99">
        <v>1</v>
      </c>
      <c r="AC71" s="99">
        <v>1</v>
      </c>
      <c r="AD71" s="98">
        <v>1</v>
      </c>
      <c r="AE71" s="98">
        <v>1</v>
      </c>
      <c r="AF71" s="98">
        <v>1</v>
      </c>
    </row>
    <row r="72" spans="1:32" ht="16" thickBot="1">
      <c r="A72" s="26" t="s">
        <v>117</v>
      </c>
      <c r="B72" s="83"/>
      <c r="C72" s="54">
        <v>1</v>
      </c>
      <c r="D72" s="54">
        <v>1</v>
      </c>
      <c r="E72" s="51">
        <v>1</v>
      </c>
      <c r="F72" s="51">
        <v>1</v>
      </c>
      <c r="G72" s="51">
        <v>1</v>
      </c>
      <c r="H72" s="51">
        <v>1</v>
      </c>
      <c r="I72" s="51">
        <v>1</v>
      </c>
      <c r="J72" s="51">
        <v>3</v>
      </c>
      <c r="K72" s="51">
        <v>1</v>
      </c>
      <c r="L72" s="51">
        <v>1</v>
      </c>
      <c r="M72" s="51"/>
      <c r="N72" s="51">
        <v>1</v>
      </c>
      <c r="O72" s="51">
        <v>1</v>
      </c>
      <c r="P72" s="51">
        <v>1</v>
      </c>
      <c r="Q72" s="51">
        <v>1</v>
      </c>
      <c r="R72" s="105"/>
      <c r="S72" s="99">
        <v>1</v>
      </c>
      <c r="T72" s="99">
        <v>1</v>
      </c>
      <c r="U72" s="99">
        <v>1</v>
      </c>
      <c r="V72" s="99">
        <v>1</v>
      </c>
      <c r="W72" s="99">
        <v>1</v>
      </c>
      <c r="X72" s="99">
        <v>1</v>
      </c>
      <c r="Y72" s="99">
        <v>1</v>
      </c>
      <c r="Z72" s="99">
        <v>1</v>
      </c>
      <c r="AA72" s="99">
        <v>1</v>
      </c>
      <c r="AB72" s="99">
        <v>1</v>
      </c>
      <c r="AC72" s="99">
        <v>1</v>
      </c>
      <c r="AD72" s="98">
        <v>1</v>
      </c>
      <c r="AE72" s="98">
        <v>1</v>
      </c>
      <c r="AF72" s="98">
        <v>1</v>
      </c>
    </row>
    <row r="73" spans="1:32" ht="16" thickBot="1">
      <c r="A73" s="26" t="s">
        <v>118</v>
      </c>
      <c r="B73" s="83"/>
      <c r="C73" s="54">
        <v>1</v>
      </c>
      <c r="D73" s="54">
        <v>1</v>
      </c>
      <c r="E73" s="51">
        <v>1</v>
      </c>
      <c r="F73" s="51">
        <v>1</v>
      </c>
      <c r="G73" s="51">
        <v>1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/>
      <c r="N73" s="51">
        <v>1</v>
      </c>
      <c r="O73" s="51">
        <v>1</v>
      </c>
      <c r="P73" s="51">
        <v>1</v>
      </c>
      <c r="Q73" s="51">
        <v>1</v>
      </c>
      <c r="R73" s="105"/>
      <c r="S73" s="99">
        <v>1</v>
      </c>
      <c r="T73" s="99">
        <v>1</v>
      </c>
      <c r="U73" s="99">
        <v>1</v>
      </c>
      <c r="V73" s="99">
        <v>1</v>
      </c>
      <c r="W73" s="99">
        <v>1</v>
      </c>
      <c r="X73" s="99">
        <v>1</v>
      </c>
      <c r="Y73" s="99">
        <v>1</v>
      </c>
      <c r="Z73" s="99">
        <v>1</v>
      </c>
      <c r="AA73" s="99">
        <v>1</v>
      </c>
      <c r="AB73" s="99">
        <v>1</v>
      </c>
      <c r="AC73" s="99">
        <v>1</v>
      </c>
      <c r="AD73" s="98">
        <v>1</v>
      </c>
      <c r="AE73" s="98">
        <v>1</v>
      </c>
      <c r="AF73" s="98">
        <v>1</v>
      </c>
    </row>
    <row r="74" spans="1:32" ht="16" thickBot="1">
      <c r="A74" s="26" t="s">
        <v>119</v>
      </c>
      <c r="B74" s="83"/>
      <c r="C74" s="54">
        <v>1</v>
      </c>
      <c r="D74" s="54">
        <v>3</v>
      </c>
      <c r="E74" s="51">
        <v>1</v>
      </c>
      <c r="F74" s="51">
        <v>3</v>
      </c>
      <c r="G74" s="51">
        <v>2</v>
      </c>
      <c r="H74" s="51">
        <v>3</v>
      </c>
      <c r="I74" s="51">
        <v>1</v>
      </c>
      <c r="J74" s="51">
        <v>2</v>
      </c>
      <c r="K74" s="51">
        <v>1</v>
      </c>
      <c r="L74" s="51">
        <v>2</v>
      </c>
      <c r="M74" s="51"/>
      <c r="N74" s="51">
        <v>1</v>
      </c>
      <c r="O74" s="51">
        <v>2</v>
      </c>
      <c r="P74" s="51">
        <v>2</v>
      </c>
      <c r="Q74" s="51">
        <v>3</v>
      </c>
      <c r="R74" s="105"/>
      <c r="S74" s="99">
        <v>3</v>
      </c>
      <c r="T74" s="99">
        <v>3</v>
      </c>
      <c r="U74" s="99">
        <v>2</v>
      </c>
      <c r="V74" s="99">
        <v>3</v>
      </c>
      <c r="W74" s="99">
        <v>1</v>
      </c>
      <c r="X74" s="99">
        <v>3</v>
      </c>
      <c r="Y74" s="99">
        <v>3</v>
      </c>
      <c r="Z74" s="99">
        <v>2</v>
      </c>
      <c r="AA74" s="99">
        <v>3</v>
      </c>
      <c r="AB74" s="99">
        <v>2</v>
      </c>
      <c r="AC74" s="99">
        <v>3</v>
      </c>
      <c r="AD74" s="98">
        <v>2</v>
      </c>
      <c r="AE74" s="98">
        <v>3</v>
      </c>
      <c r="AF74" s="98">
        <v>3</v>
      </c>
    </row>
    <row r="75" spans="1:32" ht="16">
      <c r="A75" s="28"/>
      <c r="B75" s="83"/>
      <c r="C75" s="51"/>
      <c r="D75" s="51"/>
      <c r="E75" s="75"/>
      <c r="F75" s="75"/>
      <c r="G75" s="75"/>
      <c r="H75" s="75"/>
      <c r="I75" s="75"/>
      <c r="J75" s="75"/>
      <c r="K75" s="75"/>
      <c r="L75" s="75"/>
      <c r="M75" s="51"/>
      <c r="N75" s="51"/>
      <c r="O75" s="51"/>
      <c r="P75" s="51"/>
      <c r="Q75" s="51"/>
      <c r="R75" s="105"/>
      <c r="S75" s="127"/>
      <c r="T75" s="99"/>
      <c r="U75" s="127"/>
      <c r="V75" s="127"/>
      <c r="W75" s="127"/>
      <c r="X75" s="127"/>
      <c r="Y75" s="127"/>
      <c r="Z75" s="127"/>
      <c r="AA75" s="127"/>
      <c r="AB75" s="127"/>
      <c r="AC75" s="127"/>
    </row>
    <row r="76" spans="1:32" ht="16">
      <c r="A76" s="1"/>
      <c r="B76" s="83"/>
      <c r="C76" s="51"/>
      <c r="D76" s="51"/>
      <c r="E76" s="75"/>
      <c r="F76" s="75"/>
      <c r="G76" s="75"/>
      <c r="H76" s="75"/>
      <c r="I76" s="75"/>
      <c r="J76" s="75"/>
      <c r="K76" s="75"/>
      <c r="L76" s="75"/>
      <c r="M76" s="51"/>
      <c r="N76" s="51"/>
      <c r="O76" s="51"/>
      <c r="P76" s="51"/>
      <c r="Q76" s="51"/>
      <c r="R76" s="105"/>
      <c r="S76" s="127"/>
      <c r="T76" s="99"/>
      <c r="U76" s="127"/>
      <c r="V76" s="127"/>
      <c r="W76" s="127"/>
      <c r="X76" s="127"/>
      <c r="Y76" s="127"/>
      <c r="Z76" s="127"/>
      <c r="AA76" s="127"/>
      <c r="AB76" s="127"/>
      <c r="AC76" s="127"/>
    </row>
    <row r="77" spans="1:32" ht="16">
      <c r="A77" s="18" t="s">
        <v>120</v>
      </c>
      <c r="B77" s="83"/>
      <c r="C77" s="51"/>
      <c r="D77" s="51"/>
      <c r="E77" s="75"/>
      <c r="F77" s="75"/>
      <c r="G77" s="75"/>
      <c r="H77" s="75"/>
      <c r="I77" s="75"/>
      <c r="J77" s="75"/>
      <c r="K77" s="75"/>
      <c r="L77" s="75"/>
      <c r="M77" s="51"/>
      <c r="N77" s="51"/>
      <c r="O77" s="51"/>
      <c r="P77" s="51"/>
      <c r="Q77" s="51"/>
      <c r="R77" s="105"/>
      <c r="S77" s="127"/>
      <c r="T77" s="99"/>
      <c r="U77" s="127"/>
      <c r="V77" s="127"/>
      <c r="W77" s="127"/>
      <c r="X77" s="127"/>
      <c r="Y77" s="127"/>
      <c r="Z77" s="127"/>
      <c r="AA77" s="127"/>
      <c r="AB77" s="127"/>
      <c r="AC77" s="127"/>
    </row>
    <row r="78" spans="1:32" ht="17" thickBot="1">
      <c r="A78" s="25"/>
      <c r="B78" s="83"/>
      <c r="C78" s="51"/>
      <c r="D78" s="51"/>
      <c r="E78" s="75"/>
      <c r="F78" s="75"/>
      <c r="G78" s="75"/>
      <c r="H78" s="75"/>
      <c r="I78" s="75"/>
      <c r="J78" s="75"/>
      <c r="K78" s="75"/>
      <c r="L78" s="75"/>
      <c r="M78" s="51"/>
      <c r="N78" s="51"/>
      <c r="O78" s="51"/>
      <c r="P78" s="51"/>
      <c r="Q78" s="51"/>
      <c r="R78" s="105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</row>
    <row r="79" spans="1:32" ht="16" thickBot="1">
      <c r="A79" s="26" t="s">
        <v>87</v>
      </c>
      <c r="B79" s="83"/>
      <c r="C79" s="51">
        <v>1</v>
      </c>
      <c r="D79" s="51">
        <v>1</v>
      </c>
      <c r="E79" s="51">
        <v>1</v>
      </c>
      <c r="F79" s="51">
        <v>1</v>
      </c>
      <c r="G79" s="51">
        <v>1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/>
      <c r="N79" s="51"/>
      <c r="O79" s="51">
        <v>1</v>
      </c>
      <c r="P79" s="51">
        <v>2</v>
      </c>
      <c r="Q79" s="51">
        <v>1</v>
      </c>
      <c r="R79" s="105"/>
      <c r="S79" s="127">
        <v>1</v>
      </c>
      <c r="T79" s="127">
        <v>1</v>
      </c>
      <c r="U79" s="127">
        <v>1</v>
      </c>
      <c r="V79" s="127">
        <v>1</v>
      </c>
      <c r="W79" s="127">
        <v>1</v>
      </c>
      <c r="X79" s="127">
        <v>1</v>
      </c>
      <c r="Y79" s="127">
        <v>1</v>
      </c>
      <c r="Z79" s="127"/>
      <c r="AA79" s="127">
        <v>3</v>
      </c>
      <c r="AB79" s="127"/>
      <c r="AC79" s="127">
        <v>1</v>
      </c>
      <c r="AD79" s="98">
        <v>1</v>
      </c>
      <c r="AE79" s="98">
        <v>1</v>
      </c>
      <c r="AF79" s="98">
        <v>1</v>
      </c>
    </row>
    <row r="80" spans="1:32" ht="16" thickBot="1">
      <c r="A80" s="26" t="s">
        <v>88</v>
      </c>
      <c r="B80" s="83"/>
      <c r="C80" s="51">
        <v>1</v>
      </c>
      <c r="D80" s="51">
        <v>1</v>
      </c>
      <c r="E80" s="51">
        <v>1</v>
      </c>
      <c r="F80" s="51">
        <v>1</v>
      </c>
      <c r="G80" s="51">
        <v>1</v>
      </c>
      <c r="H80" s="51">
        <v>1</v>
      </c>
      <c r="I80" s="51">
        <v>3</v>
      </c>
      <c r="J80" s="51">
        <v>1</v>
      </c>
      <c r="K80" s="51">
        <v>1</v>
      </c>
      <c r="L80" s="51">
        <v>1</v>
      </c>
      <c r="M80" s="51"/>
      <c r="N80" s="51"/>
      <c r="O80" s="51">
        <v>1</v>
      </c>
      <c r="P80" s="51">
        <v>1</v>
      </c>
      <c r="Q80" s="51">
        <v>1</v>
      </c>
      <c r="R80" s="105"/>
      <c r="S80" s="127">
        <v>1</v>
      </c>
      <c r="T80" s="127">
        <v>1</v>
      </c>
      <c r="U80" s="127">
        <v>1</v>
      </c>
      <c r="V80" s="127">
        <v>1</v>
      </c>
      <c r="W80" s="127">
        <v>1</v>
      </c>
      <c r="X80" s="127">
        <v>1</v>
      </c>
      <c r="Y80" s="127">
        <v>1</v>
      </c>
      <c r="Z80" s="127"/>
      <c r="AA80" s="127">
        <v>1</v>
      </c>
      <c r="AB80" s="127"/>
      <c r="AC80" s="127">
        <v>1</v>
      </c>
      <c r="AD80" s="98">
        <v>1</v>
      </c>
      <c r="AE80" s="98">
        <v>1</v>
      </c>
    </row>
    <row r="81" spans="1:32" ht="16" thickBot="1">
      <c r="A81" s="26" t="s">
        <v>89</v>
      </c>
      <c r="B81" s="83"/>
      <c r="C81" s="51">
        <v>1</v>
      </c>
      <c r="D81" s="51">
        <v>1</v>
      </c>
      <c r="E81" s="51">
        <v>1</v>
      </c>
      <c r="F81" s="51">
        <v>1</v>
      </c>
      <c r="G81" s="51">
        <v>1</v>
      </c>
      <c r="H81" s="51">
        <v>3</v>
      </c>
      <c r="I81" s="51">
        <v>2</v>
      </c>
      <c r="J81" s="51">
        <v>3</v>
      </c>
      <c r="K81" s="51">
        <v>1</v>
      </c>
      <c r="L81" s="51">
        <v>2</v>
      </c>
      <c r="M81" s="51"/>
      <c r="N81" s="51"/>
      <c r="O81" s="51">
        <v>1</v>
      </c>
      <c r="P81" s="51">
        <v>1</v>
      </c>
      <c r="Q81" s="51">
        <v>1</v>
      </c>
      <c r="R81" s="105"/>
      <c r="S81" s="127">
        <v>1</v>
      </c>
      <c r="T81" s="127">
        <v>1</v>
      </c>
      <c r="U81" s="127"/>
      <c r="V81" s="127">
        <v>1</v>
      </c>
      <c r="W81" s="127">
        <v>1</v>
      </c>
      <c r="X81" s="127">
        <v>3</v>
      </c>
      <c r="Y81" s="127">
        <v>3</v>
      </c>
      <c r="Z81" s="127"/>
      <c r="AA81" s="127">
        <v>3</v>
      </c>
      <c r="AB81" s="127"/>
      <c r="AC81" s="127">
        <v>1</v>
      </c>
      <c r="AD81" s="98">
        <v>3</v>
      </c>
      <c r="AE81" s="98">
        <v>1</v>
      </c>
      <c r="AF81" s="98">
        <v>3</v>
      </c>
    </row>
    <row r="82" spans="1:32" ht="16" thickBot="1">
      <c r="A82" s="26" t="s">
        <v>90</v>
      </c>
      <c r="B82" s="83"/>
      <c r="C82" s="51">
        <v>1</v>
      </c>
      <c r="D82" s="51">
        <v>1</v>
      </c>
      <c r="E82" s="51">
        <v>1</v>
      </c>
      <c r="F82" s="51">
        <v>1</v>
      </c>
      <c r="G82" s="51">
        <v>1</v>
      </c>
      <c r="H82" s="51">
        <v>1</v>
      </c>
      <c r="I82" s="51">
        <v>1</v>
      </c>
      <c r="J82" s="51">
        <v>1</v>
      </c>
      <c r="K82" s="51">
        <v>1</v>
      </c>
      <c r="L82" s="51">
        <v>1</v>
      </c>
      <c r="M82" s="51"/>
      <c r="N82" s="51"/>
      <c r="O82" s="51">
        <v>1</v>
      </c>
      <c r="P82" s="51">
        <v>1</v>
      </c>
      <c r="Q82" s="51">
        <v>1</v>
      </c>
      <c r="R82" s="105"/>
      <c r="S82" s="127">
        <v>1</v>
      </c>
      <c r="T82" s="127">
        <v>1</v>
      </c>
      <c r="U82" s="127">
        <v>1</v>
      </c>
      <c r="V82" s="127">
        <v>1</v>
      </c>
      <c r="W82" s="127"/>
      <c r="X82" s="127">
        <v>1</v>
      </c>
      <c r="Y82" s="127">
        <v>1</v>
      </c>
      <c r="Z82" s="127"/>
      <c r="AA82" s="127">
        <v>1</v>
      </c>
      <c r="AB82" s="127"/>
      <c r="AC82" s="127">
        <v>1</v>
      </c>
      <c r="AD82" s="98">
        <v>1</v>
      </c>
      <c r="AE82" s="98">
        <v>1</v>
      </c>
      <c r="AF82" s="98">
        <v>1</v>
      </c>
    </row>
    <row r="83" spans="1:32" ht="16" thickBot="1">
      <c r="A83" s="26" t="s">
        <v>91</v>
      </c>
      <c r="B83" s="83"/>
      <c r="C83" s="51">
        <v>1</v>
      </c>
      <c r="D83" s="51">
        <v>3</v>
      </c>
      <c r="E83" s="51">
        <v>3</v>
      </c>
      <c r="F83" s="51">
        <v>3</v>
      </c>
      <c r="G83" s="51">
        <v>2</v>
      </c>
      <c r="H83" s="51">
        <v>3</v>
      </c>
      <c r="I83" s="51">
        <v>2</v>
      </c>
      <c r="J83" s="51">
        <v>1</v>
      </c>
      <c r="K83" s="51">
        <v>3</v>
      </c>
      <c r="L83" s="51">
        <v>1</v>
      </c>
      <c r="M83" s="51"/>
      <c r="N83" s="51"/>
      <c r="O83" s="51">
        <v>3</v>
      </c>
      <c r="P83" s="51">
        <v>2</v>
      </c>
      <c r="Q83" s="51">
        <v>1</v>
      </c>
      <c r="R83" s="105"/>
      <c r="S83" s="127">
        <v>1</v>
      </c>
      <c r="T83" s="127">
        <v>1</v>
      </c>
      <c r="U83" s="127">
        <v>1</v>
      </c>
      <c r="V83" s="127">
        <v>1</v>
      </c>
      <c r="W83" s="127"/>
      <c r="X83" s="127">
        <v>1</v>
      </c>
      <c r="Y83" s="127">
        <v>2</v>
      </c>
      <c r="Z83" s="127"/>
      <c r="AA83" s="127">
        <v>3</v>
      </c>
      <c r="AB83" s="127"/>
      <c r="AC83" s="127">
        <v>1</v>
      </c>
      <c r="AD83" s="98">
        <v>2</v>
      </c>
      <c r="AE83" s="98">
        <v>1</v>
      </c>
      <c r="AF83" s="98">
        <v>1</v>
      </c>
    </row>
    <row r="84" spans="1:32" ht="16" thickBot="1">
      <c r="A84" s="26" t="s">
        <v>92</v>
      </c>
      <c r="B84" s="83"/>
      <c r="C84" s="51">
        <v>1</v>
      </c>
      <c r="D84" s="51">
        <v>1</v>
      </c>
      <c r="E84" s="51">
        <v>1</v>
      </c>
      <c r="F84" s="51">
        <v>1</v>
      </c>
      <c r="G84" s="51">
        <v>2</v>
      </c>
      <c r="H84" s="51">
        <v>3</v>
      </c>
      <c r="I84" s="51">
        <v>2</v>
      </c>
      <c r="J84" s="51">
        <v>1</v>
      </c>
      <c r="K84" s="51">
        <v>3</v>
      </c>
      <c r="L84" s="51">
        <v>2</v>
      </c>
      <c r="M84" s="51"/>
      <c r="N84" s="51"/>
      <c r="O84" s="51">
        <v>1</v>
      </c>
      <c r="P84" s="51">
        <v>2</v>
      </c>
      <c r="Q84" s="51">
        <v>1</v>
      </c>
      <c r="R84" s="105"/>
      <c r="S84" s="127">
        <v>1</v>
      </c>
      <c r="T84" s="127">
        <v>1</v>
      </c>
      <c r="U84" s="127">
        <v>3</v>
      </c>
      <c r="V84" s="127">
        <v>1</v>
      </c>
      <c r="W84" s="127"/>
      <c r="X84" s="127">
        <v>1</v>
      </c>
      <c r="Y84" s="127">
        <v>1</v>
      </c>
      <c r="Z84" s="127"/>
      <c r="AA84" s="127"/>
      <c r="AB84" s="127"/>
      <c r="AC84" s="127">
        <v>1</v>
      </c>
      <c r="AD84" s="98">
        <v>2</v>
      </c>
      <c r="AE84" s="98">
        <v>3</v>
      </c>
      <c r="AF84" s="98">
        <v>1</v>
      </c>
    </row>
    <row r="85" spans="1:32" ht="16" thickBot="1">
      <c r="A85" s="26" t="s">
        <v>93</v>
      </c>
      <c r="B85" s="83"/>
      <c r="C85" s="51">
        <v>1</v>
      </c>
      <c r="D85" s="51">
        <v>1</v>
      </c>
      <c r="E85" s="51">
        <v>1</v>
      </c>
      <c r="F85" s="51">
        <v>1</v>
      </c>
      <c r="G85" s="51">
        <v>2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/>
      <c r="N85" s="51"/>
      <c r="O85" s="51">
        <v>1</v>
      </c>
      <c r="P85" s="51">
        <v>3</v>
      </c>
      <c r="Q85" s="51">
        <v>1</v>
      </c>
      <c r="R85" s="105"/>
      <c r="S85" s="127">
        <v>1</v>
      </c>
      <c r="T85" s="127">
        <v>1</v>
      </c>
      <c r="U85" s="127">
        <v>3</v>
      </c>
      <c r="V85" s="127">
        <v>1</v>
      </c>
      <c r="W85" s="127"/>
      <c r="X85" s="127">
        <v>1</v>
      </c>
      <c r="Y85" s="127">
        <v>1</v>
      </c>
      <c r="Z85" s="127"/>
      <c r="AA85" s="127">
        <v>2</v>
      </c>
      <c r="AB85" s="127"/>
      <c r="AC85" s="127">
        <v>1</v>
      </c>
      <c r="AD85" s="98">
        <v>1</v>
      </c>
      <c r="AE85" s="98">
        <v>3</v>
      </c>
      <c r="AF85" s="98">
        <v>1</v>
      </c>
    </row>
    <row r="86" spans="1:32" ht="16" thickBot="1">
      <c r="A86" s="26" t="s">
        <v>94</v>
      </c>
      <c r="B86" s="83"/>
      <c r="C86" s="51">
        <v>1</v>
      </c>
      <c r="D86" s="51">
        <v>1</v>
      </c>
      <c r="E86" s="51">
        <v>1</v>
      </c>
      <c r="F86" s="51">
        <v>1</v>
      </c>
      <c r="G86" s="51">
        <v>2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/>
      <c r="N86" s="51"/>
      <c r="O86" s="51">
        <v>1</v>
      </c>
      <c r="P86" s="51">
        <v>1</v>
      </c>
      <c r="Q86" s="51">
        <v>1</v>
      </c>
      <c r="R86" s="105"/>
      <c r="S86" s="127">
        <v>1</v>
      </c>
      <c r="T86" s="127">
        <v>1</v>
      </c>
      <c r="U86" s="127">
        <v>1</v>
      </c>
      <c r="V86" s="127">
        <v>1</v>
      </c>
      <c r="W86" s="127"/>
      <c r="X86" s="127">
        <v>1</v>
      </c>
      <c r="Y86" s="127">
        <v>3</v>
      </c>
      <c r="Z86" s="127"/>
      <c r="AA86" s="127">
        <v>2</v>
      </c>
      <c r="AB86" s="127"/>
      <c r="AC86" s="127">
        <v>1</v>
      </c>
      <c r="AD86" s="98">
        <v>1</v>
      </c>
      <c r="AE86" s="98">
        <v>1</v>
      </c>
      <c r="AF86" s="98">
        <v>1</v>
      </c>
    </row>
    <row r="87" spans="1:32" ht="16" thickBot="1">
      <c r="A87" s="26" t="s">
        <v>95</v>
      </c>
      <c r="B87" s="83"/>
      <c r="C87" s="51">
        <v>1</v>
      </c>
      <c r="D87" s="51">
        <v>1</v>
      </c>
      <c r="E87" s="51">
        <v>1</v>
      </c>
      <c r="F87" s="51">
        <v>1</v>
      </c>
      <c r="G87" s="51">
        <v>1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/>
      <c r="N87" s="51"/>
      <c r="O87" s="51">
        <v>1</v>
      </c>
      <c r="P87" s="51">
        <v>1</v>
      </c>
      <c r="Q87" s="51">
        <v>1</v>
      </c>
      <c r="R87" s="105"/>
      <c r="S87" s="127">
        <v>1</v>
      </c>
      <c r="T87" s="127">
        <v>1</v>
      </c>
      <c r="U87" s="127">
        <v>3</v>
      </c>
      <c r="V87" s="127">
        <v>1</v>
      </c>
      <c r="W87" s="127"/>
      <c r="X87" s="127">
        <v>1</v>
      </c>
      <c r="Y87" s="127">
        <v>1</v>
      </c>
      <c r="Z87" s="127"/>
      <c r="AA87" s="127">
        <v>1</v>
      </c>
      <c r="AB87" s="127"/>
      <c r="AC87" s="127">
        <v>1</v>
      </c>
      <c r="AD87" s="98">
        <v>1</v>
      </c>
      <c r="AE87" s="98">
        <v>1</v>
      </c>
      <c r="AF87" s="98">
        <v>1</v>
      </c>
    </row>
    <row r="88" spans="1:32" ht="16" thickBot="1">
      <c r="A88" s="26" t="s">
        <v>96</v>
      </c>
      <c r="B88" s="83"/>
      <c r="C88" s="51">
        <v>1</v>
      </c>
      <c r="D88" s="51">
        <v>1</v>
      </c>
      <c r="E88" s="51">
        <v>1</v>
      </c>
      <c r="F88" s="51">
        <v>1</v>
      </c>
      <c r="G88" s="51">
        <v>1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/>
      <c r="N88" s="51"/>
      <c r="O88" s="51">
        <v>1</v>
      </c>
      <c r="P88" s="51">
        <v>2</v>
      </c>
      <c r="Q88" s="51">
        <v>1</v>
      </c>
      <c r="R88" s="105"/>
      <c r="S88" s="127">
        <v>1</v>
      </c>
      <c r="T88" s="127">
        <v>1</v>
      </c>
      <c r="U88" s="127">
        <v>1</v>
      </c>
      <c r="V88" s="127">
        <v>1</v>
      </c>
      <c r="W88" s="127"/>
      <c r="X88" s="127">
        <v>1</v>
      </c>
      <c r="Y88" s="127">
        <v>1</v>
      </c>
      <c r="Z88" s="127"/>
      <c r="AA88" s="127">
        <v>1</v>
      </c>
      <c r="AB88" s="127"/>
      <c r="AC88" s="127">
        <v>1</v>
      </c>
      <c r="AD88" s="98">
        <v>1</v>
      </c>
      <c r="AE88" s="98">
        <v>1</v>
      </c>
      <c r="AF88" s="98">
        <v>1</v>
      </c>
    </row>
    <row r="89" spans="1:32" ht="16" thickBot="1">
      <c r="A89" s="26" t="s">
        <v>97</v>
      </c>
      <c r="B89" s="83"/>
      <c r="C89" s="51">
        <v>1</v>
      </c>
      <c r="D89" s="51">
        <v>3</v>
      </c>
      <c r="E89" s="51">
        <v>2</v>
      </c>
      <c r="F89" s="51">
        <v>3</v>
      </c>
      <c r="G89" s="51">
        <v>2</v>
      </c>
      <c r="H89" s="51">
        <v>1</v>
      </c>
      <c r="I89" s="51">
        <v>3</v>
      </c>
      <c r="J89" s="51">
        <v>3</v>
      </c>
      <c r="K89" s="51">
        <v>3</v>
      </c>
      <c r="L89" s="51">
        <v>2</v>
      </c>
      <c r="M89" s="51"/>
      <c r="N89" s="51"/>
      <c r="O89" s="51">
        <v>3</v>
      </c>
      <c r="P89" s="51">
        <v>3</v>
      </c>
      <c r="Q89" s="51">
        <v>1</v>
      </c>
      <c r="R89" s="105"/>
      <c r="S89" s="127">
        <v>1</v>
      </c>
      <c r="T89" s="127">
        <v>1</v>
      </c>
      <c r="U89" s="127">
        <v>2</v>
      </c>
      <c r="V89" s="127">
        <v>1</v>
      </c>
      <c r="W89" s="127"/>
      <c r="X89" s="127">
        <v>1</v>
      </c>
      <c r="Y89" s="127">
        <v>2</v>
      </c>
      <c r="Z89" s="127"/>
      <c r="AA89" s="127">
        <v>2</v>
      </c>
      <c r="AB89" s="127"/>
      <c r="AC89" s="127">
        <v>1</v>
      </c>
      <c r="AD89" s="98">
        <v>2</v>
      </c>
      <c r="AE89" s="98">
        <v>2</v>
      </c>
      <c r="AF89" s="98">
        <v>3</v>
      </c>
    </row>
    <row r="90" spans="1:32" ht="16" thickBot="1">
      <c r="A90" s="26" t="s">
        <v>98</v>
      </c>
      <c r="B90" s="83"/>
      <c r="C90" s="51">
        <v>1</v>
      </c>
      <c r="D90" s="51">
        <v>1</v>
      </c>
      <c r="E90" s="51">
        <v>1</v>
      </c>
      <c r="F90" s="51">
        <v>1</v>
      </c>
      <c r="G90" s="51">
        <v>1</v>
      </c>
      <c r="H90" s="51">
        <v>1</v>
      </c>
      <c r="I90" s="51">
        <v>3</v>
      </c>
      <c r="J90" s="51">
        <v>1</v>
      </c>
      <c r="K90" s="51">
        <v>1</v>
      </c>
      <c r="L90" s="51">
        <v>1</v>
      </c>
      <c r="M90" s="51"/>
      <c r="N90" s="51"/>
      <c r="O90" s="51">
        <v>1</v>
      </c>
      <c r="P90" s="51">
        <v>3</v>
      </c>
      <c r="Q90" s="51">
        <v>1</v>
      </c>
      <c r="R90" s="105"/>
      <c r="S90" s="127">
        <v>1</v>
      </c>
      <c r="T90" s="127">
        <v>1</v>
      </c>
      <c r="U90" s="127">
        <v>1</v>
      </c>
      <c r="V90" s="127">
        <v>1</v>
      </c>
      <c r="W90" s="127"/>
      <c r="X90" s="127">
        <v>1</v>
      </c>
      <c r="Y90" s="127">
        <v>1</v>
      </c>
      <c r="Z90" s="127"/>
      <c r="AA90" s="127">
        <v>1</v>
      </c>
      <c r="AB90" s="127"/>
      <c r="AC90" s="127">
        <v>1</v>
      </c>
      <c r="AD90" s="98">
        <v>1</v>
      </c>
      <c r="AE90" s="98">
        <v>1</v>
      </c>
      <c r="AF90" s="98">
        <v>1</v>
      </c>
    </row>
    <row r="91" spans="1:32" ht="16" thickBot="1">
      <c r="A91" s="26" t="s">
        <v>99</v>
      </c>
      <c r="B91" s="83"/>
      <c r="C91" s="51">
        <v>1</v>
      </c>
      <c r="D91" s="51">
        <v>3</v>
      </c>
      <c r="E91" s="51">
        <v>1</v>
      </c>
      <c r="F91" s="51">
        <v>1</v>
      </c>
      <c r="G91" s="51">
        <v>3</v>
      </c>
      <c r="H91" s="51">
        <v>1</v>
      </c>
      <c r="I91" s="51">
        <v>1</v>
      </c>
      <c r="J91" s="51">
        <v>3</v>
      </c>
      <c r="K91" s="51">
        <v>1</v>
      </c>
      <c r="L91" s="51">
        <v>1</v>
      </c>
      <c r="M91" s="51"/>
      <c r="N91" s="51"/>
      <c r="O91" s="51">
        <v>1</v>
      </c>
      <c r="P91" s="51">
        <v>3</v>
      </c>
      <c r="Q91" s="51">
        <v>1</v>
      </c>
      <c r="R91" s="105"/>
      <c r="S91" s="127">
        <v>1</v>
      </c>
      <c r="T91" s="127">
        <v>1</v>
      </c>
      <c r="U91" s="127">
        <v>1</v>
      </c>
      <c r="V91" s="127">
        <v>1</v>
      </c>
      <c r="W91" s="127"/>
      <c r="X91" s="127">
        <v>1</v>
      </c>
      <c r="Y91" s="127">
        <v>3</v>
      </c>
      <c r="Z91" s="127"/>
      <c r="AA91" s="127">
        <v>1</v>
      </c>
      <c r="AB91" s="127"/>
      <c r="AC91" s="127">
        <v>3</v>
      </c>
      <c r="AD91" s="98">
        <v>1</v>
      </c>
      <c r="AE91" s="98">
        <v>3</v>
      </c>
      <c r="AF91" s="98">
        <v>1</v>
      </c>
    </row>
    <row r="92" spans="1:32" ht="16" thickBot="1">
      <c r="A92" s="26" t="s">
        <v>100</v>
      </c>
      <c r="B92" s="83"/>
      <c r="C92" s="51">
        <v>1</v>
      </c>
      <c r="D92" s="51">
        <v>1</v>
      </c>
      <c r="E92" s="51">
        <v>1</v>
      </c>
      <c r="F92" s="51">
        <v>1</v>
      </c>
      <c r="G92" s="51">
        <v>2</v>
      </c>
      <c r="H92" s="51">
        <v>3</v>
      </c>
      <c r="I92" s="51">
        <v>1</v>
      </c>
      <c r="J92" s="51">
        <v>3</v>
      </c>
      <c r="K92" s="51">
        <v>3</v>
      </c>
      <c r="L92" s="51">
        <v>1</v>
      </c>
      <c r="M92" s="51"/>
      <c r="N92" s="51"/>
      <c r="O92" s="51">
        <v>1</v>
      </c>
      <c r="P92" s="51">
        <v>3</v>
      </c>
      <c r="Q92" s="51">
        <v>1</v>
      </c>
      <c r="R92" s="105"/>
      <c r="S92" s="127">
        <v>1</v>
      </c>
      <c r="T92" s="127">
        <v>1</v>
      </c>
      <c r="U92" s="127">
        <v>3</v>
      </c>
      <c r="V92" s="127">
        <v>1</v>
      </c>
      <c r="W92" s="127"/>
      <c r="X92" s="127">
        <v>1</v>
      </c>
      <c r="Y92" s="127">
        <v>1</v>
      </c>
      <c r="Z92" s="127"/>
      <c r="AA92" s="127">
        <v>3</v>
      </c>
      <c r="AB92" s="127"/>
      <c r="AC92" s="127">
        <v>1</v>
      </c>
      <c r="AD92" s="98">
        <v>1</v>
      </c>
      <c r="AE92" s="98">
        <v>1</v>
      </c>
      <c r="AF92" s="98">
        <v>1</v>
      </c>
    </row>
    <row r="93" spans="1:32" ht="16" thickBot="1">
      <c r="A93" s="26" t="s">
        <v>101</v>
      </c>
      <c r="B93" s="83"/>
      <c r="C93" s="51">
        <v>1</v>
      </c>
      <c r="D93" s="51">
        <v>1</v>
      </c>
      <c r="E93" s="51">
        <v>1</v>
      </c>
      <c r="F93" s="51">
        <v>1</v>
      </c>
      <c r="G93" s="51">
        <v>2</v>
      </c>
      <c r="H93" s="51">
        <v>3</v>
      </c>
      <c r="I93" s="51">
        <v>1</v>
      </c>
      <c r="J93" s="51">
        <v>1</v>
      </c>
      <c r="K93" s="51">
        <v>1</v>
      </c>
      <c r="L93" s="51">
        <v>1</v>
      </c>
      <c r="M93" s="51"/>
      <c r="N93" s="51"/>
      <c r="O93" s="51">
        <v>1</v>
      </c>
      <c r="P93" s="51">
        <v>3</v>
      </c>
      <c r="Q93" s="51">
        <v>1</v>
      </c>
      <c r="R93" s="105"/>
      <c r="S93" s="127">
        <v>1</v>
      </c>
      <c r="T93" s="127">
        <v>1</v>
      </c>
      <c r="U93" s="127">
        <v>3</v>
      </c>
      <c r="V93" s="127">
        <v>1</v>
      </c>
      <c r="W93" s="127"/>
      <c r="X93" s="127">
        <v>3</v>
      </c>
      <c r="Y93" s="127">
        <v>3</v>
      </c>
      <c r="Z93" s="127"/>
      <c r="AA93" s="127">
        <v>1</v>
      </c>
      <c r="AB93" s="127"/>
      <c r="AC93" s="127">
        <v>1</v>
      </c>
      <c r="AD93" s="98">
        <v>1</v>
      </c>
      <c r="AE93" s="98">
        <v>1</v>
      </c>
      <c r="AF93" s="98">
        <v>1</v>
      </c>
    </row>
    <row r="94" spans="1:32" ht="16" thickBot="1">
      <c r="A94" s="26" t="s">
        <v>102</v>
      </c>
      <c r="B94" s="83"/>
      <c r="C94" s="51">
        <v>1</v>
      </c>
      <c r="D94" s="51">
        <v>1</v>
      </c>
      <c r="E94" s="51">
        <v>1</v>
      </c>
      <c r="F94" s="51">
        <v>1</v>
      </c>
      <c r="G94" s="51">
        <v>2</v>
      </c>
      <c r="H94" s="51">
        <v>1</v>
      </c>
      <c r="I94" s="51">
        <v>3</v>
      </c>
      <c r="J94" s="51">
        <v>1</v>
      </c>
      <c r="K94" s="51">
        <v>3</v>
      </c>
      <c r="L94" s="51">
        <v>1</v>
      </c>
      <c r="M94" s="51"/>
      <c r="N94" s="51"/>
      <c r="O94" s="51">
        <v>1</v>
      </c>
      <c r="P94" s="51">
        <v>2</v>
      </c>
      <c r="Q94" s="51">
        <v>1</v>
      </c>
      <c r="R94" s="105"/>
      <c r="S94" s="127">
        <v>1</v>
      </c>
      <c r="T94" s="127">
        <v>1</v>
      </c>
      <c r="U94" s="127">
        <v>3</v>
      </c>
      <c r="V94" s="127">
        <v>1</v>
      </c>
      <c r="W94" s="127"/>
      <c r="X94" s="127">
        <v>1</v>
      </c>
      <c r="Y94" s="127">
        <v>2</v>
      </c>
      <c r="Z94" s="127"/>
      <c r="AA94" s="127">
        <v>2</v>
      </c>
      <c r="AB94" s="127"/>
      <c r="AC94" s="127">
        <v>1</v>
      </c>
      <c r="AD94" s="98">
        <v>1</v>
      </c>
      <c r="AE94" s="98">
        <v>1</v>
      </c>
      <c r="AF94" s="98">
        <v>1</v>
      </c>
    </row>
    <row r="95" spans="1:32" ht="16" thickBot="1">
      <c r="A95" s="26" t="s">
        <v>103</v>
      </c>
      <c r="B95" s="83"/>
      <c r="C95" s="51">
        <v>1</v>
      </c>
      <c r="D95" s="51">
        <v>1</v>
      </c>
      <c r="E95" s="51">
        <v>2</v>
      </c>
      <c r="F95" s="51">
        <v>3</v>
      </c>
      <c r="G95" s="51">
        <v>2</v>
      </c>
      <c r="H95" s="51">
        <v>1</v>
      </c>
      <c r="I95" s="51">
        <v>2</v>
      </c>
      <c r="J95" s="51">
        <v>3</v>
      </c>
      <c r="K95" s="51">
        <v>1</v>
      </c>
      <c r="L95" s="51">
        <v>1</v>
      </c>
      <c r="M95" s="51"/>
      <c r="N95" s="51"/>
      <c r="O95" s="51">
        <v>1</v>
      </c>
      <c r="P95" s="51">
        <v>2</v>
      </c>
      <c r="Q95" s="51">
        <v>1</v>
      </c>
      <c r="R95" s="105"/>
      <c r="S95" s="127">
        <v>1</v>
      </c>
      <c r="T95" s="127">
        <v>1</v>
      </c>
      <c r="U95" s="127">
        <v>3</v>
      </c>
      <c r="V95" s="127"/>
      <c r="W95" s="127"/>
      <c r="X95" s="127">
        <v>1</v>
      </c>
      <c r="Y95" s="127">
        <v>2</v>
      </c>
      <c r="Z95" s="127"/>
      <c r="AA95" s="127">
        <v>3</v>
      </c>
      <c r="AB95" s="127"/>
      <c r="AC95" s="127">
        <v>3</v>
      </c>
      <c r="AD95" s="98">
        <v>2</v>
      </c>
      <c r="AE95" s="98">
        <v>1</v>
      </c>
      <c r="AF95" s="98">
        <v>1</v>
      </c>
    </row>
    <row r="96" spans="1:32" ht="16" thickBot="1">
      <c r="A96" s="26" t="s">
        <v>104</v>
      </c>
      <c r="B96" s="83"/>
      <c r="C96" s="51">
        <v>1</v>
      </c>
      <c r="D96" s="51">
        <v>1</v>
      </c>
      <c r="E96" s="51">
        <v>1</v>
      </c>
      <c r="F96" s="51">
        <v>1</v>
      </c>
      <c r="G96" s="51">
        <v>3</v>
      </c>
      <c r="H96" s="51">
        <v>1</v>
      </c>
      <c r="I96" s="51">
        <v>1</v>
      </c>
      <c r="J96" s="51">
        <v>1</v>
      </c>
      <c r="K96" s="51">
        <v>3</v>
      </c>
      <c r="L96" s="51">
        <v>1</v>
      </c>
      <c r="M96" s="51"/>
      <c r="N96" s="51"/>
      <c r="O96" s="51">
        <v>1</v>
      </c>
      <c r="P96" s="51">
        <v>2</v>
      </c>
      <c r="Q96" s="51">
        <v>1</v>
      </c>
      <c r="R96" s="105"/>
      <c r="S96" s="127">
        <v>1</v>
      </c>
      <c r="T96" s="127">
        <v>1</v>
      </c>
      <c r="U96" s="127">
        <v>1</v>
      </c>
      <c r="V96" s="127"/>
      <c r="W96" s="127"/>
      <c r="X96" s="127">
        <v>1</v>
      </c>
      <c r="Y96" s="127">
        <v>3</v>
      </c>
      <c r="Z96" s="127"/>
      <c r="AA96" s="127">
        <v>3</v>
      </c>
      <c r="AB96" s="127"/>
      <c r="AC96" s="127">
        <v>1</v>
      </c>
      <c r="AD96" s="98">
        <v>1</v>
      </c>
      <c r="AE96" s="98">
        <v>1</v>
      </c>
      <c r="AF96" s="98">
        <v>1</v>
      </c>
    </row>
    <row r="97" spans="1:32" ht="16" thickBot="1">
      <c r="A97" s="26" t="s">
        <v>105</v>
      </c>
      <c r="B97" s="83"/>
      <c r="C97" s="51">
        <v>1</v>
      </c>
      <c r="D97" s="51">
        <v>3</v>
      </c>
      <c r="E97" s="51">
        <v>3</v>
      </c>
      <c r="F97" s="51">
        <v>1</v>
      </c>
      <c r="G97" s="51">
        <v>3</v>
      </c>
      <c r="H97" s="51">
        <v>1</v>
      </c>
      <c r="I97" s="51"/>
      <c r="J97" s="51">
        <v>3</v>
      </c>
      <c r="K97" s="51">
        <v>1</v>
      </c>
      <c r="L97" s="51">
        <v>2</v>
      </c>
      <c r="M97" s="51"/>
      <c r="N97" s="51"/>
      <c r="O97" s="51">
        <v>1</v>
      </c>
      <c r="P97" s="51">
        <v>2</v>
      </c>
      <c r="Q97" s="51">
        <v>1</v>
      </c>
      <c r="R97" s="105"/>
      <c r="S97" s="127">
        <v>1</v>
      </c>
      <c r="T97" s="127">
        <v>1</v>
      </c>
      <c r="U97" s="127">
        <v>2</v>
      </c>
      <c r="V97" s="127"/>
      <c r="W97" s="127"/>
      <c r="X97" s="127">
        <v>1</v>
      </c>
      <c r="Y97" s="127">
        <v>1</v>
      </c>
      <c r="Z97" s="127"/>
      <c r="AA97" s="127">
        <v>1</v>
      </c>
      <c r="AB97" s="127"/>
      <c r="AC97" s="127">
        <v>1</v>
      </c>
      <c r="AD97" s="98">
        <v>3</v>
      </c>
      <c r="AE97" s="98">
        <v>1</v>
      </c>
      <c r="AF97" s="98">
        <v>1</v>
      </c>
    </row>
    <row r="98" spans="1:32" ht="16" thickBot="1">
      <c r="A98" s="26" t="s">
        <v>106</v>
      </c>
      <c r="B98" s="83"/>
      <c r="C98" s="51">
        <v>1</v>
      </c>
      <c r="D98" s="51">
        <v>1</v>
      </c>
      <c r="E98" s="51">
        <v>2</v>
      </c>
      <c r="F98" s="51">
        <v>3</v>
      </c>
      <c r="G98" s="51">
        <v>2</v>
      </c>
      <c r="H98" s="51">
        <v>1</v>
      </c>
      <c r="I98" s="51">
        <v>2</v>
      </c>
      <c r="J98" s="51">
        <v>3</v>
      </c>
      <c r="K98" s="51">
        <v>3</v>
      </c>
      <c r="L98" s="51">
        <v>2</v>
      </c>
      <c r="M98" s="51"/>
      <c r="N98" s="51"/>
      <c r="O98" s="51">
        <v>1</v>
      </c>
      <c r="P98" s="51">
        <v>2</v>
      </c>
      <c r="Q98" s="51">
        <v>1</v>
      </c>
      <c r="R98" s="105"/>
      <c r="S98" s="127">
        <v>3</v>
      </c>
      <c r="T98" s="127">
        <v>1</v>
      </c>
      <c r="U98" s="127">
        <v>2</v>
      </c>
      <c r="V98" s="127">
        <v>1</v>
      </c>
      <c r="W98" s="127"/>
      <c r="X98" s="127">
        <v>3</v>
      </c>
      <c r="Y98" s="127">
        <v>3</v>
      </c>
      <c r="Z98" s="127"/>
      <c r="AA98" s="127">
        <v>3</v>
      </c>
      <c r="AB98" s="127"/>
      <c r="AC98" s="127">
        <v>3</v>
      </c>
      <c r="AD98" s="98">
        <v>3</v>
      </c>
      <c r="AE98" s="98">
        <v>3</v>
      </c>
      <c r="AF98" s="98">
        <v>1</v>
      </c>
    </row>
    <row r="99" spans="1:32" ht="16" thickBot="1">
      <c r="A99" s="26" t="s">
        <v>107</v>
      </c>
      <c r="B99" s="83"/>
      <c r="C99" s="51">
        <v>1</v>
      </c>
      <c r="D99" s="51">
        <v>1</v>
      </c>
      <c r="E99" s="51">
        <v>1</v>
      </c>
      <c r="F99" s="51">
        <v>3</v>
      </c>
      <c r="G99" s="51">
        <v>2</v>
      </c>
      <c r="H99" s="51">
        <v>1</v>
      </c>
      <c r="I99" s="51">
        <v>1</v>
      </c>
      <c r="J99" s="51">
        <v>1</v>
      </c>
      <c r="K99" s="51">
        <v>3</v>
      </c>
      <c r="L99" s="51">
        <v>1</v>
      </c>
      <c r="M99" s="51"/>
      <c r="N99" s="51"/>
      <c r="O99" s="51">
        <v>1</v>
      </c>
      <c r="P99" s="51">
        <v>2</v>
      </c>
      <c r="Q99" s="51">
        <v>1</v>
      </c>
      <c r="R99" s="105"/>
      <c r="S99" s="127">
        <v>1</v>
      </c>
      <c r="T99" s="127">
        <v>1</v>
      </c>
      <c r="U99" s="127">
        <v>1</v>
      </c>
      <c r="V99" s="127">
        <v>1</v>
      </c>
      <c r="W99" s="127"/>
      <c r="X99" s="127">
        <v>1</v>
      </c>
      <c r="Y99" s="127">
        <v>3</v>
      </c>
      <c r="Z99" s="127"/>
      <c r="AA99" s="127">
        <v>1</v>
      </c>
      <c r="AB99" s="127"/>
      <c r="AC99" s="127">
        <v>1</v>
      </c>
      <c r="AD99" s="98">
        <v>3</v>
      </c>
      <c r="AE99" s="98">
        <v>3</v>
      </c>
      <c r="AF99" s="98">
        <v>1</v>
      </c>
    </row>
    <row r="100" spans="1:32" ht="16" thickBot="1">
      <c r="A100" s="26" t="s">
        <v>108</v>
      </c>
      <c r="B100" s="83"/>
      <c r="C100" s="51">
        <v>1</v>
      </c>
      <c r="D100" s="51">
        <v>1</v>
      </c>
      <c r="E100" s="51">
        <v>1</v>
      </c>
      <c r="F100" s="51">
        <v>1</v>
      </c>
      <c r="G100" s="51">
        <v>1</v>
      </c>
      <c r="H100" s="51">
        <v>3</v>
      </c>
      <c r="I100" s="51">
        <v>1</v>
      </c>
      <c r="J100" s="51">
        <v>1</v>
      </c>
      <c r="K100" s="51">
        <v>1</v>
      </c>
      <c r="L100" s="51">
        <v>1</v>
      </c>
      <c r="M100" s="51"/>
      <c r="N100" s="51"/>
      <c r="O100" s="51">
        <v>1</v>
      </c>
      <c r="P100" s="51">
        <v>1</v>
      </c>
      <c r="Q100" s="51">
        <v>1</v>
      </c>
      <c r="R100" s="105"/>
      <c r="S100" s="127">
        <v>1</v>
      </c>
      <c r="T100" s="127">
        <v>1</v>
      </c>
      <c r="U100" s="127">
        <v>1</v>
      </c>
      <c r="V100" s="127">
        <v>1</v>
      </c>
      <c r="W100" s="127"/>
      <c r="X100" s="127">
        <v>3</v>
      </c>
      <c r="Y100" s="127">
        <v>1</v>
      </c>
      <c r="Z100" s="127"/>
      <c r="AA100" s="127">
        <v>1</v>
      </c>
      <c r="AB100" s="127"/>
      <c r="AC100" s="127">
        <v>1</v>
      </c>
      <c r="AD100" s="98">
        <v>3</v>
      </c>
      <c r="AE100" s="98">
        <v>1</v>
      </c>
      <c r="AF100" s="98">
        <v>1</v>
      </c>
    </row>
    <row r="101" spans="1:32" ht="16" thickBot="1">
      <c r="A101" s="26" t="s">
        <v>109</v>
      </c>
      <c r="B101" s="83"/>
      <c r="C101" s="51">
        <v>1</v>
      </c>
      <c r="D101" s="51">
        <v>1</v>
      </c>
      <c r="E101" s="51">
        <v>1</v>
      </c>
      <c r="F101" s="51">
        <v>1</v>
      </c>
      <c r="G101" s="51">
        <v>3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/>
      <c r="N101" s="51"/>
      <c r="O101" s="51">
        <v>3</v>
      </c>
      <c r="P101" s="51">
        <v>2</v>
      </c>
      <c r="Q101" s="51">
        <v>1</v>
      </c>
      <c r="R101" s="105"/>
      <c r="S101" s="127">
        <v>1</v>
      </c>
      <c r="T101" s="127">
        <v>1</v>
      </c>
      <c r="U101" s="127">
        <v>3</v>
      </c>
      <c r="V101" s="127">
        <v>1</v>
      </c>
      <c r="W101" s="127"/>
      <c r="X101" s="127">
        <v>3</v>
      </c>
      <c r="Y101" s="127">
        <v>3</v>
      </c>
      <c r="Z101" s="127"/>
      <c r="AA101" s="127">
        <v>3</v>
      </c>
      <c r="AB101" s="127"/>
      <c r="AC101" s="127">
        <v>1</v>
      </c>
      <c r="AD101" s="98">
        <v>1</v>
      </c>
      <c r="AE101" s="98">
        <v>3</v>
      </c>
      <c r="AF101" s="98">
        <v>1</v>
      </c>
    </row>
    <row r="102" spans="1:32" ht="16" thickBot="1">
      <c r="A102" s="26" t="s">
        <v>110</v>
      </c>
      <c r="B102" s="83"/>
      <c r="C102" s="51">
        <v>1</v>
      </c>
      <c r="D102" s="51">
        <v>3</v>
      </c>
      <c r="E102" s="51">
        <v>1</v>
      </c>
      <c r="F102" s="51">
        <v>1</v>
      </c>
      <c r="G102" s="51">
        <v>1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/>
      <c r="N102" s="51"/>
      <c r="O102" s="51">
        <v>1</v>
      </c>
      <c r="P102" s="51">
        <v>1</v>
      </c>
      <c r="Q102" s="51">
        <v>1</v>
      </c>
      <c r="R102" s="105"/>
      <c r="S102" s="127">
        <v>1</v>
      </c>
      <c r="T102" s="127">
        <v>1</v>
      </c>
      <c r="U102" s="127">
        <v>1</v>
      </c>
      <c r="V102" s="127">
        <v>1</v>
      </c>
      <c r="W102" s="127"/>
      <c r="X102" s="127">
        <v>1</v>
      </c>
      <c r="Y102" s="127">
        <v>3</v>
      </c>
      <c r="Z102" s="127"/>
      <c r="AA102" s="127">
        <v>1</v>
      </c>
      <c r="AB102" s="127"/>
      <c r="AC102" s="127">
        <v>1</v>
      </c>
      <c r="AD102" s="98">
        <v>1</v>
      </c>
      <c r="AE102" s="98">
        <v>3</v>
      </c>
      <c r="AF102" s="98">
        <v>1</v>
      </c>
    </row>
    <row r="103" spans="1:32" ht="16" thickBot="1">
      <c r="A103" s="26" t="s">
        <v>111</v>
      </c>
      <c r="B103" s="83"/>
      <c r="C103" s="51">
        <v>1</v>
      </c>
      <c r="D103" s="51">
        <v>1</v>
      </c>
      <c r="E103" s="51">
        <v>1</v>
      </c>
      <c r="F103" s="51">
        <v>1</v>
      </c>
      <c r="G103" s="51">
        <v>1</v>
      </c>
      <c r="H103" s="51">
        <v>1</v>
      </c>
      <c r="I103" s="51">
        <v>1</v>
      </c>
      <c r="J103" s="51">
        <v>1</v>
      </c>
      <c r="K103" s="51">
        <v>1</v>
      </c>
      <c r="L103" s="51">
        <v>1</v>
      </c>
      <c r="M103" s="51"/>
      <c r="N103" s="51"/>
      <c r="O103" s="51">
        <v>1</v>
      </c>
      <c r="P103" s="51">
        <v>1</v>
      </c>
      <c r="Q103" s="51">
        <v>1</v>
      </c>
      <c r="R103" s="105"/>
      <c r="S103" s="127">
        <v>1</v>
      </c>
      <c r="T103" s="127">
        <v>1</v>
      </c>
      <c r="U103" s="127">
        <v>1</v>
      </c>
      <c r="V103" s="127">
        <v>1</v>
      </c>
      <c r="W103" s="127"/>
      <c r="X103" s="127">
        <v>1</v>
      </c>
      <c r="Y103" s="127">
        <v>3</v>
      </c>
      <c r="Z103" s="127"/>
      <c r="AA103" s="127">
        <v>1</v>
      </c>
      <c r="AB103" s="127"/>
      <c r="AC103" s="127">
        <v>1</v>
      </c>
      <c r="AD103" s="98">
        <v>1</v>
      </c>
      <c r="AE103" s="98">
        <v>1</v>
      </c>
      <c r="AF103" s="98">
        <v>1</v>
      </c>
    </row>
    <row r="104" spans="1:32" ht="16" thickBot="1">
      <c r="A104" s="26" t="s">
        <v>112</v>
      </c>
      <c r="B104" s="83"/>
      <c r="C104" s="51">
        <v>1</v>
      </c>
      <c r="D104" s="51">
        <v>1</v>
      </c>
      <c r="E104" s="51">
        <v>1</v>
      </c>
      <c r="F104" s="51">
        <v>1</v>
      </c>
      <c r="G104" s="51">
        <v>1</v>
      </c>
      <c r="H104" s="51">
        <v>1</v>
      </c>
      <c r="I104" s="51">
        <v>2</v>
      </c>
      <c r="J104" s="51">
        <v>3</v>
      </c>
      <c r="K104" s="51">
        <v>1</v>
      </c>
      <c r="L104" s="51">
        <v>2</v>
      </c>
      <c r="M104" s="51"/>
      <c r="N104" s="51"/>
      <c r="O104" s="51">
        <v>1</v>
      </c>
      <c r="P104" s="51">
        <v>1</v>
      </c>
      <c r="Q104" s="51">
        <v>1</v>
      </c>
      <c r="R104" s="105"/>
      <c r="S104" s="127">
        <v>1</v>
      </c>
      <c r="T104" s="127">
        <v>1</v>
      </c>
      <c r="U104" s="127">
        <v>1</v>
      </c>
      <c r="V104" s="127">
        <v>1</v>
      </c>
      <c r="W104" s="127"/>
      <c r="X104" s="127">
        <v>1</v>
      </c>
      <c r="Y104" s="127">
        <v>1</v>
      </c>
      <c r="Z104" s="127"/>
      <c r="AA104" s="127">
        <v>1</v>
      </c>
      <c r="AB104" s="127"/>
      <c r="AC104" s="127">
        <v>1</v>
      </c>
      <c r="AD104" s="98">
        <v>2</v>
      </c>
      <c r="AE104" s="98">
        <v>3</v>
      </c>
      <c r="AF104" s="98">
        <v>1</v>
      </c>
    </row>
    <row r="105" spans="1:32" ht="16" thickBot="1">
      <c r="A105" s="26" t="s">
        <v>113</v>
      </c>
      <c r="B105" s="83"/>
      <c r="C105" s="51">
        <v>3</v>
      </c>
      <c r="D105" s="51">
        <v>3</v>
      </c>
      <c r="E105" s="51">
        <v>1</v>
      </c>
      <c r="F105" s="51">
        <v>3</v>
      </c>
      <c r="G105" s="51">
        <v>3</v>
      </c>
      <c r="H105" s="51">
        <v>2</v>
      </c>
      <c r="I105" s="51">
        <v>1</v>
      </c>
      <c r="J105" s="51">
        <v>1</v>
      </c>
      <c r="K105" s="51">
        <v>2</v>
      </c>
      <c r="L105" s="51">
        <v>2</v>
      </c>
      <c r="M105" s="51"/>
      <c r="N105" s="51"/>
      <c r="O105" s="51">
        <v>1</v>
      </c>
      <c r="P105" s="51">
        <v>2</v>
      </c>
      <c r="Q105" s="51">
        <v>1</v>
      </c>
      <c r="R105" s="105"/>
      <c r="S105" s="127">
        <v>1</v>
      </c>
      <c r="T105" s="127">
        <v>1</v>
      </c>
      <c r="U105" s="127">
        <v>1</v>
      </c>
      <c r="V105" s="127">
        <v>1</v>
      </c>
      <c r="W105" s="127"/>
      <c r="X105" s="127">
        <v>1</v>
      </c>
      <c r="Y105" s="127">
        <v>3</v>
      </c>
      <c r="Z105" s="127"/>
      <c r="AA105" s="127">
        <v>3</v>
      </c>
      <c r="AB105" s="127"/>
      <c r="AC105" s="127">
        <v>3</v>
      </c>
      <c r="AD105" s="98">
        <v>2</v>
      </c>
      <c r="AE105" s="98">
        <v>1</v>
      </c>
      <c r="AF105" s="98">
        <v>1</v>
      </c>
    </row>
    <row r="106" spans="1:32" ht="16" thickBot="1">
      <c r="A106" s="26" t="s">
        <v>114</v>
      </c>
      <c r="B106" s="83"/>
      <c r="C106" s="51">
        <v>3</v>
      </c>
      <c r="D106" s="51">
        <v>3</v>
      </c>
      <c r="E106" s="51">
        <v>2</v>
      </c>
      <c r="F106" s="51">
        <v>3</v>
      </c>
      <c r="G106" s="51">
        <v>2</v>
      </c>
      <c r="H106" s="51">
        <v>2</v>
      </c>
      <c r="I106" s="51">
        <v>2</v>
      </c>
      <c r="J106" s="51">
        <v>3</v>
      </c>
      <c r="K106" s="51">
        <v>2</v>
      </c>
      <c r="L106" s="51">
        <v>1</v>
      </c>
      <c r="M106" s="51"/>
      <c r="N106" s="51"/>
      <c r="O106" s="51">
        <v>1</v>
      </c>
      <c r="P106" s="51">
        <v>2</v>
      </c>
      <c r="Q106" s="51">
        <v>3</v>
      </c>
      <c r="R106" s="105"/>
      <c r="S106" s="127">
        <v>3</v>
      </c>
      <c r="T106" s="127">
        <v>3</v>
      </c>
      <c r="U106" s="127">
        <v>2</v>
      </c>
      <c r="V106" s="127">
        <v>1</v>
      </c>
      <c r="W106" s="127"/>
      <c r="X106" s="127">
        <v>3</v>
      </c>
      <c r="Y106" s="127">
        <v>2</v>
      </c>
      <c r="Z106" s="127"/>
      <c r="AA106" s="127">
        <v>3</v>
      </c>
      <c r="AB106" s="127"/>
      <c r="AC106" s="127">
        <v>3</v>
      </c>
      <c r="AD106" s="98">
        <v>2</v>
      </c>
      <c r="AE106" s="98">
        <v>2</v>
      </c>
      <c r="AF106" s="98">
        <v>3</v>
      </c>
    </row>
    <row r="107" spans="1:32" ht="16" thickBot="1">
      <c r="A107" s="26" t="s">
        <v>115</v>
      </c>
      <c r="B107" s="83"/>
      <c r="C107" s="51">
        <v>3</v>
      </c>
      <c r="D107" s="51">
        <v>3</v>
      </c>
      <c r="E107" s="51">
        <v>2</v>
      </c>
      <c r="F107" s="51">
        <v>1</v>
      </c>
      <c r="G107" s="51">
        <v>3</v>
      </c>
      <c r="H107" s="51">
        <v>2</v>
      </c>
      <c r="I107" s="51">
        <v>2</v>
      </c>
      <c r="J107" s="51">
        <v>3</v>
      </c>
      <c r="K107" s="51">
        <v>2</v>
      </c>
      <c r="L107" s="51">
        <v>1</v>
      </c>
      <c r="M107" s="51"/>
      <c r="N107" s="51"/>
      <c r="O107" s="51">
        <v>1</v>
      </c>
      <c r="P107" s="51">
        <v>3</v>
      </c>
      <c r="Q107" s="51">
        <v>1</v>
      </c>
      <c r="R107" s="105"/>
      <c r="S107" s="127">
        <v>1</v>
      </c>
      <c r="T107" s="127">
        <v>1</v>
      </c>
      <c r="U107" s="127">
        <v>3</v>
      </c>
      <c r="V107" s="127">
        <v>1</v>
      </c>
      <c r="W107" s="127"/>
      <c r="X107" s="127">
        <v>3</v>
      </c>
      <c r="Y107" s="127">
        <v>3</v>
      </c>
      <c r="Z107" s="127"/>
      <c r="AA107" s="127">
        <v>3</v>
      </c>
      <c r="AB107" s="127"/>
      <c r="AC107" s="127">
        <v>1</v>
      </c>
      <c r="AD107" s="98">
        <v>3</v>
      </c>
      <c r="AE107" s="98">
        <v>1</v>
      </c>
      <c r="AF107" s="98">
        <v>1</v>
      </c>
    </row>
    <row r="108" spans="1:32" ht="16" thickBot="1">
      <c r="A108" s="26" t="s">
        <v>116</v>
      </c>
      <c r="B108" s="83"/>
      <c r="C108" s="51">
        <v>1</v>
      </c>
      <c r="D108" s="51">
        <v>1</v>
      </c>
      <c r="E108" s="51">
        <v>1</v>
      </c>
      <c r="F108" s="51">
        <v>1</v>
      </c>
      <c r="G108" s="51">
        <v>1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/>
      <c r="N108" s="51"/>
      <c r="O108" s="51">
        <v>1</v>
      </c>
      <c r="P108" s="51">
        <v>1</v>
      </c>
      <c r="Q108" s="51">
        <v>1</v>
      </c>
      <c r="R108" s="105"/>
      <c r="S108" s="127">
        <v>1</v>
      </c>
      <c r="T108" s="127">
        <v>1</v>
      </c>
      <c r="U108" s="127">
        <v>1</v>
      </c>
      <c r="V108" s="127">
        <v>1</v>
      </c>
      <c r="W108" s="127"/>
      <c r="X108" s="127">
        <v>1</v>
      </c>
      <c r="Y108" s="127">
        <v>1</v>
      </c>
      <c r="Z108" s="127"/>
      <c r="AA108" s="127">
        <v>1</v>
      </c>
      <c r="AB108" s="127"/>
      <c r="AC108" s="127">
        <v>1</v>
      </c>
      <c r="AD108" s="98">
        <v>1</v>
      </c>
      <c r="AE108" s="98">
        <v>1</v>
      </c>
      <c r="AF108" s="98">
        <v>1</v>
      </c>
    </row>
    <row r="109" spans="1:32" ht="16" thickBot="1">
      <c r="A109" s="26" t="s">
        <v>117</v>
      </c>
      <c r="B109" s="83"/>
      <c r="C109" s="51">
        <v>1</v>
      </c>
      <c r="D109" s="51">
        <v>1</v>
      </c>
      <c r="E109" s="51">
        <v>1</v>
      </c>
      <c r="F109" s="51">
        <v>1</v>
      </c>
      <c r="G109" s="51">
        <v>1</v>
      </c>
      <c r="H109" s="51">
        <v>1</v>
      </c>
      <c r="I109" s="51">
        <v>1</v>
      </c>
      <c r="J109" s="51">
        <v>3</v>
      </c>
      <c r="K109" s="51">
        <v>1</v>
      </c>
      <c r="L109" s="51">
        <v>1</v>
      </c>
      <c r="M109" s="51"/>
      <c r="N109" s="51"/>
      <c r="O109" s="51">
        <v>1</v>
      </c>
      <c r="P109" s="51">
        <v>1</v>
      </c>
      <c r="Q109" s="51">
        <v>1</v>
      </c>
      <c r="R109" s="105"/>
      <c r="S109" s="127">
        <v>1</v>
      </c>
      <c r="T109" s="127">
        <v>1</v>
      </c>
      <c r="U109" s="127">
        <v>1</v>
      </c>
      <c r="V109" s="127">
        <v>1</v>
      </c>
      <c r="W109" s="127"/>
      <c r="X109" s="127">
        <v>1</v>
      </c>
      <c r="Y109" s="127">
        <v>1</v>
      </c>
      <c r="Z109" s="127"/>
      <c r="AA109" s="127">
        <v>1</v>
      </c>
      <c r="AB109" s="127"/>
      <c r="AC109" s="127">
        <v>1</v>
      </c>
      <c r="AD109" s="98">
        <v>1</v>
      </c>
      <c r="AE109" s="98">
        <v>1</v>
      </c>
      <c r="AF109" s="98">
        <v>1</v>
      </c>
    </row>
    <row r="110" spans="1:32" ht="16" thickBot="1">
      <c r="A110" s="26" t="s">
        <v>118</v>
      </c>
      <c r="B110" s="83"/>
      <c r="C110" s="51">
        <v>1</v>
      </c>
      <c r="D110" s="51">
        <v>1</v>
      </c>
      <c r="E110" s="51">
        <v>1</v>
      </c>
      <c r="F110" s="51">
        <v>1</v>
      </c>
      <c r="G110" s="51">
        <v>1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/>
      <c r="N110" s="51"/>
      <c r="O110" s="51">
        <v>1</v>
      </c>
      <c r="P110" s="51">
        <v>1</v>
      </c>
      <c r="Q110" s="51">
        <v>1</v>
      </c>
      <c r="R110" s="105"/>
      <c r="S110" s="127">
        <v>1</v>
      </c>
      <c r="T110" s="127">
        <v>1</v>
      </c>
      <c r="U110" s="127">
        <v>1</v>
      </c>
      <c r="V110" s="127"/>
      <c r="W110" s="127"/>
      <c r="X110" s="127">
        <v>1</v>
      </c>
      <c r="Y110" s="127">
        <v>1</v>
      </c>
      <c r="Z110" s="127"/>
      <c r="AA110" s="127">
        <v>1</v>
      </c>
      <c r="AB110" s="127"/>
      <c r="AC110" s="127">
        <v>1</v>
      </c>
      <c r="AD110" s="98">
        <v>1</v>
      </c>
      <c r="AE110" s="98">
        <v>1</v>
      </c>
      <c r="AF110" s="98">
        <v>1</v>
      </c>
    </row>
    <row r="111" spans="1:32" ht="16" thickBot="1">
      <c r="A111" s="26" t="s">
        <v>119</v>
      </c>
      <c r="B111" s="83"/>
      <c r="C111" s="51">
        <v>3</v>
      </c>
      <c r="D111" s="51">
        <v>3</v>
      </c>
      <c r="E111" s="51">
        <v>1</v>
      </c>
      <c r="F111" s="51">
        <v>3</v>
      </c>
      <c r="G111" s="51">
        <v>2</v>
      </c>
      <c r="H111" s="51">
        <v>2</v>
      </c>
      <c r="I111" s="51">
        <v>1</v>
      </c>
      <c r="J111" s="51">
        <v>2</v>
      </c>
      <c r="K111" s="51">
        <v>1</v>
      </c>
      <c r="L111" s="51">
        <v>2</v>
      </c>
      <c r="M111" s="51"/>
      <c r="N111" s="51"/>
      <c r="O111" s="51">
        <v>3</v>
      </c>
      <c r="P111" s="51">
        <v>2</v>
      </c>
      <c r="Q111" s="51">
        <v>3</v>
      </c>
      <c r="R111" s="105"/>
      <c r="S111" s="127">
        <v>3</v>
      </c>
      <c r="T111" s="127">
        <v>3</v>
      </c>
      <c r="U111" s="127">
        <v>2</v>
      </c>
      <c r="V111" s="127"/>
      <c r="W111" s="127"/>
      <c r="X111" s="127">
        <v>3</v>
      </c>
      <c r="Y111" s="127">
        <v>2</v>
      </c>
      <c r="Z111" s="127"/>
      <c r="AA111" s="127">
        <v>3</v>
      </c>
      <c r="AB111" s="127"/>
      <c r="AC111" s="127">
        <v>3</v>
      </c>
      <c r="AD111" s="98">
        <v>2</v>
      </c>
      <c r="AE111" s="98">
        <v>3</v>
      </c>
      <c r="AF111" s="98">
        <v>3</v>
      </c>
    </row>
    <row r="112" spans="1:32" ht="16">
      <c r="A112" s="28"/>
      <c r="B112" s="83"/>
      <c r="C112" s="51"/>
      <c r="D112" s="51"/>
      <c r="E112" s="75"/>
      <c r="F112" s="75"/>
      <c r="G112" s="75"/>
      <c r="H112" s="75"/>
      <c r="I112" s="75"/>
      <c r="J112" s="75"/>
      <c r="K112" s="75"/>
      <c r="L112" s="75"/>
      <c r="M112" s="51"/>
      <c r="N112" s="51"/>
      <c r="O112" s="51"/>
      <c r="P112" s="51"/>
      <c r="Q112" s="51"/>
      <c r="R112" s="105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27"/>
      <c r="AC112" s="127"/>
    </row>
    <row r="113" spans="1:32" ht="16">
      <c r="A113" s="1"/>
      <c r="B113" s="83"/>
      <c r="C113" s="51"/>
      <c r="D113" s="51"/>
      <c r="E113" s="75"/>
      <c r="F113" s="75"/>
      <c r="G113" s="75"/>
      <c r="H113" s="75"/>
      <c r="I113" s="75"/>
      <c r="J113" s="75"/>
      <c r="K113" s="75"/>
      <c r="L113" s="75"/>
      <c r="M113" s="51"/>
      <c r="N113" s="51"/>
      <c r="O113" s="51"/>
      <c r="P113" s="51"/>
      <c r="Q113" s="51"/>
      <c r="R113" s="105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27"/>
      <c r="AC113" s="127"/>
    </row>
    <row r="114" spans="1:32" ht="16">
      <c r="A114" s="18" t="s">
        <v>121</v>
      </c>
      <c r="B114" s="83"/>
      <c r="C114" s="51"/>
      <c r="D114" s="51"/>
      <c r="E114" s="75"/>
      <c r="F114" s="75"/>
      <c r="G114" s="75"/>
      <c r="H114" s="75"/>
      <c r="I114" s="75"/>
      <c r="J114" s="75"/>
      <c r="K114" s="75"/>
      <c r="L114" s="75"/>
      <c r="M114" s="51"/>
      <c r="N114" s="51"/>
      <c r="O114" s="51"/>
      <c r="P114" s="51"/>
      <c r="Q114" s="51"/>
      <c r="R114" s="105"/>
      <c r="S114" s="127"/>
      <c r="T114" s="127"/>
      <c r="U114" s="127"/>
      <c r="V114" s="127"/>
      <c r="W114" s="127"/>
      <c r="X114" s="127"/>
      <c r="Y114" s="127"/>
      <c r="Z114" s="127"/>
      <c r="AA114" s="127"/>
      <c r="AB114" s="127"/>
      <c r="AC114" s="127"/>
    </row>
    <row r="115" spans="1:32" ht="17" thickBot="1">
      <c r="A115" s="25"/>
      <c r="B115" s="83"/>
      <c r="C115" s="51"/>
      <c r="D115" s="51"/>
      <c r="E115" s="75"/>
      <c r="F115" s="75"/>
      <c r="G115" s="75"/>
      <c r="H115" s="75"/>
      <c r="I115" s="75"/>
      <c r="J115" s="75"/>
      <c r="K115" s="75"/>
      <c r="L115" s="75"/>
      <c r="M115" s="51"/>
      <c r="N115" s="51"/>
      <c r="O115" s="51"/>
      <c r="P115" s="51"/>
      <c r="Q115" s="51"/>
      <c r="R115" s="105"/>
      <c r="S115" s="127"/>
      <c r="T115" s="127"/>
      <c r="U115" s="127"/>
      <c r="V115" s="127"/>
      <c r="W115" s="127"/>
      <c r="X115" s="127"/>
      <c r="Y115" s="127"/>
      <c r="Z115" s="127"/>
      <c r="AA115" s="127"/>
      <c r="AB115" s="127"/>
      <c r="AC115" s="127"/>
    </row>
    <row r="116" spans="1:32" ht="16" thickBot="1">
      <c r="A116" s="26" t="s">
        <v>87</v>
      </c>
      <c r="B116" s="83"/>
      <c r="C116" s="51">
        <v>1</v>
      </c>
      <c r="D116" s="51">
        <v>1</v>
      </c>
      <c r="E116" s="51">
        <v>1</v>
      </c>
      <c r="F116" s="51">
        <v>1</v>
      </c>
      <c r="G116" s="51">
        <v>3</v>
      </c>
      <c r="H116" s="51">
        <v>1</v>
      </c>
      <c r="I116" s="51">
        <v>3</v>
      </c>
      <c r="J116" s="51">
        <v>1</v>
      </c>
      <c r="K116" s="51">
        <v>1</v>
      </c>
      <c r="L116" s="51">
        <v>2</v>
      </c>
      <c r="M116" s="51"/>
      <c r="N116" s="51">
        <v>3</v>
      </c>
      <c r="O116" s="51">
        <v>1</v>
      </c>
      <c r="P116" s="51">
        <v>1</v>
      </c>
      <c r="Q116" s="51">
        <v>1</v>
      </c>
      <c r="R116" s="105"/>
      <c r="S116" s="127">
        <v>1</v>
      </c>
      <c r="T116" s="127">
        <v>1</v>
      </c>
      <c r="U116" s="127">
        <v>1</v>
      </c>
      <c r="V116" s="127">
        <v>1</v>
      </c>
      <c r="W116" s="127">
        <v>1</v>
      </c>
      <c r="X116" s="127">
        <v>1</v>
      </c>
      <c r="Y116" s="127">
        <v>3</v>
      </c>
      <c r="Z116" s="127">
        <v>1</v>
      </c>
      <c r="AA116" s="127">
        <v>1</v>
      </c>
      <c r="AB116" s="127">
        <v>1</v>
      </c>
      <c r="AC116" s="127">
        <v>1</v>
      </c>
      <c r="AD116" s="98">
        <v>1</v>
      </c>
      <c r="AE116" s="98">
        <v>1</v>
      </c>
      <c r="AF116" s="98">
        <v>1</v>
      </c>
    </row>
    <row r="117" spans="1:32" ht="16" thickBot="1">
      <c r="A117" s="26" t="s">
        <v>88</v>
      </c>
      <c r="B117" s="83"/>
      <c r="C117" s="51">
        <v>1</v>
      </c>
      <c r="D117" s="51">
        <v>1</v>
      </c>
      <c r="E117" s="51">
        <v>1</v>
      </c>
      <c r="F117" s="51">
        <v>1</v>
      </c>
      <c r="G117" s="51">
        <v>1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/>
      <c r="N117" s="51">
        <v>1</v>
      </c>
      <c r="O117" s="51">
        <v>1</v>
      </c>
      <c r="P117" s="51">
        <v>1</v>
      </c>
      <c r="Q117" s="51">
        <v>1</v>
      </c>
      <c r="R117" s="105"/>
      <c r="S117" s="127">
        <v>1</v>
      </c>
      <c r="T117" s="127">
        <v>1</v>
      </c>
      <c r="U117" s="127">
        <v>1</v>
      </c>
      <c r="V117" s="127">
        <v>1</v>
      </c>
      <c r="W117" s="127">
        <v>1</v>
      </c>
      <c r="X117" s="127">
        <v>1</v>
      </c>
      <c r="Y117" s="127">
        <v>1</v>
      </c>
      <c r="Z117" s="127">
        <v>1</v>
      </c>
      <c r="AA117" s="127">
        <v>1</v>
      </c>
      <c r="AB117" s="127">
        <v>1</v>
      </c>
      <c r="AC117" s="127">
        <v>1</v>
      </c>
      <c r="AD117" s="98">
        <v>1</v>
      </c>
      <c r="AE117" s="98">
        <v>1</v>
      </c>
      <c r="AF117" s="98">
        <v>1</v>
      </c>
    </row>
    <row r="118" spans="1:32" ht="16" thickBot="1">
      <c r="A118" s="26" t="s">
        <v>89</v>
      </c>
      <c r="B118" s="83"/>
      <c r="C118" s="51">
        <v>1</v>
      </c>
      <c r="D118" s="51">
        <v>1</v>
      </c>
      <c r="E118" s="51">
        <v>1</v>
      </c>
      <c r="F118" s="51">
        <v>1</v>
      </c>
      <c r="G118" s="51">
        <v>1</v>
      </c>
      <c r="H118" s="51">
        <v>1</v>
      </c>
      <c r="I118" s="51">
        <v>2</v>
      </c>
      <c r="J118" s="51">
        <v>2</v>
      </c>
      <c r="K118" s="51">
        <v>3</v>
      </c>
      <c r="L118" s="51">
        <v>2</v>
      </c>
      <c r="M118" s="51"/>
      <c r="N118" s="51">
        <v>3</v>
      </c>
      <c r="O118" s="51">
        <v>3</v>
      </c>
      <c r="P118" s="51">
        <v>1</v>
      </c>
      <c r="Q118" s="51">
        <v>1</v>
      </c>
      <c r="R118" s="105"/>
      <c r="S118" s="127">
        <v>1</v>
      </c>
      <c r="T118" s="127">
        <v>1</v>
      </c>
      <c r="U118" s="127">
        <v>3</v>
      </c>
      <c r="V118" s="127">
        <v>1</v>
      </c>
      <c r="W118" s="127">
        <v>1</v>
      </c>
      <c r="X118" s="127">
        <v>3</v>
      </c>
      <c r="Y118" s="127">
        <v>1</v>
      </c>
      <c r="Z118" s="127">
        <v>1</v>
      </c>
      <c r="AA118" s="127">
        <v>1</v>
      </c>
      <c r="AB118" s="127">
        <v>1</v>
      </c>
      <c r="AC118" s="127">
        <v>1</v>
      </c>
      <c r="AD118" s="98">
        <v>2</v>
      </c>
      <c r="AE118" s="98">
        <v>1</v>
      </c>
      <c r="AF118" s="98">
        <v>1</v>
      </c>
    </row>
    <row r="119" spans="1:32" ht="16" thickBot="1">
      <c r="A119" s="26" t="s">
        <v>90</v>
      </c>
      <c r="B119" s="83"/>
      <c r="C119" s="51">
        <v>1</v>
      </c>
      <c r="D119" s="51">
        <v>1</v>
      </c>
      <c r="E119" s="51">
        <v>1</v>
      </c>
      <c r="F119" s="51">
        <v>1</v>
      </c>
      <c r="G119" s="51">
        <v>1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/>
      <c r="N119" s="51">
        <v>3</v>
      </c>
      <c r="O119" s="51">
        <v>1</v>
      </c>
      <c r="P119" s="51">
        <v>1</v>
      </c>
      <c r="Q119" s="51">
        <v>1</v>
      </c>
      <c r="R119" s="105"/>
      <c r="S119" s="127">
        <v>1</v>
      </c>
      <c r="T119" s="127">
        <v>1</v>
      </c>
      <c r="U119" s="127">
        <v>1</v>
      </c>
      <c r="V119" s="127">
        <v>1</v>
      </c>
      <c r="W119" s="127">
        <v>1</v>
      </c>
      <c r="X119" s="127">
        <v>1</v>
      </c>
      <c r="Y119" s="127">
        <v>1</v>
      </c>
      <c r="Z119" s="127">
        <v>1</v>
      </c>
      <c r="AA119" s="127">
        <v>1</v>
      </c>
      <c r="AB119" s="127">
        <v>1</v>
      </c>
      <c r="AC119" s="127">
        <v>1</v>
      </c>
      <c r="AD119" s="98">
        <v>1</v>
      </c>
      <c r="AE119" s="98">
        <v>1</v>
      </c>
      <c r="AF119" s="98">
        <v>1</v>
      </c>
    </row>
    <row r="120" spans="1:32" ht="16" thickBot="1">
      <c r="A120" s="26" t="s">
        <v>91</v>
      </c>
      <c r="B120" s="83"/>
      <c r="C120" s="51">
        <v>1</v>
      </c>
      <c r="D120" s="51">
        <v>3</v>
      </c>
      <c r="E120" s="51">
        <v>3</v>
      </c>
      <c r="F120" s="51">
        <v>3</v>
      </c>
      <c r="G120" s="51">
        <v>2</v>
      </c>
      <c r="H120" s="51">
        <v>3</v>
      </c>
      <c r="I120" s="51">
        <v>2</v>
      </c>
      <c r="J120" s="51">
        <v>3</v>
      </c>
      <c r="K120" s="51">
        <v>3</v>
      </c>
      <c r="L120" s="51">
        <v>2</v>
      </c>
      <c r="M120" s="51"/>
      <c r="N120" s="51">
        <v>1</v>
      </c>
      <c r="O120" s="51">
        <v>2</v>
      </c>
      <c r="P120" s="51">
        <v>3</v>
      </c>
      <c r="Q120" s="51">
        <v>3</v>
      </c>
      <c r="R120" s="105"/>
      <c r="S120" s="127">
        <v>3</v>
      </c>
      <c r="T120" s="127">
        <v>1</v>
      </c>
      <c r="U120" s="127">
        <v>3</v>
      </c>
      <c r="V120" s="127">
        <v>1</v>
      </c>
      <c r="W120" s="127"/>
      <c r="X120" s="127">
        <v>1</v>
      </c>
      <c r="Y120" s="127">
        <v>2</v>
      </c>
      <c r="Z120" s="127">
        <v>1</v>
      </c>
      <c r="AA120" s="127">
        <v>3</v>
      </c>
      <c r="AB120" s="127">
        <v>3</v>
      </c>
      <c r="AC120" s="127">
        <v>1</v>
      </c>
      <c r="AD120" s="98">
        <v>1</v>
      </c>
      <c r="AE120" s="98">
        <v>1</v>
      </c>
      <c r="AF120" s="98">
        <v>1</v>
      </c>
    </row>
    <row r="121" spans="1:32" ht="16" thickBot="1">
      <c r="A121" s="26" t="s">
        <v>92</v>
      </c>
      <c r="B121" s="83"/>
      <c r="C121" s="51">
        <v>1</v>
      </c>
      <c r="D121" s="51">
        <v>3</v>
      </c>
      <c r="E121" s="51">
        <v>1</v>
      </c>
      <c r="F121" s="51">
        <v>3</v>
      </c>
      <c r="G121" s="51">
        <v>2</v>
      </c>
      <c r="H121" s="51">
        <v>3</v>
      </c>
      <c r="I121" s="51">
        <v>2</v>
      </c>
      <c r="J121" s="51">
        <v>3</v>
      </c>
      <c r="K121" s="51">
        <v>3</v>
      </c>
      <c r="L121" s="51">
        <v>2</v>
      </c>
      <c r="M121" s="51"/>
      <c r="N121" s="51">
        <v>1</v>
      </c>
      <c r="O121" s="51">
        <v>2</v>
      </c>
      <c r="P121" s="51">
        <v>2</v>
      </c>
      <c r="Q121" s="51">
        <v>1</v>
      </c>
      <c r="R121" s="105"/>
      <c r="S121" s="127">
        <v>3</v>
      </c>
      <c r="T121" s="127">
        <v>1</v>
      </c>
      <c r="U121" s="127">
        <v>3</v>
      </c>
      <c r="V121" s="127">
        <v>1</v>
      </c>
      <c r="W121" s="127"/>
      <c r="X121" s="127">
        <v>1</v>
      </c>
      <c r="Y121" s="127">
        <v>3</v>
      </c>
      <c r="Z121" s="127">
        <v>1</v>
      </c>
      <c r="AA121" s="127">
        <v>3</v>
      </c>
      <c r="AB121" s="127">
        <v>2</v>
      </c>
      <c r="AC121" s="127">
        <v>1</v>
      </c>
      <c r="AD121" s="98">
        <v>2</v>
      </c>
      <c r="AE121" s="98">
        <v>3</v>
      </c>
      <c r="AF121" s="98">
        <v>1</v>
      </c>
    </row>
    <row r="122" spans="1:32" ht="16" thickBot="1">
      <c r="A122" s="26" t="s">
        <v>93</v>
      </c>
      <c r="B122" s="83"/>
      <c r="C122" s="51">
        <v>1</v>
      </c>
      <c r="D122" s="51">
        <v>1</v>
      </c>
      <c r="E122" s="51">
        <v>1</v>
      </c>
      <c r="F122" s="51">
        <v>1</v>
      </c>
      <c r="G122" s="51">
        <v>1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/>
      <c r="N122" s="51">
        <v>3</v>
      </c>
      <c r="O122" s="51">
        <v>1</v>
      </c>
      <c r="P122" s="51">
        <v>1</v>
      </c>
      <c r="Q122" s="51">
        <v>1</v>
      </c>
      <c r="R122" s="105"/>
      <c r="S122" s="127">
        <v>1</v>
      </c>
      <c r="T122" s="127">
        <v>1</v>
      </c>
      <c r="U122" s="127">
        <v>3</v>
      </c>
      <c r="V122" s="127">
        <v>1</v>
      </c>
      <c r="W122" s="127">
        <v>1</v>
      </c>
      <c r="X122" s="127">
        <v>1</v>
      </c>
      <c r="Y122" s="127">
        <v>1</v>
      </c>
      <c r="Z122" s="127">
        <v>1</v>
      </c>
      <c r="AA122" s="127">
        <v>1</v>
      </c>
      <c r="AB122" s="127">
        <v>1</v>
      </c>
      <c r="AC122" s="127">
        <v>1</v>
      </c>
      <c r="AD122" s="98">
        <v>1</v>
      </c>
      <c r="AE122" s="98">
        <v>3</v>
      </c>
      <c r="AF122" s="98">
        <v>1</v>
      </c>
    </row>
    <row r="123" spans="1:32" ht="16" thickBot="1">
      <c r="A123" s="26" t="s">
        <v>94</v>
      </c>
      <c r="B123" s="83"/>
      <c r="C123" s="51">
        <v>1</v>
      </c>
      <c r="D123" s="51">
        <v>1</v>
      </c>
      <c r="E123" s="51">
        <v>1</v>
      </c>
      <c r="F123" s="51">
        <v>1</v>
      </c>
      <c r="G123" s="51">
        <v>2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/>
      <c r="N123" s="51">
        <v>3</v>
      </c>
      <c r="O123" s="51">
        <v>1</v>
      </c>
      <c r="P123" s="51">
        <v>1</v>
      </c>
      <c r="Q123" s="51">
        <v>1</v>
      </c>
      <c r="R123" s="105"/>
      <c r="S123" s="127">
        <v>1</v>
      </c>
      <c r="T123" s="127">
        <v>1</v>
      </c>
      <c r="U123" s="127">
        <v>1</v>
      </c>
      <c r="V123" s="127">
        <v>1</v>
      </c>
      <c r="W123" s="127">
        <v>1</v>
      </c>
      <c r="X123" s="127">
        <v>1</v>
      </c>
      <c r="Y123" s="127">
        <v>1</v>
      </c>
      <c r="Z123" s="127">
        <v>1</v>
      </c>
      <c r="AA123" s="127">
        <v>1</v>
      </c>
      <c r="AB123" s="127">
        <v>1</v>
      </c>
      <c r="AC123" s="127">
        <v>1</v>
      </c>
      <c r="AD123" s="98">
        <v>1</v>
      </c>
      <c r="AE123" s="98">
        <v>1</v>
      </c>
      <c r="AF123" s="98">
        <v>1</v>
      </c>
    </row>
    <row r="124" spans="1:32" ht="16" thickBot="1">
      <c r="A124" s="26" t="s">
        <v>95</v>
      </c>
      <c r="B124" s="83"/>
      <c r="C124" s="51">
        <v>1</v>
      </c>
      <c r="D124" s="51">
        <v>1</v>
      </c>
      <c r="E124" s="51">
        <v>1</v>
      </c>
      <c r="F124" s="51">
        <v>1</v>
      </c>
      <c r="G124" s="51">
        <v>3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/>
      <c r="N124" s="51">
        <v>1</v>
      </c>
      <c r="O124" s="51">
        <v>1</v>
      </c>
      <c r="P124" s="51">
        <v>1</v>
      </c>
      <c r="Q124" s="51">
        <v>1</v>
      </c>
      <c r="R124" s="105"/>
      <c r="S124" s="127">
        <v>1</v>
      </c>
      <c r="T124" s="127">
        <v>1</v>
      </c>
      <c r="U124" s="127">
        <v>3</v>
      </c>
      <c r="V124" s="127">
        <v>1</v>
      </c>
      <c r="W124" s="127">
        <v>1</v>
      </c>
      <c r="X124" s="127">
        <v>1</v>
      </c>
      <c r="Y124" s="127">
        <v>1</v>
      </c>
      <c r="Z124" s="127">
        <v>1</v>
      </c>
      <c r="AA124" s="127">
        <v>1</v>
      </c>
      <c r="AB124" s="127">
        <v>1</v>
      </c>
      <c r="AC124" s="127">
        <v>1</v>
      </c>
      <c r="AD124" s="98">
        <v>1</v>
      </c>
      <c r="AE124" s="98">
        <v>1</v>
      </c>
      <c r="AF124" s="98">
        <v>1</v>
      </c>
    </row>
    <row r="125" spans="1:32" ht="16" thickBot="1">
      <c r="A125" s="26" t="s">
        <v>96</v>
      </c>
      <c r="B125" s="83"/>
      <c r="C125" s="51">
        <v>1</v>
      </c>
      <c r="D125" s="51">
        <v>3</v>
      </c>
      <c r="E125" s="51">
        <v>1</v>
      </c>
      <c r="F125" s="51">
        <v>1</v>
      </c>
      <c r="G125" s="51">
        <v>2</v>
      </c>
      <c r="H125" s="51">
        <v>1</v>
      </c>
      <c r="I125" s="51">
        <v>1</v>
      </c>
      <c r="J125" s="51">
        <v>1</v>
      </c>
      <c r="K125" s="51">
        <v>1</v>
      </c>
      <c r="L125" s="51">
        <v>2</v>
      </c>
      <c r="M125" s="51"/>
      <c r="N125" s="51">
        <v>3</v>
      </c>
      <c r="O125" s="51">
        <v>3</v>
      </c>
      <c r="P125" s="51">
        <v>1</v>
      </c>
      <c r="Q125" s="51">
        <v>1</v>
      </c>
      <c r="R125" s="105"/>
      <c r="S125" s="127">
        <v>1</v>
      </c>
      <c r="T125" s="127">
        <v>1</v>
      </c>
      <c r="U125" s="127">
        <v>3</v>
      </c>
      <c r="V125" s="127">
        <v>1</v>
      </c>
      <c r="W125" s="127">
        <v>1</v>
      </c>
      <c r="X125" s="127">
        <v>1</v>
      </c>
      <c r="Y125" s="127"/>
      <c r="Z125" s="127">
        <v>1</v>
      </c>
      <c r="AA125" s="127">
        <v>1</v>
      </c>
      <c r="AB125" s="127">
        <v>1</v>
      </c>
      <c r="AC125" s="127">
        <v>1</v>
      </c>
      <c r="AD125" s="98">
        <v>1</v>
      </c>
      <c r="AE125" s="98">
        <v>1</v>
      </c>
      <c r="AF125" s="98">
        <v>1</v>
      </c>
    </row>
    <row r="126" spans="1:32" ht="16" thickBot="1">
      <c r="A126" s="26" t="s">
        <v>97</v>
      </c>
      <c r="B126" s="83"/>
      <c r="C126" s="51">
        <v>1</v>
      </c>
      <c r="D126" s="51">
        <v>3</v>
      </c>
      <c r="E126" s="51">
        <v>1</v>
      </c>
      <c r="F126" s="51">
        <v>3</v>
      </c>
      <c r="G126" s="51">
        <v>2</v>
      </c>
      <c r="H126" s="51">
        <v>1</v>
      </c>
      <c r="I126" s="51">
        <v>2</v>
      </c>
      <c r="J126" s="51">
        <v>3</v>
      </c>
      <c r="K126" s="51">
        <v>3</v>
      </c>
      <c r="L126" s="51">
        <v>2</v>
      </c>
      <c r="M126" s="51"/>
      <c r="N126" s="51">
        <v>3</v>
      </c>
      <c r="O126" s="51">
        <v>3</v>
      </c>
      <c r="P126" s="51">
        <v>3</v>
      </c>
      <c r="Q126" s="51">
        <v>1</v>
      </c>
      <c r="R126" s="105"/>
      <c r="S126" s="127">
        <v>1</v>
      </c>
      <c r="T126" s="127">
        <v>1</v>
      </c>
      <c r="U126" s="127">
        <v>2</v>
      </c>
      <c r="V126" s="127">
        <v>1</v>
      </c>
      <c r="W126" s="127"/>
      <c r="X126" s="127">
        <v>1</v>
      </c>
      <c r="Y126" s="127">
        <v>3</v>
      </c>
      <c r="Z126" s="127">
        <v>1</v>
      </c>
      <c r="AA126" s="127">
        <v>2</v>
      </c>
      <c r="AB126" s="127">
        <v>1</v>
      </c>
      <c r="AC126" s="127">
        <v>1</v>
      </c>
      <c r="AD126" s="98">
        <v>2</v>
      </c>
      <c r="AE126" s="98">
        <v>2</v>
      </c>
      <c r="AF126" s="98">
        <v>3</v>
      </c>
    </row>
    <row r="127" spans="1:32" ht="16" thickBot="1">
      <c r="A127" s="26" t="s">
        <v>98</v>
      </c>
      <c r="B127" s="83"/>
      <c r="C127" s="51">
        <v>1</v>
      </c>
      <c r="D127" s="51">
        <v>1</v>
      </c>
      <c r="E127" s="51">
        <v>1</v>
      </c>
      <c r="F127" s="51">
        <v>1</v>
      </c>
      <c r="G127" s="51">
        <v>1</v>
      </c>
      <c r="H127" s="51">
        <v>1</v>
      </c>
      <c r="I127" s="51">
        <v>1</v>
      </c>
      <c r="J127" s="51">
        <v>1</v>
      </c>
      <c r="K127" s="51">
        <v>1</v>
      </c>
      <c r="L127" s="51">
        <v>1</v>
      </c>
      <c r="M127" s="51"/>
      <c r="N127" s="51">
        <v>1</v>
      </c>
      <c r="O127" s="51">
        <v>1</v>
      </c>
      <c r="P127" s="51">
        <v>1</v>
      </c>
      <c r="Q127" s="51">
        <v>1</v>
      </c>
      <c r="R127" s="105"/>
      <c r="S127" s="127">
        <v>1</v>
      </c>
      <c r="T127" s="127">
        <v>1</v>
      </c>
      <c r="U127" s="127">
        <v>1</v>
      </c>
      <c r="V127" s="127">
        <v>1</v>
      </c>
      <c r="W127" s="127">
        <v>1</v>
      </c>
      <c r="X127" s="127">
        <v>1</v>
      </c>
      <c r="Y127" s="127">
        <v>1</v>
      </c>
      <c r="Z127" s="127">
        <v>1</v>
      </c>
      <c r="AA127" s="127">
        <v>1</v>
      </c>
      <c r="AB127" s="127">
        <v>1</v>
      </c>
      <c r="AC127" s="127">
        <v>1</v>
      </c>
      <c r="AD127" s="98">
        <v>1</v>
      </c>
      <c r="AE127" s="98">
        <v>1</v>
      </c>
      <c r="AF127" s="98">
        <v>1</v>
      </c>
    </row>
    <row r="128" spans="1:32" ht="16" thickBot="1">
      <c r="A128" s="26" t="s">
        <v>99</v>
      </c>
      <c r="B128" s="83"/>
      <c r="C128" s="51">
        <v>1</v>
      </c>
      <c r="D128" s="51">
        <v>3</v>
      </c>
      <c r="E128" s="51">
        <v>1</v>
      </c>
      <c r="F128" s="51">
        <v>1</v>
      </c>
      <c r="G128" s="51">
        <v>2</v>
      </c>
      <c r="H128" s="51">
        <v>1</v>
      </c>
      <c r="I128" s="51">
        <v>1</v>
      </c>
      <c r="J128" s="51">
        <v>3</v>
      </c>
      <c r="K128" s="51">
        <v>1</v>
      </c>
      <c r="L128" s="51">
        <v>1</v>
      </c>
      <c r="M128" s="51"/>
      <c r="N128" s="51">
        <v>1</v>
      </c>
      <c r="O128" s="51">
        <v>1</v>
      </c>
      <c r="P128" s="51">
        <v>1</v>
      </c>
      <c r="Q128" s="51">
        <v>2</v>
      </c>
      <c r="R128" s="105"/>
      <c r="S128" s="127">
        <v>1</v>
      </c>
      <c r="T128" s="127">
        <v>1</v>
      </c>
      <c r="U128" s="127">
        <v>1</v>
      </c>
      <c r="V128" s="127">
        <v>1</v>
      </c>
      <c r="W128" s="127">
        <v>1</v>
      </c>
      <c r="X128" s="127">
        <v>1</v>
      </c>
      <c r="Y128" s="127">
        <v>1</v>
      </c>
      <c r="Z128" s="127">
        <v>1</v>
      </c>
      <c r="AA128" s="127">
        <v>1</v>
      </c>
      <c r="AB128" s="127">
        <v>1</v>
      </c>
      <c r="AC128" s="127">
        <v>3</v>
      </c>
      <c r="AD128" s="98">
        <v>3</v>
      </c>
      <c r="AE128" s="98">
        <v>1</v>
      </c>
      <c r="AF128" s="98">
        <v>1</v>
      </c>
    </row>
    <row r="129" spans="1:32" ht="16" thickBot="1">
      <c r="A129" s="26" t="s">
        <v>100</v>
      </c>
      <c r="B129" s="83"/>
      <c r="C129" s="51">
        <v>1</v>
      </c>
      <c r="D129" s="51">
        <v>3</v>
      </c>
      <c r="E129" s="51">
        <v>1</v>
      </c>
      <c r="F129" s="51">
        <v>1</v>
      </c>
      <c r="G129" s="51">
        <v>2</v>
      </c>
      <c r="H129" s="51">
        <v>3</v>
      </c>
      <c r="I129" s="51">
        <v>1</v>
      </c>
      <c r="J129" s="51">
        <v>3</v>
      </c>
      <c r="K129" s="51">
        <v>1</v>
      </c>
      <c r="L129" s="51">
        <v>2</v>
      </c>
      <c r="M129" s="51"/>
      <c r="N129" s="51">
        <v>1</v>
      </c>
      <c r="O129" s="51">
        <v>1</v>
      </c>
      <c r="P129" s="51">
        <v>1</v>
      </c>
      <c r="Q129" s="51">
        <v>1</v>
      </c>
      <c r="R129" s="105"/>
      <c r="S129" s="127">
        <v>1</v>
      </c>
      <c r="T129" s="127">
        <v>1</v>
      </c>
      <c r="U129" s="127">
        <v>3</v>
      </c>
      <c r="V129" s="127">
        <v>1</v>
      </c>
      <c r="W129" s="127">
        <v>1</v>
      </c>
      <c r="X129" s="127">
        <v>1</v>
      </c>
      <c r="Y129" s="127">
        <v>1</v>
      </c>
      <c r="Z129" s="127">
        <v>1</v>
      </c>
      <c r="AA129" s="127">
        <v>3</v>
      </c>
      <c r="AB129" s="127">
        <v>1</v>
      </c>
      <c r="AC129" s="127">
        <v>1</v>
      </c>
      <c r="AD129" s="98">
        <v>1</v>
      </c>
      <c r="AE129" s="98">
        <v>1</v>
      </c>
      <c r="AF129" s="98">
        <v>1</v>
      </c>
    </row>
    <row r="130" spans="1:32" ht="16" thickBot="1">
      <c r="A130" s="26" t="s">
        <v>101</v>
      </c>
      <c r="B130" s="83"/>
      <c r="C130" s="51">
        <v>1</v>
      </c>
      <c r="D130" s="51">
        <v>3</v>
      </c>
      <c r="E130" s="51">
        <v>1</v>
      </c>
      <c r="F130" s="51">
        <v>1</v>
      </c>
      <c r="G130" s="51">
        <v>2</v>
      </c>
      <c r="H130" s="51">
        <v>1</v>
      </c>
      <c r="I130" s="51">
        <v>1</v>
      </c>
      <c r="J130" s="51">
        <v>1</v>
      </c>
      <c r="K130" s="51">
        <v>1</v>
      </c>
      <c r="L130" s="51">
        <v>2</v>
      </c>
      <c r="M130" s="51"/>
      <c r="N130" s="51">
        <v>3</v>
      </c>
      <c r="O130" s="51">
        <v>2</v>
      </c>
      <c r="P130" s="51">
        <v>3</v>
      </c>
      <c r="Q130" s="51">
        <v>1</v>
      </c>
      <c r="R130" s="105"/>
      <c r="S130" s="127">
        <v>1</v>
      </c>
      <c r="T130" s="127">
        <v>1</v>
      </c>
      <c r="U130" s="127">
        <v>3</v>
      </c>
      <c r="V130" s="127">
        <v>1</v>
      </c>
      <c r="W130" s="127">
        <v>1</v>
      </c>
      <c r="X130" s="127">
        <v>1</v>
      </c>
      <c r="Y130" s="127">
        <v>1</v>
      </c>
      <c r="Z130" s="127">
        <v>1</v>
      </c>
      <c r="AA130" s="127">
        <v>3</v>
      </c>
      <c r="AB130" s="127">
        <v>1</v>
      </c>
      <c r="AC130" s="127">
        <v>1</v>
      </c>
      <c r="AD130" s="98">
        <v>1</v>
      </c>
      <c r="AE130" s="98">
        <v>3</v>
      </c>
      <c r="AF130" s="98">
        <v>1</v>
      </c>
    </row>
    <row r="131" spans="1:32" ht="16" thickBot="1">
      <c r="A131" s="26" t="s">
        <v>102</v>
      </c>
      <c r="B131" s="83"/>
      <c r="C131" s="51">
        <v>1</v>
      </c>
      <c r="D131" s="51">
        <v>1</v>
      </c>
      <c r="E131" s="51">
        <v>1</v>
      </c>
      <c r="F131" s="51">
        <v>1</v>
      </c>
      <c r="G131" s="51">
        <v>2</v>
      </c>
      <c r="H131" s="51">
        <v>1</v>
      </c>
      <c r="I131" s="51">
        <v>3</v>
      </c>
      <c r="J131" s="51">
        <v>3</v>
      </c>
      <c r="K131" s="51">
        <v>3</v>
      </c>
      <c r="L131" s="51">
        <v>1</v>
      </c>
      <c r="M131" s="51"/>
      <c r="N131" s="51">
        <v>1</v>
      </c>
      <c r="O131" s="51">
        <v>2</v>
      </c>
      <c r="P131" s="51">
        <v>3</v>
      </c>
      <c r="Q131" s="51">
        <v>1</v>
      </c>
      <c r="R131" s="105"/>
      <c r="S131" s="127">
        <v>3</v>
      </c>
      <c r="T131" s="127">
        <v>1</v>
      </c>
      <c r="U131" s="127">
        <v>3</v>
      </c>
      <c r="V131" s="127">
        <v>1</v>
      </c>
      <c r="W131" s="127">
        <v>1</v>
      </c>
      <c r="X131" s="127">
        <v>1</v>
      </c>
      <c r="Y131" s="127">
        <v>3</v>
      </c>
      <c r="Z131" s="127">
        <v>3</v>
      </c>
      <c r="AA131" s="127">
        <v>3</v>
      </c>
      <c r="AB131" s="127">
        <v>3</v>
      </c>
      <c r="AC131" s="127">
        <v>1</v>
      </c>
      <c r="AD131" s="98">
        <v>1</v>
      </c>
      <c r="AE131" s="98">
        <v>1</v>
      </c>
      <c r="AF131" s="98">
        <v>1</v>
      </c>
    </row>
    <row r="132" spans="1:32" ht="16" thickBot="1">
      <c r="A132" s="26" t="s">
        <v>103</v>
      </c>
      <c r="B132" s="83"/>
      <c r="C132" s="51">
        <v>1</v>
      </c>
      <c r="D132" s="51">
        <v>1</v>
      </c>
      <c r="E132" s="51">
        <v>3</v>
      </c>
      <c r="F132" s="51">
        <v>1</v>
      </c>
      <c r="G132" s="51">
        <v>2</v>
      </c>
      <c r="H132" s="51">
        <v>1</v>
      </c>
      <c r="I132" s="51">
        <v>2</v>
      </c>
      <c r="J132" s="51">
        <v>3</v>
      </c>
      <c r="K132" s="51">
        <v>3</v>
      </c>
      <c r="L132" s="51">
        <v>2</v>
      </c>
      <c r="M132" s="51"/>
      <c r="N132" s="51">
        <v>2</v>
      </c>
      <c r="O132" s="51">
        <v>1</v>
      </c>
      <c r="P132" s="51">
        <v>3</v>
      </c>
      <c r="Q132" s="51">
        <v>3</v>
      </c>
      <c r="R132" s="105"/>
      <c r="S132" s="127">
        <v>3</v>
      </c>
      <c r="T132" s="127">
        <v>1</v>
      </c>
      <c r="U132" s="127">
        <v>2</v>
      </c>
      <c r="V132" s="127">
        <v>1</v>
      </c>
      <c r="W132" s="127">
        <v>1</v>
      </c>
      <c r="X132" s="127">
        <v>1</v>
      </c>
      <c r="Y132" s="127">
        <v>3</v>
      </c>
      <c r="Z132" s="127">
        <v>3</v>
      </c>
      <c r="AA132" s="127">
        <v>3</v>
      </c>
      <c r="AB132" s="127">
        <v>3</v>
      </c>
      <c r="AC132" s="127">
        <v>3</v>
      </c>
      <c r="AD132" s="98">
        <v>2</v>
      </c>
      <c r="AE132" s="98">
        <v>2</v>
      </c>
      <c r="AF132" s="98">
        <v>1</v>
      </c>
    </row>
    <row r="133" spans="1:32" ht="16" thickBot="1">
      <c r="A133" s="26" t="s">
        <v>104</v>
      </c>
      <c r="B133" s="83"/>
      <c r="C133" s="51">
        <v>1</v>
      </c>
      <c r="D133" s="51">
        <v>1</v>
      </c>
      <c r="E133" s="51">
        <v>3</v>
      </c>
      <c r="F133" s="51">
        <v>1</v>
      </c>
      <c r="G133" s="51">
        <v>2</v>
      </c>
      <c r="H133" s="51">
        <v>1</v>
      </c>
      <c r="I133" s="51">
        <v>1</v>
      </c>
      <c r="J133" s="51">
        <v>3</v>
      </c>
      <c r="K133" s="51">
        <v>3</v>
      </c>
      <c r="L133" s="51">
        <v>2</v>
      </c>
      <c r="M133" s="51"/>
      <c r="N133" s="51">
        <v>2</v>
      </c>
      <c r="O133" s="51">
        <v>1</v>
      </c>
      <c r="P133" s="51">
        <v>3</v>
      </c>
      <c r="Q133" s="51">
        <v>1</v>
      </c>
      <c r="R133" s="105"/>
      <c r="S133" s="127">
        <v>1</v>
      </c>
      <c r="T133" s="127">
        <v>1</v>
      </c>
      <c r="U133" s="127">
        <v>2</v>
      </c>
      <c r="V133" s="127">
        <v>1</v>
      </c>
      <c r="W133" s="127"/>
      <c r="X133" s="127">
        <v>1</v>
      </c>
      <c r="Y133" s="127">
        <v>1</v>
      </c>
      <c r="Z133" s="127">
        <v>1</v>
      </c>
      <c r="AA133" s="127">
        <v>3</v>
      </c>
      <c r="AB133" s="127">
        <v>3</v>
      </c>
      <c r="AC133" s="127">
        <v>1</v>
      </c>
      <c r="AD133" s="98">
        <v>1</v>
      </c>
      <c r="AE133" s="98">
        <v>1</v>
      </c>
      <c r="AF133" s="98">
        <v>1</v>
      </c>
    </row>
    <row r="134" spans="1:32" ht="16" thickBot="1">
      <c r="A134" s="26" t="s">
        <v>105</v>
      </c>
      <c r="B134" s="83"/>
      <c r="C134" s="51">
        <v>1</v>
      </c>
      <c r="D134" s="51">
        <v>3</v>
      </c>
      <c r="E134" s="51">
        <v>2</v>
      </c>
      <c r="F134" s="51">
        <v>1</v>
      </c>
      <c r="G134" s="51">
        <v>1</v>
      </c>
      <c r="H134" s="51">
        <v>1</v>
      </c>
      <c r="I134" s="51">
        <v>2</v>
      </c>
      <c r="J134" s="51">
        <v>3</v>
      </c>
      <c r="K134" s="51">
        <v>1</v>
      </c>
      <c r="L134" s="51">
        <v>2</v>
      </c>
      <c r="M134" s="51"/>
      <c r="N134" s="51">
        <v>2</v>
      </c>
      <c r="O134" s="51">
        <v>3</v>
      </c>
      <c r="P134" s="51">
        <v>3</v>
      </c>
      <c r="Q134" s="51">
        <v>1</v>
      </c>
      <c r="R134" s="105"/>
      <c r="S134" s="127">
        <v>1</v>
      </c>
      <c r="T134" s="127">
        <v>1</v>
      </c>
      <c r="U134" s="127">
        <v>1</v>
      </c>
      <c r="V134" s="127">
        <v>1</v>
      </c>
      <c r="W134" s="127">
        <v>1</v>
      </c>
      <c r="X134" s="127">
        <v>1</v>
      </c>
      <c r="Y134" s="127">
        <v>1</v>
      </c>
      <c r="Z134" s="127">
        <v>1</v>
      </c>
      <c r="AA134" s="127">
        <v>1</v>
      </c>
      <c r="AB134" s="127">
        <v>3</v>
      </c>
      <c r="AC134" s="127">
        <v>1</v>
      </c>
      <c r="AD134" s="98">
        <v>3</v>
      </c>
      <c r="AE134" s="98">
        <v>1</v>
      </c>
      <c r="AF134" s="98">
        <v>1</v>
      </c>
    </row>
    <row r="135" spans="1:32" ht="16" thickBot="1">
      <c r="A135" s="26" t="s">
        <v>106</v>
      </c>
      <c r="B135" s="83"/>
      <c r="C135" s="51">
        <v>1</v>
      </c>
      <c r="D135" s="51">
        <v>1</v>
      </c>
      <c r="E135" s="51">
        <v>2</v>
      </c>
      <c r="F135" s="51">
        <v>3</v>
      </c>
      <c r="G135" s="51">
        <v>2</v>
      </c>
      <c r="H135" s="51">
        <v>1</v>
      </c>
      <c r="I135" s="51">
        <v>2</v>
      </c>
      <c r="J135" s="51">
        <v>3</v>
      </c>
      <c r="K135" s="51">
        <v>3</v>
      </c>
      <c r="L135" s="51">
        <v>2</v>
      </c>
      <c r="M135" s="51"/>
      <c r="N135" s="51">
        <v>2</v>
      </c>
      <c r="O135" s="51">
        <v>3</v>
      </c>
      <c r="P135" s="51">
        <v>3</v>
      </c>
      <c r="Q135" s="51">
        <v>3</v>
      </c>
      <c r="R135" s="105"/>
      <c r="S135" s="127">
        <v>3</v>
      </c>
      <c r="T135" s="127">
        <v>1</v>
      </c>
      <c r="U135" s="127">
        <v>3</v>
      </c>
      <c r="V135" s="127">
        <v>1</v>
      </c>
      <c r="W135" s="127"/>
      <c r="X135" s="127">
        <v>1</v>
      </c>
      <c r="Y135" s="127">
        <v>3</v>
      </c>
      <c r="Z135" s="127">
        <v>3</v>
      </c>
      <c r="AA135" s="127">
        <v>3</v>
      </c>
      <c r="AB135" s="127">
        <v>3</v>
      </c>
      <c r="AC135" s="127">
        <v>3</v>
      </c>
      <c r="AD135" s="98">
        <v>2</v>
      </c>
      <c r="AE135" s="98">
        <v>2</v>
      </c>
      <c r="AF135" s="98">
        <v>1</v>
      </c>
    </row>
    <row r="136" spans="1:32" ht="16" thickBot="1">
      <c r="A136" s="26" t="s">
        <v>107</v>
      </c>
      <c r="B136" s="83"/>
      <c r="C136" s="51">
        <v>1</v>
      </c>
      <c r="D136" s="51">
        <v>1</v>
      </c>
      <c r="E136" s="51">
        <v>1</v>
      </c>
      <c r="F136" s="51">
        <v>3</v>
      </c>
      <c r="G136" s="51">
        <v>2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/>
      <c r="N136" s="51">
        <v>2</v>
      </c>
      <c r="O136" s="51">
        <v>1</v>
      </c>
      <c r="P136" s="51">
        <v>3</v>
      </c>
      <c r="Q136" s="51">
        <v>1</v>
      </c>
      <c r="R136" s="105"/>
      <c r="S136" s="127">
        <v>1</v>
      </c>
      <c r="T136" s="127">
        <v>1</v>
      </c>
      <c r="U136" s="127">
        <v>3</v>
      </c>
      <c r="V136" s="127">
        <v>1</v>
      </c>
      <c r="W136" s="127"/>
      <c r="X136" s="127">
        <v>1</v>
      </c>
      <c r="Y136" s="127">
        <v>1</v>
      </c>
      <c r="Z136" s="127">
        <v>1</v>
      </c>
      <c r="AA136" s="127">
        <v>1</v>
      </c>
      <c r="AB136" s="127">
        <v>1</v>
      </c>
      <c r="AC136" s="127">
        <v>1</v>
      </c>
      <c r="AD136" s="98">
        <v>1</v>
      </c>
      <c r="AE136" s="98">
        <v>1</v>
      </c>
      <c r="AF136" s="98">
        <v>1</v>
      </c>
    </row>
    <row r="137" spans="1:32" ht="16" thickBot="1">
      <c r="A137" s="26" t="s">
        <v>108</v>
      </c>
      <c r="B137" s="83"/>
      <c r="C137" s="51">
        <v>1</v>
      </c>
      <c r="D137" s="51">
        <v>3</v>
      </c>
      <c r="E137" s="51">
        <v>1</v>
      </c>
      <c r="F137" s="51">
        <v>1</v>
      </c>
      <c r="G137" s="51">
        <v>2</v>
      </c>
      <c r="H137" s="51">
        <v>3</v>
      </c>
      <c r="I137" s="51">
        <v>1</v>
      </c>
      <c r="J137" s="51">
        <v>1</v>
      </c>
      <c r="K137" s="51">
        <v>1</v>
      </c>
      <c r="L137" s="51">
        <v>1</v>
      </c>
      <c r="M137" s="51"/>
      <c r="N137" s="51">
        <v>2</v>
      </c>
      <c r="O137" s="51">
        <v>2</v>
      </c>
      <c r="P137" s="51">
        <v>1</v>
      </c>
      <c r="Q137" s="51">
        <v>1</v>
      </c>
      <c r="R137" s="105"/>
      <c r="S137" s="127">
        <v>1</v>
      </c>
      <c r="T137" s="127">
        <v>1</v>
      </c>
      <c r="U137" s="127">
        <v>3</v>
      </c>
      <c r="V137" s="127">
        <v>1</v>
      </c>
      <c r="W137" s="127">
        <v>1</v>
      </c>
      <c r="X137" s="127">
        <v>1</v>
      </c>
      <c r="Y137" s="127">
        <v>1</v>
      </c>
      <c r="Z137" s="127">
        <v>1</v>
      </c>
      <c r="AA137" s="127">
        <v>1</v>
      </c>
      <c r="AB137" s="127">
        <v>2</v>
      </c>
      <c r="AC137" s="127">
        <v>1</v>
      </c>
      <c r="AD137" s="98">
        <v>3</v>
      </c>
      <c r="AE137" s="98">
        <v>1</v>
      </c>
      <c r="AF137" s="98">
        <v>1</v>
      </c>
    </row>
    <row r="138" spans="1:32" ht="16" thickBot="1">
      <c r="A138" s="26" t="s">
        <v>109</v>
      </c>
      <c r="B138" s="83"/>
      <c r="C138" s="51">
        <v>1</v>
      </c>
      <c r="D138" s="51">
        <v>3</v>
      </c>
      <c r="E138" s="51">
        <v>3</v>
      </c>
      <c r="F138" s="51">
        <v>1</v>
      </c>
      <c r="G138" s="51">
        <v>2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/>
      <c r="N138" s="51">
        <v>1</v>
      </c>
      <c r="O138" s="51">
        <v>2</v>
      </c>
      <c r="P138" s="51">
        <v>3</v>
      </c>
      <c r="Q138" s="51">
        <v>1</v>
      </c>
      <c r="R138" s="105"/>
      <c r="S138" s="127">
        <v>1</v>
      </c>
      <c r="T138" s="127">
        <v>1</v>
      </c>
      <c r="U138" s="127">
        <v>3</v>
      </c>
      <c r="V138" s="127">
        <v>1</v>
      </c>
      <c r="W138" s="127">
        <v>1</v>
      </c>
      <c r="X138" s="127">
        <v>1</v>
      </c>
      <c r="Y138" s="127">
        <v>3</v>
      </c>
      <c r="Z138" s="127">
        <v>2</v>
      </c>
      <c r="AA138" s="127">
        <v>1</v>
      </c>
      <c r="AB138" s="127">
        <v>3</v>
      </c>
      <c r="AC138" s="127">
        <v>1</v>
      </c>
      <c r="AD138" s="98">
        <v>3</v>
      </c>
      <c r="AE138" s="98">
        <v>1</v>
      </c>
      <c r="AF138" s="98">
        <v>1</v>
      </c>
    </row>
    <row r="139" spans="1:32" ht="16" thickBot="1">
      <c r="A139" s="26" t="s">
        <v>110</v>
      </c>
      <c r="B139" s="83"/>
      <c r="C139" s="51">
        <v>1</v>
      </c>
      <c r="D139" s="51">
        <v>1</v>
      </c>
      <c r="E139" s="51">
        <v>1</v>
      </c>
      <c r="F139" s="51">
        <v>1</v>
      </c>
      <c r="G139" s="51">
        <v>1</v>
      </c>
      <c r="H139" s="51">
        <v>1</v>
      </c>
      <c r="I139" s="51">
        <v>1</v>
      </c>
      <c r="J139" s="51">
        <v>1</v>
      </c>
      <c r="K139" s="51">
        <v>1</v>
      </c>
      <c r="L139" s="51">
        <v>1</v>
      </c>
      <c r="M139" s="51"/>
      <c r="N139" s="51">
        <v>1</v>
      </c>
      <c r="O139" s="51">
        <v>3</v>
      </c>
      <c r="P139" s="51">
        <v>1</v>
      </c>
      <c r="Q139" s="51">
        <v>1</v>
      </c>
      <c r="R139" s="105"/>
      <c r="S139" s="127">
        <v>1</v>
      </c>
      <c r="T139" s="127">
        <v>1</v>
      </c>
      <c r="U139" s="127">
        <v>3</v>
      </c>
      <c r="V139" s="127">
        <v>1</v>
      </c>
      <c r="W139" s="127">
        <v>1</v>
      </c>
      <c r="X139" s="127">
        <v>1</v>
      </c>
      <c r="Y139" s="127">
        <v>1</v>
      </c>
      <c r="Z139" s="127">
        <v>1</v>
      </c>
      <c r="AA139" s="127">
        <v>1</v>
      </c>
      <c r="AB139" s="127">
        <v>1</v>
      </c>
      <c r="AC139" s="127">
        <v>1</v>
      </c>
      <c r="AD139" s="98">
        <v>1</v>
      </c>
      <c r="AE139" s="98">
        <v>3</v>
      </c>
      <c r="AF139" s="98">
        <v>1</v>
      </c>
    </row>
    <row r="140" spans="1:32" ht="16" thickBot="1">
      <c r="A140" s="26" t="s">
        <v>111</v>
      </c>
      <c r="B140" s="83"/>
      <c r="C140" s="51">
        <v>1</v>
      </c>
      <c r="D140" s="51">
        <v>1</v>
      </c>
      <c r="E140" s="51">
        <v>1</v>
      </c>
      <c r="F140" s="51">
        <v>1</v>
      </c>
      <c r="G140" s="51">
        <v>1</v>
      </c>
      <c r="H140" s="51">
        <v>1</v>
      </c>
      <c r="I140" s="51">
        <v>1</v>
      </c>
      <c r="J140" s="51">
        <v>3</v>
      </c>
      <c r="K140" s="51">
        <v>1</v>
      </c>
      <c r="L140" s="51">
        <v>2</v>
      </c>
      <c r="M140" s="51"/>
      <c r="N140" s="51">
        <v>1</v>
      </c>
      <c r="O140" s="51">
        <v>1</v>
      </c>
      <c r="P140" s="51">
        <v>1</v>
      </c>
      <c r="Q140" s="51">
        <v>1</v>
      </c>
      <c r="R140" s="105"/>
      <c r="S140" s="127">
        <v>1</v>
      </c>
      <c r="T140" s="127">
        <v>1</v>
      </c>
      <c r="U140" s="127">
        <v>1</v>
      </c>
      <c r="V140" s="127">
        <v>1</v>
      </c>
      <c r="W140" s="127">
        <v>1</v>
      </c>
      <c r="X140" s="127">
        <v>1</v>
      </c>
      <c r="Y140" s="127">
        <v>1</v>
      </c>
      <c r="Z140" s="127">
        <v>1</v>
      </c>
      <c r="AA140" s="127">
        <v>1</v>
      </c>
      <c r="AB140" s="127">
        <v>1</v>
      </c>
      <c r="AC140" s="127">
        <v>1</v>
      </c>
      <c r="AD140" s="98">
        <v>1</v>
      </c>
      <c r="AE140" s="98">
        <v>1</v>
      </c>
      <c r="AF140" s="98">
        <v>1</v>
      </c>
    </row>
    <row r="141" spans="1:32" ht="16" thickBot="1">
      <c r="A141" s="26" t="s">
        <v>112</v>
      </c>
      <c r="B141" s="83"/>
      <c r="C141" s="51">
        <v>1</v>
      </c>
      <c r="D141" s="51">
        <v>3</v>
      </c>
      <c r="E141" s="51">
        <v>1</v>
      </c>
      <c r="F141" s="51">
        <v>1</v>
      </c>
      <c r="G141" s="51">
        <v>1</v>
      </c>
      <c r="H141" s="51">
        <v>1</v>
      </c>
      <c r="I141" s="51">
        <v>2</v>
      </c>
      <c r="J141" s="51">
        <v>3</v>
      </c>
      <c r="K141" s="51">
        <v>1</v>
      </c>
      <c r="L141" s="51">
        <v>2</v>
      </c>
      <c r="M141" s="51"/>
      <c r="N141" s="51">
        <v>1</v>
      </c>
      <c r="O141" s="51">
        <v>1</v>
      </c>
      <c r="P141" s="51">
        <v>1</v>
      </c>
      <c r="Q141" s="51">
        <v>1</v>
      </c>
      <c r="R141" s="105"/>
      <c r="S141" s="127">
        <v>1</v>
      </c>
      <c r="T141" s="127">
        <v>1</v>
      </c>
      <c r="U141" s="127">
        <v>3</v>
      </c>
      <c r="V141" s="127">
        <v>1</v>
      </c>
      <c r="W141" s="127">
        <v>1</v>
      </c>
      <c r="X141" s="127">
        <v>1</v>
      </c>
      <c r="Y141" s="127">
        <v>1</v>
      </c>
      <c r="Z141" s="127">
        <v>1</v>
      </c>
      <c r="AA141" s="127">
        <v>1</v>
      </c>
      <c r="AB141" s="127">
        <v>1</v>
      </c>
      <c r="AC141" s="127">
        <v>1</v>
      </c>
      <c r="AD141" s="98">
        <v>3</v>
      </c>
      <c r="AE141" s="98">
        <v>3</v>
      </c>
      <c r="AF141" s="98">
        <v>1</v>
      </c>
    </row>
    <row r="142" spans="1:32" ht="16" thickBot="1">
      <c r="A142" s="26" t="s">
        <v>113</v>
      </c>
      <c r="B142" s="83"/>
      <c r="C142" s="51">
        <v>1</v>
      </c>
      <c r="D142" s="51">
        <v>3</v>
      </c>
      <c r="E142" s="51">
        <v>1</v>
      </c>
      <c r="F142" s="51">
        <v>3</v>
      </c>
      <c r="G142" s="51">
        <v>2</v>
      </c>
      <c r="H142" s="51">
        <v>3</v>
      </c>
      <c r="I142" s="51">
        <v>1</v>
      </c>
      <c r="J142" s="51">
        <v>1</v>
      </c>
      <c r="K142" s="51">
        <v>1</v>
      </c>
      <c r="L142" s="51">
        <v>2</v>
      </c>
      <c r="M142" s="51"/>
      <c r="N142" s="51">
        <v>1</v>
      </c>
      <c r="O142" s="51">
        <v>1</v>
      </c>
      <c r="P142" s="51">
        <v>3</v>
      </c>
      <c r="Q142" s="51">
        <v>1</v>
      </c>
      <c r="R142" s="105"/>
      <c r="S142" s="127">
        <v>1</v>
      </c>
      <c r="T142" s="127">
        <v>1</v>
      </c>
      <c r="U142" s="127">
        <v>1</v>
      </c>
      <c r="V142" s="127">
        <v>1</v>
      </c>
      <c r="W142" s="127">
        <v>1</v>
      </c>
      <c r="X142" s="127">
        <v>1</v>
      </c>
      <c r="Y142" s="127">
        <v>1</v>
      </c>
      <c r="Z142" s="127">
        <v>2</v>
      </c>
      <c r="AA142" s="127">
        <v>1</v>
      </c>
      <c r="AB142" s="127">
        <v>3</v>
      </c>
      <c r="AC142" s="127">
        <v>1</v>
      </c>
      <c r="AD142" s="98">
        <v>2</v>
      </c>
      <c r="AE142" s="98">
        <v>1</v>
      </c>
      <c r="AF142" s="98">
        <v>1</v>
      </c>
    </row>
    <row r="143" spans="1:32" ht="16" thickBot="1">
      <c r="A143" s="26" t="s">
        <v>114</v>
      </c>
      <c r="B143" s="83"/>
      <c r="C143" s="51">
        <v>1</v>
      </c>
      <c r="D143" s="51">
        <v>3</v>
      </c>
      <c r="E143" s="51">
        <v>1</v>
      </c>
      <c r="F143" s="51">
        <v>3</v>
      </c>
      <c r="G143" s="51">
        <v>2</v>
      </c>
      <c r="H143" s="51">
        <v>2</v>
      </c>
      <c r="I143" s="51">
        <v>2</v>
      </c>
      <c r="J143" s="51">
        <v>3</v>
      </c>
      <c r="K143" s="51">
        <v>3</v>
      </c>
      <c r="L143" s="51">
        <v>2</v>
      </c>
      <c r="M143" s="51"/>
      <c r="N143" s="51">
        <v>2</v>
      </c>
      <c r="O143" s="51">
        <v>2</v>
      </c>
      <c r="P143" s="51">
        <v>3</v>
      </c>
      <c r="Q143" s="51">
        <v>3</v>
      </c>
      <c r="R143" s="105"/>
      <c r="S143" s="127">
        <v>3</v>
      </c>
      <c r="T143" s="127">
        <v>3</v>
      </c>
      <c r="U143" s="127">
        <v>2</v>
      </c>
      <c r="V143" s="127">
        <v>1</v>
      </c>
      <c r="W143" s="127">
        <v>1</v>
      </c>
      <c r="X143" s="127">
        <v>1</v>
      </c>
      <c r="Y143" s="127">
        <v>3</v>
      </c>
      <c r="Z143" s="127">
        <v>2</v>
      </c>
      <c r="AA143" s="127">
        <v>3</v>
      </c>
      <c r="AB143" s="127">
        <v>2</v>
      </c>
      <c r="AC143" s="127">
        <v>3</v>
      </c>
      <c r="AD143" s="98">
        <v>2</v>
      </c>
      <c r="AE143" s="98">
        <v>2</v>
      </c>
      <c r="AF143" s="98">
        <v>3</v>
      </c>
    </row>
    <row r="144" spans="1:32" ht="16" thickBot="1">
      <c r="A144" s="26" t="s">
        <v>115</v>
      </c>
      <c r="B144" s="83"/>
      <c r="C144" s="51">
        <v>1</v>
      </c>
      <c r="D144" s="51">
        <v>3</v>
      </c>
      <c r="E144" s="51">
        <v>1</v>
      </c>
      <c r="F144" s="51">
        <v>1</v>
      </c>
      <c r="G144" s="51">
        <v>1</v>
      </c>
      <c r="H144" s="51">
        <v>2</v>
      </c>
      <c r="I144" s="51">
        <v>3</v>
      </c>
      <c r="J144" s="51">
        <v>1</v>
      </c>
      <c r="K144" s="51">
        <v>3</v>
      </c>
      <c r="L144" s="51">
        <v>1</v>
      </c>
      <c r="M144" s="51"/>
      <c r="N144" s="51"/>
      <c r="O144" s="51">
        <v>1</v>
      </c>
      <c r="P144" s="51">
        <v>3</v>
      </c>
      <c r="Q144" s="51">
        <v>1</v>
      </c>
      <c r="R144" s="105"/>
      <c r="S144" s="127">
        <v>1</v>
      </c>
      <c r="T144" s="127">
        <v>1</v>
      </c>
      <c r="U144" s="127">
        <v>1</v>
      </c>
      <c r="V144" s="127">
        <v>1</v>
      </c>
      <c r="W144" s="127"/>
      <c r="X144" s="127">
        <v>1</v>
      </c>
      <c r="Y144" s="127">
        <v>1</v>
      </c>
      <c r="Z144" s="127">
        <v>2</v>
      </c>
      <c r="AA144" s="127">
        <v>1</v>
      </c>
      <c r="AB144" s="127">
        <v>1</v>
      </c>
      <c r="AC144" s="127">
        <v>1</v>
      </c>
      <c r="AD144" s="98">
        <v>3</v>
      </c>
      <c r="AE144" s="98">
        <v>1</v>
      </c>
      <c r="AF144" s="98">
        <v>1</v>
      </c>
    </row>
    <row r="145" spans="1:32" ht="16" thickBot="1">
      <c r="A145" s="26" t="s">
        <v>116</v>
      </c>
      <c r="B145" s="83"/>
      <c r="C145" s="51">
        <v>1</v>
      </c>
      <c r="D145" s="51">
        <v>1</v>
      </c>
      <c r="E145" s="51">
        <v>1</v>
      </c>
      <c r="F145" s="51">
        <v>1</v>
      </c>
      <c r="G145" s="51">
        <v>1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/>
      <c r="N145" s="51">
        <v>1</v>
      </c>
      <c r="O145" s="51">
        <v>1</v>
      </c>
      <c r="P145" s="51">
        <v>1</v>
      </c>
      <c r="Q145" s="51">
        <v>1</v>
      </c>
      <c r="R145" s="105"/>
      <c r="S145" s="127">
        <v>1</v>
      </c>
      <c r="T145" s="127">
        <v>1</v>
      </c>
      <c r="U145" s="127">
        <v>1</v>
      </c>
      <c r="V145" s="127">
        <v>1</v>
      </c>
      <c r="W145" s="127">
        <v>1</v>
      </c>
      <c r="X145" s="127">
        <v>1</v>
      </c>
      <c r="Y145" s="127">
        <v>1</v>
      </c>
      <c r="Z145" s="127">
        <v>1</v>
      </c>
      <c r="AA145" s="127">
        <v>1</v>
      </c>
      <c r="AB145" s="127">
        <v>3</v>
      </c>
      <c r="AC145" s="127">
        <v>1</v>
      </c>
      <c r="AD145" s="98">
        <v>3</v>
      </c>
      <c r="AE145" s="98">
        <v>1</v>
      </c>
      <c r="AF145" s="98">
        <v>1</v>
      </c>
    </row>
    <row r="146" spans="1:32" ht="16" thickBot="1">
      <c r="A146" s="26" t="s">
        <v>117</v>
      </c>
      <c r="B146" s="83"/>
      <c r="C146" s="51">
        <v>1</v>
      </c>
      <c r="D146" s="51">
        <v>1</v>
      </c>
      <c r="E146" s="51">
        <v>1</v>
      </c>
      <c r="F146" s="51">
        <v>1</v>
      </c>
      <c r="G146" s="51">
        <v>2</v>
      </c>
      <c r="H146" s="51">
        <v>1</v>
      </c>
      <c r="I146" s="51">
        <v>1</v>
      </c>
      <c r="J146" s="51">
        <v>3</v>
      </c>
      <c r="K146" s="51">
        <v>1</v>
      </c>
      <c r="L146" s="51">
        <v>1</v>
      </c>
      <c r="M146" s="51"/>
      <c r="N146" s="51">
        <v>1</v>
      </c>
      <c r="O146" s="51">
        <v>1</v>
      </c>
      <c r="P146" s="51">
        <v>1</v>
      </c>
      <c r="Q146" s="51">
        <v>1</v>
      </c>
      <c r="R146" s="105"/>
      <c r="S146" s="127">
        <v>1</v>
      </c>
      <c r="T146" s="127">
        <v>1</v>
      </c>
      <c r="U146" s="127">
        <v>3</v>
      </c>
      <c r="V146" s="127">
        <v>1</v>
      </c>
      <c r="W146" s="127">
        <v>1</v>
      </c>
      <c r="X146" s="127">
        <v>1</v>
      </c>
      <c r="Y146" s="127">
        <v>1</v>
      </c>
      <c r="Z146" s="127">
        <v>1</v>
      </c>
      <c r="AA146" s="127">
        <v>1</v>
      </c>
      <c r="AB146" s="127">
        <v>3</v>
      </c>
      <c r="AC146" s="127">
        <v>1</v>
      </c>
      <c r="AD146" s="98">
        <v>3</v>
      </c>
      <c r="AE146" s="98">
        <v>1</v>
      </c>
      <c r="AF146" s="98">
        <v>1</v>
      </c>
    </row>
    <row r="147" spans="1:32" ht="16" thickBot="1">
      <c r="A147" s="26" t="s">
        <v>118</v>
      </c>
      <c r="B147" s="83"/>
      <c r="C147" s="51">
        <v>1</v>
      </c>
      <c r="D147" s="51">
        <v>1</v>
      </c>
      <c r="E147" s="51">
        <v>1</v>
      </c>
      <c r="F147" s="51">
        <v>1</v>
      </c>
      <c r="G147" s="51">
        <v>1</v>
      </c>
      <c r="H147" s="51">
        <v>1</v>
      </c>
      <c r="I147" s="51">
        <v>1</v>
      </c>
      <c r="J147" s="51">
        <v>1</v>
      </c>
      <c r="K147" s="51">
        <v>1</v>
      </c>
      <c r="L147" s="51">
        <v>2</v>
      </c>
      <c r="M147" s="51"/>
      <c r="N147" s="51">
        <v>1</v>
      </c>
      <c r="O147" s="51">
        <v>1</v>
      </c>
      <c r="P147" s="51">
        <v>3</v>
      </c>
      <c r="Q147" s="51">
        <v>1</v>
      </c>
      <c r="R147" s="105"/>
      <c r="S147" s="127">
        <v>3</v>
      </c>
      <c r="T147" s="127">
        <v>1</v>
      </c>
      <c r="U147" s="127">
        <v>3</v>
      </c>
      <c r="V147" s="127">
        <v>1</v>
      </c>
      <c r="W147" s="127">
        <v>1</v>
      </c>
      <c r="X147" s="127">
        <v>1</v>
      </c>
      <c r="Y147" s="127">
        <v>1</v>
      </c>
      <c r="Z147" s="127">
        <v>1</v>
      </c>
      <c r="AA147" s="127">
        <v>1</v>
      </c>
      <c r="AB147" s="127">
        <v>1</v>
      </c>
      <c r="AC147" s="127">
        <v>1</v>
      </c>
      <c r="AD147" s="98">
        <v>3</v>
      </c>
      <c r="AE147" s="98">
        <v>2</v>
      </c>
      <c r="AF147" s="98">
        <v>1</v>
      </c>
    </row>
    <row r="148" spans="1:32" ht="16" thickBot="1">
      <c r="A148" s="26" t="s">
        <v>119</v>
      </c>
      <c r="B148" s="83"/>
      <c r="C148" s="51">
        <v>1</v>
      </c>
      <c r="D148" s="51">
        <v>3</v>
      </c>
      <c r="E148" s="51">
        <v>1</v>
      </c>
      <c r="F148" s="51">
        <v>3</v>
      </c>
      <c r="G148" s="51">
        <v>2</v>
      </c>
      <c r="H148" s="51">
        <v>2</v>
      </c>
      <c r="I148" s="51">
        <v>3</v>
      </c>
      <c r="J148" s="51">
        <v>3</v>
      </c>
      <c r="K148" s="51">
        <v>3</v>
      </c>
      <c r="L148" s="51">
        <v>2</v>
      </c>
      <c r="M148" s="51"/>
      <c r="N148" s="51">
        <v>1</v>
      </c>
      <c r="O148" s="51">
        <v>2</v>
      </c>
      <c r="P148" s="51">
        <v>3</v>
      </c>
      <c r="Q148" s="51">
        <v>3</v>
      </c>
      <c r="R148" s="105"/>
      <c r="S148" s="127">
        <v>3</v>
      </c>
      <c r="T148" s="127">
        <v>1</v>
      </c>
      <c r="U148" s="127">
        <v>2</v>
      </c>
      <c r="V148" s="127">
        <v>1</v>
      </c>
      <c r="W148" s="127">
        <v>1</v>
      </c>
      <c r="X148" s="127">
        <v>3</v>
      </c>
      <c r="Y148" s="127">
        <v>2</v>
      </c>
      <c r="Z148" s="127">
        <v>2</v>
      </c>
      <c r="AA148" s="127">
        <v>3</v>
      </c>
      <c r="AB148" s="127">
        <v>3</v>
      </c>
      <c r="AC148" s="127">
        <v>3</v>
      </c>
      <c r="AD148" s="98">
        <v>2</v>
      </c>
      <c r="AE148" s="98">
        <v>2</v>
      </c>
      <c r="AF148" s="98">
        <v>3</v>
      </c>
    </row>
    <row r="149" spans="1:32" ht="16">
      <c r="A149" s="28"/>
      <c r="B149" s="83"/>
      <c r="C149" s="51"/>
      <c r="D149" s="51"/>
      <c r="E149" s="75"/>
      <c r="F149" s="75"/>
      <c r="G149" s="75"/>
      <c r="H149" s="75"/>
      <c r="I149" s="75"/>
      <c r="J149" s="75"/>
      <c r="K149" s="75"/>
      <c r="L149" s="75"/>
      <c r="M149" s="51"/>
      <c r="N149" s="51"/>
      <c r="O149" s="51"/>
      <c r="P149" s="51"/>
      <c r="Q149" s="51"/>
      <c r="R149" s="105"/>
      <c r="S149" s="127"/>
      <c r="T149" s="127"/>
      <c r="U149" s="127"/>
      <c r="V149" s="127"/>
      <c r="W149" s="127"/>
      <c r="X149" s="127"/>
      <c r="Y149" s="127"/>
      <c r="Z149" s="127"/>
      <c r="AA149" s="127"/>
      <c r="AB149" s="127"/>
      <c r="AC149" s="127"/>
    </row>
    <row r="150" spans="1:32" ht="16">
      <c r="A150" s="1"/>
      <c r="B150" s="83"/>
      <c r="C150" s="51"/>
      <c r="D150" s="51"/>
      <c r="E150" s="75"/>
      <c r="F150" s="75"/>
      <c r="G150" s="75"/>
      <c r="H150" s="75"/>
      <c r="I150" s="75"/>
      <c r="J150" s="75"/>
      <c r="K150" s="75"/>
      <c r="L150" s="75"/>
      <c r="M150" s="51"/>
      <c r="N150" s="51"/>
      <c r="O150" s="51"/>
      <c r="P150" s="51"/>
      <c r="Q150" s="51"/>
      <c r="R150" s="105"/>
      <c r="S150" s="127"/>
      <c r="T150" s="127"/>
      <c r="U150" s="127"/>
      <c r="V150" s="127"/>
      <c r="W150" s="127"/>
      <c r="X150" s="127"/>
      <c r="Y150" s="127"/>
      <c r="Z150" s="127"/>
      <c r="AA150" s="127"/>
      <c r="AB150" s="127"/>
      <c r="AC150" s="127"/>
    </row>
    <row r="151" spans="1:32" ht="16">
      <c r="A151" s="18" t="s">
        <v>122</v>
      </c>
      <c r="B151" s="83"/>
      <c r="C151" s="51"/>
      <c r="D151" s="51"/>
      <c r="E151" s="75"/>
      <c r="F151" s="75"/>
      <c r="G151" s="75"/>
      <c r="H151" s="75"/>
      <c r="I151" s="75"/>
      <c r="J151" s="75"/>
      <c r="K151" s="75"/>
      <c r="L151" s="75"/>
      <c r="M151" s="51"/>
      <c r="N151" s="51"/>
      <c r="O151" s="51"/>
      <c r="P151" s="51"/>
      <c r="Q151" s="51"/>
      <c r="R151" s="105"/>
      <c r="S151" s="127"/>
      <c r="T151" s="127"/>
      <c r="U151" s="127"/>
      <c r="V151" s="127"/>
      <c r="W151" s="127"/>
      <c r="X151" s="127"/>
      <c r="Y151" s="127"/>
      <c r="Z151" s="127"/>
      <c r="AA151" s="127"/>
      <c r="AB151" s="127"/>
      <c r="AC151" s="127"/>
    </row>
    <row r="152" spans="1:32" ht="17" thickBot="1">
      <c r="A152" s="25"/>
      <c r="B152" s="83"/>
      <c r="C152" s="51"/>
      <c r="D152" s="51"/>
      <c r="E152" s="75"/>
      <c r="F152" s="75"/>
      <c r="G152" s="75"/>
      <c r="H152" s="75"/>
      <c r="I152" s="75"/>
      <c r="J152" s="75"/>
      <c r="K152" s="75"/>
      <c r="L152" s="75"/>
      <c r="M152" s="51"/>
      <c r="N152" s="51"/>
      <c r="O152" s="51"/>
      <c r="P152" s="51"/>
      <c r="Q152" s="51"/>
      <c r="R152" s="105"/>
      <c r="S152" s="127"/>
      <c r="T152" s="127"/>
      <c r="U152" s="127"/>
      <c r="V152" s="127"/>
      <c r="W152" s="127"/>
      <c r="X152" s="127"/>
      <c r="Y152" s="127"/>
      <c r="Z152" s="127"/>
      <c r="AA152" s="127"/>
      <c r="AB152" s="127"/>
      <c r="AC152" s="127"/>
    </row>
    <row r="153" spans="1:32" ht="17" thickBot="1">
      <c r="A153" s="26" t="s">
        <v>87</v>
      </c>
      <c r="B153" s="83"/>
      <c r="C153" s="51">
        <v>2</v>
      </c>
      <c r="D153" s="51">
        <v>1</v>
      </c>
      <c r="E153" s="51">
        <v>1</v>
      </c>
      <c r="F153" s="51">
        <v>1</v>
      </c>
      <c r="G153" s="75"/>
      <c r="H153" s="75">
        <v>1</v>
      </c>
      <c r="I153" s="75">
        <v>3</v>
      </c>
      <c r="J153" s="75">
        <v>1</v>
      </c>
      <c r="K153" s="75">
        <v>1</v>
      </c>
      <c r="L153" s="75">
        <v>2</v>
      </c>
      <c r="M153" s="51"/>
      <c r="N153" s="51"/>
      <c r="O153" s="51"/>
      <c r="P153" s="51">
        <v>3</v>
      </c>
      <c r="Q153" s="51">
        <v>1</v>
      </c>
      <c r="R153" s="105"/>
      <c r="S153" s="127">
        <v>1</v>
      </c>
      <c r="T153" s="127">
        <v>1</v>
      </c>
      <c r="U153" s="127">
        <v>2</v>
      </c>
      <c r="V153" s="127">
        <v>1</v>
      </c>
      <c r="W153" s="127"/>
      <c r="X153" s="127">
        <v>1</v>
      </c>
      <c r="Y153" s="127">
        <v>3</v>
      </c>
      <c r="Z153" s="127">
        <v>1</v>
      </c>
      <c r="AA153" s="127">
        <v>3</v>
      </c>
      <c r="AB153" s="127"/>
      <c r="AC153" s="127">
        <v>1</v>
      </c>
      <c r="AD153" s="98">
        <v>2</v>
      </c>
      <c r="AE153" s="98">
        <v>1</v>
      </c>
      <c r="AF153" s="98">
        <v>1</v>
      </c>
    </row>
    <row r="154" spans="1:32" ht="16" thickBot="1">
      <c r="A154" s="26" t="s">
        <v>88</v>
      </c>
      <c r="B154" s="83"/>
      <c r="C154" s="51">
        <v>1</v>
      </c>
      <c r="D154" s="51">
        <v>1</v>
      </c>
      <c r="E154" s="51">
        <v>1</v>
      </c>
      <c r="F154" s="51">
        <v>1</v>
      </c>
      <c r="G154" s="51">
        <v>1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/>
      <c r="N154" s="51"/>
      <c r="O154" s="51"/>
      <c r="P154" s="51">
        <v>1</v>
      </c>
      <c r="Q154" s="51">
        <v>1</v>
      </c>
      <c r="R154" s="105"/>
      <c r="S154" s="127">
        <v>1</v>
      </c>
      <c r="T154" s="127">
        <v>1</v>
      </c>
      <c r="U154" s="127">
        <v>1</v>
      </c>
      <c r="V154" s="127">
        <v>1</v>
      </c>
      <c r="W154" s="127">
        <v>1</v>
      </c>
      <c r="X154" s="127">
        <v>1</v>
      </c>
      <c r="Y154" s="127">
        <v>1</v>
      </c>
      <c r="Z154" s="127">
        <v>1</v>
      </c>
      <c r="AA154" s="127">
        <v>1</v>
      </c>
      <c r="AB154" s="127"/>
      <c r="AC154" s="127">
        <v>1</v>
      </c>
      <c r="AD154" s="98">
        <v>1</v>
      </c>
      <c r="AE154" s="98">
        <v>1</v>
      </c>
      <c r="AF154" s="98">
        <v>3</v>
      </c>
    </row>
    <row r="155" spans="1:32" ht="16" thickBot="1">
      <c r="A155" s="26" t="s">
        <v>89</v>
      </c>
      <c r="B155" s="83"/>
      <c r="C155" s="51">
        <v>1</v>
      </c>
      <c r="D155" s="51">
        <v>1</v>
      </c>
      <c r="E155" s="51">
        <v>1</v>
      </c>
      <c r="F155" s="51">
        <v>1</v>
      </c>
      <c r="G155" s="51">
        <v>3</v>
      </c>
      <c r="H155" s="51">
        <v>3</v>
      </c>
      <c r="I155" s="51">
        <v>2</v>
      </c>
      <c r="J155" s="51">
        <v>2</v>
      </c>
      <c r="K155" s="51">
        <v>3</v>
      </c>
      <c r="L155" s="51">
        <v>2</v>
      </c>
      <c r="M155" s="51"/>
      <c r="N155" s="51"/>
      <c r="O155" s="51"/>
      <c r="P155" s="51">
        <v>1</v>
      </c>
      <c r="Q155" s="51">
        <v>1</v>
      </c>
      <c r="R155" s="105"/>
      <c r="S155" s="127">
        <v>1</v>
      </c>
      <c r="T155" s="127">
        <v>1</v>
      </c>
      <c r="U155" s="127">
        <v>3</v>
      </c>
      <c r="V155" s="127">
        <v>1</v>
      </c>
      <c r="W155" s="127">
        <v>1</v>
      </c>
      <c r="X155" s="127">
        <v>3</v>
      </c>
      <c r="Y155" s="127">
        <v>1</v>
      </c>
      <c r="Z155" s="127">
        <v>1</v>
      </c>
      <c r="AA155" s="127">
        <v>1</v>
      </c>
      <c r="AB155" s="127"/>
      <c r="AC155" s="127">
        <v>3</v>
      </c>
      <c r="AD155" s="98">
        <v>2</v>
      </c>
      <c r="AE155" s="98">
        <v>1</v>
      </c>
      <c r="AF155" s="98">
        <v>1</v>
      </c>
    </row>
    <row r="156" spans="1:32" ht="17" thickBot="1">
      <c r="A156" s="26" t="s">
        <v>90</v>
      </c>
      <c r="B156" s="83"/>
      <c r="C156" s="51">
        <v>1</v>
      </c>
      <c r="D156" s="51">
        <v>1</v>
      </c>
      <c r="E156" s="51">
        <v>1</v>
      </c>
      <c r="F156" s="51">
        <v>1</v>
      </c>
      <c r="G156" s="51">
        <v>2</v>
      </c>
      <c r="H156" s="75">
        <v>1</v>
      </c>
      <c r="I156" s="51">
        <v>1</v>
      </c>
      <c r="J156" s="75">
        <v>1</v>
      </c>
      <c r="K156" s="75">
        <v>1</v>
      </c>
      <c r="L156" s="75">
        <v>1</v>
      </c>
      <c r="M156" s="51"/>
      <c r="N156" s="51"/>
      <c r="O156" s="51"/>
      <c r="P156" s="51">
        <v>1</v>
      </c>
      <c r="Q156" s="51">
        <v>1</v>
      </c>
      <c r="R156" s="105"/>
      <c r="S156" s="127">
        <v>1</v>
      </c>
      <c r="T156" s="127">
        <v>1</v>
      </c>
      <c r="U156" s="127">
        <v>1</v>
      </c>
      <c r="V156" s="127">
        <v>1</v>
      </c>
      <c r="W156" s="127">
        <v>1</v>
      </c>
      <c r="X156" s="127">
        <v>1</v>
      </c>
      <c r="Y156" s="127">
        <v>1</v>
      </c>
      <c r="Z156" s="127">
        <v>1</v>
      </c>
      <c r="AA156" s="127">
        <v>1</v>
      </c>
      <c r="AB156" s="127"/>
      <c r="AC156" s="127">
        <v>1</v>
      </c>
      <c r="AD156" s="98">
        <v>3</v>
      </c>
      <c r="AE156" s="98">
        <v>1</v>
      </c>
      <c r="AF156" s="98">
        <v>1</v>
      </c>
    </row>
    <row r="157" spans="1:32" ht="17" thickBot="1">
      <c r="A157" s="26" t="s">
        <v>91</v>
      </c>
      <c r="B157" s="83"/>
      <c r="C157" s="51">
        <v>2</v>
      </c>
      <c r="D157" s="51">
        <v>3</v>
      </c>
      <c r="E157" s="51">
        <v>2</v>
      </c>
      <c r="F157" s="51">
        <v>3</v>
      </c>
      <c r="G157" s="51">
        <v>2</v>
      </c>
      <c r="H157" s="75">
        <v>3</v>
      </c>
      <c r="I157" s="51">
        <v>2</v>
      </c>
      <c r="J157" s="75">
        <v>3</v>
      </c>
      <c r="K157" s="75">
        <v>3</v>
      </c>
      <c r="L157" s="75">
        <v>2</v>
      </c>
      <c r="M157" s="51"/>
      <c r="N157" s="51"/>
      <c r="O157" s="51"/>
      <c r="P157" s="51">
        <v>2</v>
      </c>
      <c r="Q157" s="51">
        <v>3</v>
      </c>
      <c r="R157" s="105"/>
      <c r="S157" s="127">
        <v>2</v>
      </c>
      <c r="T157" s="127">
        <v>3</v>
      </c>
      <c r="U157" s="127">
        <v>3</v>
      </c>
      <c r="V157" s="127">
        <v>1</v>
      </c>
      <c r="W157" s="127"/>
      <c r="X157" s="127">
        <v>1</v>
      </c>
      <c r="Y157" s="127">
        <v>2</v>
      </c>
      <c r="Z157" s="127">
        <v>3</v>
      </c>
      <c r="AA157" s="127">
        <v>3</v>
      </c>
      <c r="AB157" s="127"/>
      <c r="AC157" s="127">
        <v>3</v>
      </c>
      <c r="AD157" s="98">
        <v>2</v>
      </c>
      <c r="AE157" s="98">
        <v>1</v>
      </c>
      <c r="AF157" s="98">
        <v>1</v>
      </c>
    </row>
    <row r="158" spans="1:32" ht="17" thickBot="1">
      <c r="A158" s="26" t="s">
        <v>92</v>
      </c>
      <c r="B158" s="83"/>
      <c r="C158" s="51">
        <v>2</v>
      </c>
      <c r="D158" s="51">
        <v>1</v>
      </c>
      <c r="E158" s="51">
        <v>1</v>
      </c>
      <c r="F158" s="51">
        <v>3</v>
      </c>
      <c r="G158" s="51">
        <v>2</v>
      </c>
      <c r="H158" s="75">
        <v>2</v>
      </c>
      <c r="I158" s="51">
        <v>2</v>
      </c>
      <c r="J158" s="75">
        <v>3</v>
      </c>
      <c r="K158" s="75">
        <v>3</v>
      </c>
      <c r="L158" s="75">
        <v>2</v>
      </c>
      <c r="M158" s="51"/>
      <c r="N158" s="51"/>
      <c r="O158" s="51"/>
      <c r="P158" s="51">
        <v>2</v>
      </c>
      <c r="Q158" s="51">
        <v>1</v>
      </c>
      <c r="R158" s="105"/>
      <c r="S158" s="127">
        <v>2</v>
      </c>
      <c r="T158" s="127">
        <v>1</v>
      </c>
      <c r="U158" s="127">
        <v>3</v>
      </c>
      <c r="V158" s="127">
        <v>1</v>
      </c>
      <c r="W158" s="127"/>
      <c r="X158" s="127">
        <v>1</v>
      </c>
      <c r="Y158" s="127">
        <v>3</v>
      </c>
      <c r="Z158" s="127">
        <v>1</v>
      </c>
      <c r="AA158" s="127">
        <v>3</v>
      </c>
      <c r="AB158" s="127"/>
      <c r="AC158" s="127">
        <v>1</v>
      </c>
      <c r="AD158" s="98">
        <v>2</v>
      </c>
      <c r="AE158" s="98">
        <v>3</v>
      </c>
      <c r="AF158" s="98">
        <v>1</v>
      </c>
    </row>
    <row r="159" spans="1:32" ht="17" thickBot="1">
      <c r="A159" s="26" t="s">
        <v>93</v>
      </c>
      <c r="B159" s="83"/>
      <c r="C159" s="51">
        <v>1</v>
      </c>
      <c r="D159" s="51">
        <v>1</v>
      </c>
      <c r="E159" s="75"/>
      <c r="F159" s="51">
        <v>1</v>
      </c>
      <c r="G159" s="51">
        <v>2</v>
      </c>
      <c r="H159" s="75">
        <v>1</v>
      </c>
      <c r="I159" s="51">
        <v>1</v>
      </c>
      <c r="J159" s="75">
        <v>1</v>
      </c>
      <c r="K159" s="75">
        <v>1</v>
      </c>
      <c r="L159" s="75">
        <v>1</v>
      </c>
      <c r="M159" s="51"/>
      <c r="N159" s="51"/>
      <c r="O159" s="51"/>
      <c r="P159" s="51">
        <v>2</v>
      </c>
      <c r="Q159" s="51">
        <v>1</v>
      </c>
      <c r="R159" s="105"/>
      <c r="S159" s="127">
        <v>1</v>
      </c>
      <c r="T159" s="127">
        <v>1</v>
      </c>
      <c r="U159" s="127">
        <v>3</v>
      </c>
      <c r="V159" s="127">
        <v>1</v>
      </c>
      <c r="W159" s="127">
        <v>1</v>
      </c>
      <c r="X159" s="127">
        <v>1</v>
      </c>
      <c r="Y159" s="127">
        <v>1</v>
      </c>
      <c r="Z159" s="127"/>
      <c r="AA159" s="127">
        <v>3</v>
      </c>
      <c r="AB159" s="127"/>
      <c r="AC159" s="127">
        <v>1</v>
      </c>
      <c r="AD159" s="98">
        <v>1</v>
      </c>
      <c r="AE159" s="98">
        <v>3</v>
      </c>
      <c r="AF159" s="98">
        <v>1</v>
      </c>
    </row>
    <row r="160" spans="1:32" ht="17" thickBot="1">
      <c r="A160" s="26" t="s">
        <v>94</v>
      </c>
      <c r="B160" s="83"/>
      <c r="C160" s="51">
        <v>1</v>
      </c>
      <c r="D160" s="51">
        <v>1</v>
      </c>
      <c r="E160" s="51">
        <v>1</v>
      </c>
      <c r="F160" s="51">
        <v>1</v>
      </c>
      <c r="G160" s="51">
        <v>2</v>
      </c>
      <c r="H160" s="75">
        <v>1</v>
      </c>
      <c r="I160" s="51">
        <v>1</v>
      </c>
      <c r="J160" s="75">
        <v>1</v>
      </c>
      <c r="K160" s="75">
        <v>1</v>
      </c>
      <c r="L160" s="75">
        <v>1</v>
      </c>
      <c r="M160" s="51"/>
      <c r="N160" s="51"/>
      <c r="O160" s="51"/>
      <c r="P160" s="51">
        <v>1</v>
      </c>
      <c r="Q160" s="51">
        <v>1</v>
      </c>
      <c r="R160" s="105"/>
      <c r="S160" s="127">
        <v>1</v>
      </c>
      <c r="T160" s="127">
        <v>1</v>
      </c>
      <c r="U160" s="127">
        <v>1</v>
      </c>
      <c r="V160" s="127">
        <v>1</v>
      </c>
      <c r="W160" s="127">
        <v>1</v>
      </c>
      <c r="X160" s="127">
        <v>1</v>
      </c>
      <c r="Y160" s="127">
        <v>1</v>
      </c>
      <c r="Z160" s="127"/>
      <c r="AA160" s="127"/>
      <c r="AB160" s="127"/>
      <c r="AC160" s="127">
        <v>1</v>
      </c>
      <c r="AD160" s="98">
        <v>1</v>
      </c>
      <c r="AE160" s="98">
        <v>1</v>
      </c>
      <c r="AF160" s="98">
        <v>1</v>
      </c>
    </row>
    <row r="161" spans="1:32" ht="17" thickBot="1">
      <c r="A161" s="26" t="s">
        <v>95</v>
      </c>
      <c r="B161" s="83"/>
      <c r="C161" s="51">
        <v>1</v>
      </c>
      <c r="D161" s="51">
        <v>1</v>
      </c>
      <c r="E161" s="51">
        <v>1</v>
      </c>
      <c r="F161" s="51">
        <v>1</v>
      </c>
      <c r="G161" s="51">
        <v>2</v>
      </c>
      <c r="H161" s="75">
        <v>1</v>
      </c>
      <c r="I161" s="51">
        <v>1</v>
      </c>
      <c r="J161" s="75">
        <v>1</v>
      </c>
      <c r="K161" s="75">
        <v>1</v>
      </c>
      <c r="L161" s="75">
        <v>1</v>
      </c>
      <c r="M161" s="51"/>
      <c r="N161" s="51"/>
      <c r="O161" s="51"/>
      <c r="P161" s="51">
        <v>3</v>
      </c>
      <c r="Q161" s="51">
        <v>1</v>
      </c>
      <c r="R161" s="105"/>
      <c r="S161" s="127">
        <v>1</v>
      </c>
      <c r="T161" s="127">
        <v>1</v>
      </c>
      <c r="U161" s="127">
        <v>3</v>
      </c>
      <c r="V161" s="127">
        <v>1</v>
      </c>
      <c r="W161" s="127">
        <v>1</v>
      </c>
      <c r="X161" s="127">
        <v>1</v>
      </c>
      <c r="Y161" s="127">
        <v>1</v>
      </c>
      <c r="Z161" s="127"/>
      <c r="AA161" s="127">
        <v>3</v>
      </c>
      <c r="AB161" s="127"/>
      <c r="AC161" s="127">
        <v>1</v>
      </c>
      <c r="AD161" s="98">
        <v>2</v>
      </c>
      <c r="AE161" s="98">
        <v>1</v>
      </c>
      <c r="AF161" s="98">
        <v>1</v>
      </c>
    </row>
    <row r="162" spans="1:32" ht="17" thickBot="1">
      <c r="A162" s="26" t="s">
        <v>96</v>
      </c>
      <c r="B162" s="83"/>
      <c r="C162" s="51">
        <v>1</v>
      </c>
      <c r="D162" s="51">
        <v>1</v>
      </c>
      <c r="E162" s="51">
        <v>1</v>
      </c>
      <c r="F162" s="51">
        <v>1</v>
      </c>
      <c r="G162" s="51">
        <v>2</v>
      </c>
      <c r="H162" s="75">
        <v>1</v>
      </c>
      <c r="I162" s="51">
        <v>1</v>
      </c>
      <c r="J162" s="75">
        <v>1</v>
      </c>
      <c r="K162" s="75">
        <v>1</v>
      </c>
      <c r="L162" s="75">
        <v>2</v>
      </c>
      <c r="M162" s="51"/>
      <c r="N162" s="51"/>
      <c r="O162" s="51"/>
      <c r="P162" s="51">
        <v>2</v>
      </c>
      <c r="Q162" s="51">
        <v>1</v>
      </c>
      <c r="R162" s="105"/>
      <c r="S162" s="127">
        <v>1</v>
      </c>
      <c r="T162" s="127">
        <v>1</v>
      </c>
      <c r="U162" s="127">
        <v>3</v>
      </c>
      <c r="V162" s="127">
        <v>1</v>
      </c>
      <c r="W162" s="127"/>
      <c r="X162" s="127">
        <v>1</v>
      </c>
      <c r="Y162" s="127"/>
      <c r="Z162" s="127"/>
      <c r="AA162" s="127">
        <v>1</v>
      </c>
      <c r="AB162" s="127"/>
      <c r="AC162" s="127">
        <v>1</v>
      </c>
      <c r="AD162" s="98">
        <v>1</v>
      </c>
      <c r="AE162" s="98">
        <v>1</v>
      </c>
      <c r="AF162" s="98">
        <v>1</v>
      </c>
    </row>
    <row r="163" spans="1:32" ht="17" thickBot="1">
      <c r="A163" s="26" t="s">
        <v>97</v>
      </c>
      <c r="B163" s="83"/>
      <c r="C163" s="51">
        <v>1</v>
      </c>
      <c r="D163" s="51">
        <v>3</v>
      </c>
      <c r="E163" s="51">
        <v>2</v>
      </c>
      <c r="F163" s="51">
        <v>3</v>
      </c>
      <c r="G163" s="51">
        <v>2</v>
      </c>
      <c r="H163" s="75">
        <v>3</v>
      </c>
      <c r="I163" s="51">
        <v>2</v>
      </c>
      <c r="J163" s="75">
        <v>3</v>
      </c>
      <c r="K163" s="75">
        <v>3</v>
      </c>
      <c r="L163" s="75">
        <v>2</v>
      </c>
      <c r="M163" s="51"/>
      <c r="N163" s="51"/>
      <c r="O163" s="51"/>
      <c r="P163" s="51">
        <v>2</v>
      </c>
      <c r="Q163" s="51">
        <v>1</v>
      </c>
      <c r="R163" s="105"/>
      <c r="S163" s="127">
        <v>1</v>
      </c>
      <c r="T163" s="127">
        <v>1</v>
      </c>
      <c r="U163" s="127">
        <v>2</v>
      </c>
      <c r="V163" s="127">
        <v>1</v>
      </c>
      <c r="W163" s="127"/>
      <c r="X163" s="127">
        <v>1</v>
      </c>
      <c r="Y163" s="127">
        <v>3</v>
      </c>
      <c r="Z163" s="127"/>
      <c r="AA163" s="127">
        <v>2</v>
      </c>
      <c r="AB163" s="127"/>
      <c r="AC163" s="127">
        <v>1</v>
      </c>
      <c r="AD163" s="98">
        <v>2</v>
      </c>
      <c r="AE163" s="98">
        <v>2</v>
      </c>
      <c r="AF163" s="98">
        <v>3</v>
      </c>
    </row>
    <row r="164" spans="1:32" ht="17" thickBot="1">
      <c r="A164" s="26" t="s">
        <v>98</v>
      </c>
      <c r="B164" s="83"/>
      <c r="C164" s="51">
        <v>1</v>
      </c>
      <c r="D164" s="51">
        <v>1</v>
      </c>
      <c r="E164" s="51">
        <v>1</v>
      </c>
      <c r="F164" s="51">
        <v>1</v>
      </c>
      <c r="G164" s="51">
        <v>1</v>
      </c>
      <c r="H164" s="75">
        <v>1</v>
      </c>
      <c r="I164" s="51">
        <v>1</v>
      </c>
      <c r="J164" s="75">
        <v>1</v>
      </c>
      <c r="K164" s="75">
        <v>1</v>
      </c>
      <c r="L164" s="75">
        <v>1</v>
      </c>
      <c r="M164" s="51"/>
      <c r="N164" s="51"/>
      <c r="O164" s="51"/>
      <c r="P164" s="51">
        <v>1</v>
      </c>
      <c r="Q164" s="51">
        <v>1</v>
      </c>
      <c r="R164" s="105"/>
      <c r="S164" s="127">
        <v>1</v>
      </c>
      <c r="T164" s="127">
        <v>1</v>
      </c>
      <c r="U164" s="127">
        <v>1</v>
      </c>
      <c r="V164" s="127">
        <v>1</v>
      </c>
      <c r="W164" s="127"/>
      <c r="X164" s="127">
        <v>1</v>
      </c>
      <c r="Y164" s="127">
        <v>1</v>
      </c>
      <c r="Z164" s="127"/>
      <c r="AA164" s="127">
        <v>1</v>
      </c>
      <c r="AB164" s="127"/>
      <c r="AC164" s="127">
        <v>1</v>
      </c>
      <c r="AD164" s="98">
        <v>1</v>
      </c>
      <c r="AE164" s="98">
        <v>1</v>
      </c>
      <c r="AF164" s="98">
        <v>1</v>
      </c>
    </row>
    <row r="165" spans="1:32" ht="17" thickBot="1">
      <c r="A165" s="26" t="s">
        <v>99</v>
      </c>
      <c r="B165" s="83"/>
      <c r="C165" s="51">
        <v>1</v>
      </c>
      <c r="D165" s="51">
        <v>3</v>
      </c>
      <c r="E165" s="51">
        <v>1</v>
      </c>
      <c r="F165" s="51">
        <v>1</v>
      </c>
      <c r="G165" s="51">
        <v>3</v>
      </c>
      <c r="H165" s="75">
        <v>1</v>
      </c>
      <c r="I165" s="51">
        <v>1</v>
      </c>
      <c r="J165" s="75">
        <v>3</v>
      </c>
      <c r="K165" s="75">
        <v>1</v>
      </c>
      <c r="L165" s="75">
        <v>1</v>
      </c>
      <c r="M165" s="51"/>
      <c r="N165" s="51"/>
      <c r="O165" s="51"/>
      <c r="P165" s="51">
        <v>3</v>
      </c>
      <c r="Q165" s="51">
        <v>2</v>
      </c>
      <c r="R165" s="105"/>
      <c r="S165" s="127">
        <v>1</v>
      </c>
      <c r="T165" s="127">
        <v>1</v>
      </c>
      <c r="U165" s="127">
        <v>2</v>
      </c>
      <c r="V165" s="127">
        <v>1</v>
      </c>
      <c r="W165" s="127">
        <v>1</v>
      </c>
      <c r="X165" s="127">
        <v>3</v>
      </c>
      <c r="Y165" s="127">
        <v>1</v>
      </c>
      <c r="Z165" s="127"/>
      <c r="AA165" s="127">
        <v>1</v>
      </c>
      <c r="AB165" s="127"/>
      <c r="AC165" s="127">
        <v>3</v>
      </c>
      <c r="AD165" s="98">
        <v>2</v>
      </c>
      <c r="AE165" s="98">
        <v>2</v>
      </c>
      <c r="AF165" s="98">
        <v>1</v>
      </c>
    </row>
    <row r="166" spans="1:32" ht="17" thickBot="1">
      <c r="A166" s="26" t="s">
        <v>100</v>
      </c>
      <c r="B166" s="83"/>
      <c r="C166" s="51">
        <v>1</v>
      </c>
      <c r="D166" s="51">
        <v>1</v>
      </c>
      <c r="E166" s="51">
        <v>1</v>
      </c>
      <c r="F166" s="51">
        <v>1</v>
      </c>
      <c r="G166" s="51">
        <v>2</v>
      </c>
      <c r="H166" s="75">
        <v>3</v>
      </c>
      <c r="I166" s="51">
        <v>1</v>
      </c>
      <c r="J166" s="75">
        <v>3</v>
      </c>
      <c r="K166" s="75">
        <v>3</v>
      </c>
      <c r="L166" s="75">
        <v>2</v>
      </c>
      <c r="M166" s="51"/>
      <c r="N166" s="51"/>
      <c r="O166" s="51"/>
      <c r="P166" s="51">
        <v>3</v>
      </c>
      <c r="Q166" s="51">
        <v>1</v>
      </c>
      <c r="R166" s="105"/>
      <c r="S166" s="127">
        <v>1</v>
      </c>
      <c r="T166" s="127">
        <v>1</v>
      </c>
      <c r="U166" s="127">
        <v>3</v>
      </c>
      <c r="V166" s="127">
        <v>1</v>
      </c>
      <c r="W166" s="127">
        <v>1</v>
      </c>
      <c r="X166" s="127">
        <v>3</v>
      </c>
      <c r="Y166" s="127">
        <v>3</v>
      </c>
      <c r="Z166" s="127"/>
      <c r="AA166" s="127">
        <v>3</v>
      </c>
      <c r="AB166" s="127"/>
      <c r="AC166" s="127">
        <v>1</v>
      </c>
      <c r="AD166" s="98">
        <v>1</v>
      </c>
      <c r="AE166" s="98">
        <v>1</v>
      </c>
      <c r="AF166" s="98">
        <v>1</v>
      </c>
    </row>
    <row r="167" spans="1:32" ht="17" thickBot="1">
      <c r="A167" s="26" t="s">
        <v>101</v>
      </c>
      <c r="B167" s="83"/>
      <c r="C167" s="51">
        <v>1</v>
      </c>
      <c r="D167" s="51">
        <v>1</v>
      </c>
      <c r="E167" s="51">
        <v>1</v>
      </c>
      <c r="F167" s="51">
        <v>1</v>
      </c>
      <c r="G167" s="51">
        <v>2</v>
      </c>
      <c r="H167" s="75">
        <v>1</v>
      </c>
      <c r="I167" s="51">
        <v>1</v>
      </c>
      <c r="J167" s="75">
        <v>1</v>
      </c>
      <c r="K167" s="75">
        <v>1</v>
      </c>
      <c r="L167" s="75">
        <v>2</v>
      </c>
      <c r="M167" s="51"/>
      <c r="N167" s="51"/>
      <c r="O167" s="51"/>
      <c r="P167" s="51">
        <v>1</v>
      </c>
      <c r="Q167" s="51">
        <v>1</v>
      </c>
      <c r="R167" s="105"/>
      <c r="S167" s="127">
        <v>1</v>
      </c>
      <c r="T167" s="127">
        <v>1</v>
      </c>
      <c r="U167" s="127">
        <v>3</v>
      </c>
      <c r="V167" s="127">
        <v>1</v>
      </c>
      <c r="W167" s="127">
        <v>1</v>
      </c>
      <c r="X167" s="127">
        <v>3</v>
      </c>
      <c r="Y167" s="127">
        <v>3</v>
      </c>
      <c r="Z167" s="127"/>
      <c r="AA167" s="127">
        <v>3</v>
      </c>
      <c r="AB167" s="127"/>
      <c r="AC167" s="127">
        <v>1</v>
      </c>
      <c r="AD167" s="98">
        <v>1</v>
      </c>
      <c r="AE167" s="98">
        <v>3</v>
      </c>
      <c r="AF167" s="98">
        <v>1</v>
      </c>
    </row>
    <row r="168" spans="1:32" ht="17" thickBot="1">
      <c r="A168" s="26" t="s">
        <v>102</v>
      </c>
      <c r="B168" s="83"/>
      <c r="C168" s="51">
        <v>1</v>
      </c>
      <c r="D168" s="51">
        <v>1</v>
      </c>
      <c r="E168" s="51">
        <v>3</v>
      </c>
      <c r="F168" s="51">
        <v>1</v>
      </c>
      <c r="G168" s="51">
        <v>2</v>
      </c>
      <c r="H168" s="75">
        <v>3</v>
      </c>
      <c r="I168" s="51">
        <v>3</v>
      </c>
      <c r="J168" s="75">
        <v>3</v>
      </c>
      <c r="K168" s="75">
        <v>3</v>
      </c>
      <c r="L168" s="75">
        <v>1</v>
      </c>
      <c r="M168" s="51"/>
      <c r="N168" s="51"/>
      <c r="O168" s="51"/>
      <c r="P168" s="51">
        <v>2</v>
      </c>
      <c r="Q168" s="51">
        <v>1</v>
      </c>
      <c r="R168" s="105"/>
      <c r="S168" s="127">
        <v>3</v>
      </c>
      <c r="T168" s="127">
        <v>1</v>
      </c>
      <c r="U168" s="127">
        <v>3</v>
      </c>
      <c r="V168" s="127">
        <v>1</v>
      </c>
      <c r="W168" s="127">
        <v>1</v>
      </c>
      <c r="X168" s="127">
        <v>1</v>
      </c>
      <c r="Y168" s="127">
        <v>3</v>
      </c>
      <c r="Z168" s="127">
        <v>3</v>
      </c>
      <c r="AA168" s="127">
        <v>3</v>
      </c>
      <c r="AB168" s="127"/>
      <c r="AC168" s="127">
        <v>1</v>
      </c>
      <c r="AD168" s="98">
        <v>2</v>
      </c>
      <c r="AE168" s="98">
        <v>1</v>
      </c>
      <c r="AF168" s="98">
        <v>1</v>
      </c>
    </row>
    <row r="169" spans="1:32" ht="17" thickBot="1">
      <c r="A169" s="26" t="s">
        <v>103</v>
      </c>
      <c r="B169" s="83"/>
      <c r="C169" s="51">
        <v>2</v>
      </c>
      <c r="D169" s="51">
        <v>1</v>
      </c>
      <c r="E169" s="51">
        <v>2</v>
      </c>
      <c r="F169" s="51">
        <v>1</v>
      </c>
      <c r="G169" s="51">
        <v>2</v>
      </c>
      <c r="H169" s="75">
        <v>1</v>
      </c>
      <c r="I169" s="51">
        <v>2</v>
      </c>
      <c r="J169" s="75">
        <v>3</v>
      </c>
      <c r="K169" s="75">
        <v>3</v>
      </c>
      <c r="L169" s="75">
        <v>2</v>
      </c>
      <c r="M169" s="51"/>
      <c r="N169" s="51"/>
      <c r="O169" s="51"/>
      <c r="P169" s="51">
        <v>2</v>
      </c>
      <c r="Q169" s="51">
        <v>3</v>
      </c>
      <c r="R169" s="105"/>
      <c r="S169" s="127">
        <v>3</v>
      </c>
      <c r="T169" s="127">
        <v>1</v>
      </c>
      <c r="U169" s="127">
        <v>2</v>
      </c>
      <c r="V169" s="127">
        <v>1</v>
      </c>
      <c r="W169" s="127"/>
      <c r="X169" s="127">
        <v>1</v>
      </c>
      <c r="Y169" s="127">
        <v>3</v>
      </c>
      <c r="Z169" s="127">
        <v>3</v>
      </c>
      <c r="AA169" s="127">
        <v>3</v>
      </c>
      <c r="AB169" s="127"/>
      <c r="AC169" s="127"/>
      <c r="AD169" s="98">
        <v>2</v>
      </c>
      <c r="AE169" s="98">
        <v>2</v>
      </c>
      <c r="AF169" s="98">
        <v>1</v>
      </c>
    </row>
    <row r="170" spans="1:32" ht="17" thickBot="1">
      <c r="A170" s="26" t="s">
        <v>104</v>
      </c>
      <c r="B170" s="83"/>
      <c r="C170" s="51">
        <v>1</v>
      </c>
      <c r="D170" s="51">
        <v>1</v>
      </c>
      <c r="E170" s="51">
        <v>3</v>
      </c>
      <c r="F170" s="51">
        <v>1</v>
      </c>
      <c r="G170" s="51">
        <v>2</v>
      </c>
      <c r="H170" s="75">
        <v>1</v>
      </c>
      <c r="I170" s="51">
        <v>1</v>
      </c>
      <c r="J170" s="75">
        <v>3</v>
      </c>
      <c r="K170" s="75">
        <v>3</v>
      </c>
      <c r="L170" s="75">
        <v>2</v>
      </c>
      <c r="M170" s="51"/>
      <c r="N170" s="51"/>
      <c r="O170" s="51"/>
      <c r="P170" s="51">
        <v>2</v>
      </c>
      <c r="Q170" s="51">
        <v>1</v>
      </c>
      <c r="R170" s="105"/>
      <c r="S170" s="127">
        <v>1</v>
      </c>
      <c r="T170" s="127">
        <v>1</v>
      </c>
      <c r="U170" s="127">
        <v>2</v>
      </c>
      <c r="V170" s="127">
        <v>1</v>
      </c>
      <c r="W170" s="127"/>
      <c r="X170" s="127">
        <v>1</v>
      </c>
      <c r="Y170" s="127">
        <v>3</v>
      </c>
      <c r="Z170" s="127">
        <v>1</v>
      </c>
      <c r="AA170" s="127">
        <v>2</v>
      </c>
      <c r="AB170" s="127"/>
      <c r="AC170" s="127">
        <v>1</v>
      </c>
      <c r="AD170" s="98">
        <v>3</v>
      </c>
      <c r="AE170" s="98">
        <v>1</v>
      </c>
      <c r="AF170" s="98">
        <v>1</v>
      </c>
    </row>
    <row r="171" spans="1:32" ht="17" thickBot="1">
      <c r="A171" s="26" t="s">
        <v>105</v>
      </c>
      <c r="B171" s="83"/>
      <c r="C171" s="51">
        <v>1</v>
      </c>
      <c r="D171" s="51">
        <v>3</v>
      </c>
      <c r="E171" s="51">
        <v>2</v>
      </c>
      <c r="F171" s="51">
        <v>1</v>
      </c>
      <c r="G171" s="51">
        <v>1</v>
      </c>
      <c r="H171" s="75">
        <v>1</v>
      </c>
      <c r="I171" s="51">
        <v>2</v>
      </c>
      <c r="J171" s="75">
        <v>3</v>
      </c>
      <c r="K171" s="75">
        <v>1</v>
      </c>
      <c r="L171" s="75">
        <v>2</v>
      </c>
      <c r="M171" s="51"/>
      <c r="N171" s="51"/>
      <c r="O171" s="51"/>
      <c r="P171" s="51">
        <v>2</v>
      </c>
      <c r="Q171" s="51">
        <v>1</v>
      </c>
      <c r="R171" s="105"/>
      <c r="S171" s="127">
        <v>1</v>
      </c>
      <c r="T171" s="127">
        <v>1</v>
      </c>
      <c r="U171" s="127">
        <v>3</v>
      </c>
      <c r="V171" s="127">
        <v>1</v>
      </c>
      <c r="W171" s="127"/>
      <c r="X171" s="127">
        <v>1</v>
      </c>
      <c r="Y171" s="127">
        <v>3</v>
      </c>
      <c r="Z171" s="127">
        <v>1</v>
      </c>
      <c r="AA171" s="127">
        <v>1</v>
      </c>
      <c r="AB171" s="127"/>
      <c r="AC171" s="127">
        <v>1</v>
      </c>
      <c r="AD171" s="98">
        <v>2</v>
      </c>
      <c r="AE171" s="98">
        <v>1</v>
      </c>
      <c r="AF171" s="98">
        <v>1</v>
      </c>
    </row>
    <row r="172" spans="1:32" ht="17" thickBot="1">
      <c r="A172" s="26" t="s">
        <v>106</v>
      </c>
      <c r="B172" s="83"/>
      <c r="C172" s="51">
        <v>1</v>
      </c>
      <c r="D172" s="51">
        <v>1</v>
      </c>
      <c r="E172" s="51">
        <v>2</v>
      </c>
      <c r="F172" s="51">
        <v>3</v>
      </c>
      <c r="G172" s="51">
        <v>2</v>
      </c>
      <c r="H172" s="75">
        <v>3</v>
      </c>
      <c r="I172" s="51">
        <v>2</v>
      </c>
      <c r="J172" s="75">
        <v>3</v>
      </c>
      <c r="K172" s="75">
        <v>3</v>
      </c>
      <c r="L172" s="75">
        <v>2</v>
      </c>
      <c r="M172" s="51"/>
      <c r="N172" s="51"/>
      <c r="O172" s="51"/>
      <c r="P172" s="51">
        <v>2</v>
      </c>
      <c r="Q172" s="51">
        <v>3</v>
      </c>
      <c r="R172" s="105"/>
      <c r="S172" s="127">
        <v>2</v>
      </c>
      <c r="T172" s="127">
        <v>1</v>
      </c>
      <c r="U172" s="127">
        <v>3</v>
      </c>
      <c r="V172" s="127">
        <v>1</v>
      </c>
      <c r="W172" s="127"/>
      <c r="X172" s="127">
        <v>3</v>
      </c>
      <c r="Y172" s="127">
        <v>3</v>
      </c>
      <c r="Z172" s="127">
        <v>3</v>
      </c>
      <c r="AA172" s="127">
        <v>2</v>
      </c>
      <c r="AB172" s="127"/>
      <c r="AC172" s="127"/>
      <c r="AD172" s="98">
        <v>2</v>
      </c>
      <c r="AE172" s="98">
        <v>2</v>
      </c>
      <c r="AF172" s="98">
        <v>1</v>
      </c>
    </row>
    <row r="173" spans="1:32" ht="17" thickBot="1">
      <c r="A173" s="26" t="s">
        <v>107</v>
      </c>
      <c r="B173" s="83"/>
      <c r="C173" s="51">
        <v>1</v>
      </c>
      <c r="D173" s="51">
        <v>1</v>
      </c>
      <c r="E173" s="51">
        <v>1</v>
      </c>
      <c r="F173" s="51">
        <v>3</v>
      </c>
      <c r="G173" s="51">
        <v>2</v>
      </c>
      <c r="H173" s="75">
        <v>1</v>
      </c>
      <c r="I173" s="51">
        <v>1</v>
      </c>
      <c r="J173" s="75">
        <v>1</v>
      </c>
      <c r="K173" s="75">
        <v>3</v>
      </c>
      <c r="L173" s="75">
        <v>1</v>
      </c>
      <c r="M173" s="51"/>
      <c r="N173" s="51"/>
      <c r="O173" s="51"/>
      <c r="P173" s="51">
        <v>2</v>
      </c>
      <c r="Q173" s="51">
        <v>1</v>
      </c>
      <c r="R173" s="105"/>
      <c r="S173" s="127">
        <v>1</v>
      </c>
      <c r="T173" s="127">
        <v>1</v>
      </c>
      <c r="U173" s="127">
        <v>3</v>
      </c>
      <c r="V173" s="127">
        <v>1</v>
      </c>
      <c r="W173" s="127"/>
      <c r="X173" s="127">
        <v>1</v>
      </c>
      <c r="Y173" s="127">
        <v>1</v>
      </c>
      <c r="Z173" s="127">
        <v>1</v>
      </c>
      <c r="AA173" s="127">
        <v>1</v>
      </c>
      <c r="AB173" s="127"/>
      <c r="AC173" s="127">
        <v>1</v>
      </c>
      <c r="AD173" s="98">
        <v>1</v>
      </c>
      <c r="AE173" s="98">
        <v>1</v>
      </c>
      <c r="AF173" s="98">
        <v>1</v>
      </c>
    </row>
    <row r="174" spans="1:32" ht="17" thickBot="1">
      <c r="A174" s="26" t="s">
        <v>108</v>
      </c>
      <c r="B174" s="83"/>
      <c r="C174" s="51">
        <v>1</v>
      </c>
      <c r="D174" s="51">
        <v>1</v>
      </c>
      <c r="E174" s="51">
        <v>1</v>
      </c>
      <c r="F174" s="51">
        <v>1</v>
      </c>
      <c r="G174" s="51">
        <v>2</v>
      </c>
      <c r="H174" s="51"/>
      <c r="I174" s="51">
        <v>1</v>
      </c>
      <c r="J174" s="75">
        <v>1</v>
      </c>
      <c r="K174" s="75">
        <v>3</v>
      </c>
      <c r="L174" s="75">
        <v>1</v>
      </c>
      <c r="M174" s="51"/>
      <c r="N174" s="51"/>
      <c r="O174" s="51"/>
      <c r="P174" s="51">
        <v>3</v>
      </c>
      <c r="Q174" s="51">
        <v>1</v>
      </c>
      <c r="R174" s="105"/>
      <c r="S174" s="127">
        <v>1</v>
      </c>
      <c r="T174" s="127">
        <v>1</v>
      </c>
      <c r="U174" s="127">
        <v>3</v>
      </c>
      <c r="V174" s="127">
        <v>1</v>
      </c>
      <c r="W174" s="127">
        <v>1</v>
      </c>
      <c r="X174" s="127">
        <v>3</v>
      </c>
      <c r="Y174" s="127">
        <v>3</v>
      </c>
      <c r="Z174" s="127">
        <v>1</v>
      </c>
      <c r="AA174" s="127">
        <v>1</v>
      </c>
      <c r="AB174" s="127"/>
      <c r="AC174" s="127">
        <v>1</v>
      </c>
      <c r="AD174" s="98">
        <v>2</v>
      </c>
      <c r="AE174" s="98">
        <v>1</v>
      </c>
      <c r="AF174" s="98">
        <v>1</v>
      </c>
    </row>
    <row r="175" spans="1:32" ht="17" thickBot="1">
      <c r="A175" s="26" t="s">
        <v>109</v>
      </c>
      <c r="B175" s="83"/>
      <c r="C175" s="51">
        <v>1</v>
      </c>
      <c r="D175" s="51">
        <v>1</v>
      </c>
      <c r="E175" s="51">
        <v>3</v>
      </c>
      <c r="F175" s="51">
        <v>1</v>
      </c>
      <c r="G175" s="51">
        <v>2</v>
      </c>
      <c r="H175" s="75">
        <v>3</v>
      </c>
      <c r="I175" s="51">
        <v>1</v>
      </c>
      <c r="J175" s="75">
        <v>1</v>
      </c>
      <c r="K175" s="75">
        <v>3</v>
      </c>
      <c r="L175" s="75">
        <v>1</v>
      </c>
      <c r="M175" s="51"/>
      <c r="N175" s="51"/>
      <c r="O175" s="51"/>
      <c r="P175" s="51">
        <v>3</v>
      </c>
      <c r="Q175" s="51">
        <v>1</v>
      </c>
      <c r="R175" s="105"/>
      <c r="S175" s="127">
        <v>1</v>
      </c>
      <c r="T175" s="127">
        <v>1</v>
      </c>
      <c r="U175" s="127">
        <v>3</v>
      </c>
      <c r="V175" s="127">
        <v>1</v>
      </c>
      <c r="W175" s="127">
        <v>1</v>
      </c>
      <c r="X175" s="127">
        <v>3</v>
      </c>
      <c r="Y175" s="127">
        <v>3</v>
      </c>
      <c r="Z175" s="127">
        <v>2</v>
      </c>
      <c r="AA175" s="127">
        <v>3</v>
      </c>
      <c r="AB175" s="127"/>
      <c r="AC175" s="127">
        <v>1</v>
      </c>
      <c r="AD175" s="98">
        <v>3</v>
      </c>
      <c r="AE175" s="98">
        <v>1</v>
      </c>
      <c r="AF175" s="98">
        <v>1</v>
      </c>
    </row>
    <row r="176" spans="1:32" ht="17" thickBot="1">
      <c r="A176" s="26" t="s">
        <v>110</v>
      </c>
      <c r="B176" s="83"/>
      <c r="C176" s="51">
        <v>1</v>
      </c>
      <c r="D176" s="51">
        <v>3</v>
      </c>
      <c r="E176" s="75"/>
      <c r="F176" s="51">
        <v>1</v>
      </c>
      <c r="G176" s="51">
        <v>2</v>
      </c>
      <c r="H176" s="75">
        <v>1</v>
      </c>
      <c r="I176" s="51">
        <v>1</v>
      </c>
      <c r="J176" s="75">
        <v>1</v>
      </c>
      <c r="K176" s="75">
        <v>1</v>
      </c>
      <c r="L176" s="75">
        <v>1</v>
      </c>
      <c r="M176" s="51"/>
      <c r="N176" s="51"/>
      <c r="O176" s="51"/>
      <c r="P176" s="51">
        <v>3</v>
      </c>
      <c r="Q176" s="51">
        <v>1</v>
      </c>
      <c r="R176" s="105"/>
      <c r="S176" s="127">
        <v>1</v>
      </c>
      <c r="T176" s="127">
        <v>1</v>
      </c>
      <c r="U176" s="127">
        <v>3</v>
      </c>
      <c r="V176" s="127">
        <v>1</v>
      </c>
      <c r="W176" s="127">
        <v>1</v>
      </c>
      <c r="X176" s="127">
        <v>1</v>
      </c>
      <c r="Y176" s="127">
        <v>1</v>
      </c>
      <c r="Z176" s="127">
        <v>1</v>
      </c>
      <c r="AA176" s="127">
        <v>1</v>
      </c>
      <c r="AB176" s="127"/>
      <c r="AC176" s="127">
        <v>1</v>
      </c>
      <c r="AD176" s="98">
        <v>3</v>
      </c>
      <c r="AE176" s="98">
        <v>3</v>
      </c>
      <c r="AF176" s="98">
        <v>1</v>
      </c>
    </row>
    <row r="177" spans="1:32" ht="17" thickBot="1">
      <c r="A177" s="26" t="s">
        <v>111</v>
      </c>
      <c r="B177" s="83"/>
      <c r="C177" s="51">
        <v>1</v>
      </c>
      <c r="D177" s="51">
        <v>1</v>
      </c>
      <c r="E177" s="51">
        <v>1</v>
      </c>
      <c r="F177" s="51">
        <v>1</v>
      </c>
      <c r="G177" s="51">
        <v>2</v>
      </c>
      <c r="H177" s="75">
        <v>1</v>
      </c>
      <c r="I177" s="51">
        <v>1</v>
      </c>
      <c r="J177" s="75">
        <v>3</v>
      </c>
      <c r="K177" s="75">
        <v>1</v>
      </c>
      <c r="L177" s="75">
        <v>2</v>
      </c>
      <c r="M177" s="51"/>
      <c r="N177" s="51"/>
      <c r="O177" s="51"/>
      <c r="P177" s="51">
        <v>2</v>
      </c>
      <c r="Q177" s="51">
        <v>1</v>
      </c>
      <c r="R177" s="105"/>
      <c r="S177" s="127">
        <v>1</v>
      </c>
      <c r="T177" s="127">
        <v>1</v>
      </c>
      <c r="U177" s="127">
        <v>1</v>
      </c>
      <c r="V177" s="127">
        <v>1</v>
      </c>
      <c r="W177" s="127">
        <v>1</v>
      </c>
      <c r="X177" s="127">
        <v>1</v>
      </c>
      <c r="Y177" s="127">
        <v>3</v>
      </c>
      <c r="Z177" s="127">
        <v>1</v>
      </c>
      <c r="AA177" s="127">
        <v>3</v>
      </c>
      <c r="AB177" s="127"/>
      <c r="AC177" s="127">
        <v>1</v>
      </c>
      <c r="AD177" s="98">
        <v>3</v>
      </c>
      <c r="AE177" s="98">
        <v>1</v>
      </c>
      <c r="AF177" s="98">
        <v>1</v>
      </c>
    </row>
    <row r="178" spans="1:32" ht="17" thickBot="1">
      <c r="A178" s="26" t="s">
        <v>112</v>
      </c>
      <c r="B178" s="83"/>
      <c r="C178" s="51">
        <v>1</v>
      </c>
      <c r="D178" s="51">
        <v>1</v>
      </c>
      <c r="E178" s="51">
        <v>1</v>
      </c>
      <c r="F178" s="51">
        <v>1</v>
      </c>
      <c r="G178" s="51">
        <v>2</v>
      </c>
      <c r="H178" s="75">
        <v>1</v>
      </c>
      <c r="I178" s="51">
        <v>2</v>
      </c>
      <c r="J178" s="75">
        <v>3</v>
      </c>
      <c r="K178" s="75">
        <v>1</v>
      </c>
      <c r="L178" s="75">
        <v>2</v>
      </c>
      <c r="M178" s="51"/>
      <c r="N178" s="51"/>
      <c r="O178" s="51"/>
      <c r="P178" s="51">
        <v>2</v>
      </c>
      <c r="Q178" s="51">
        <v>1</v>
      </c>
      <c r="R178" s="105"/>
      <c r="S178" s="127">
        <v>1</v>
      </c>
      <c r="T178" s="127">
        <v>1</v>
      </c>
      <c r="U178" s="127">
        <v>3</v>
      </c>
      <c r="V178" s="127">
        <v>1</v>
      </c>
      <c r="W178" s="127">
        <v>1</v>
      </c>
      <c r="X178" s="127">
        <v>3</v>
      </c>
      <c r="Y178" s="127">
        <v>1</v>
      </c>
      <c r="Z178" s="127">
        <v>1</v>
      </c>
      <c r="AA178" s="127">
        <v>1</v>
      </c>
      <c r="AB178" s="127"/>
      <c r="AC178" s="127">
        <v>1</v>
      </c>
      <c r="AD178" s="98">
        <v>3</v>
      </c>
      <c r="AE178" s="98">
        <v>3</v>
      </c>
      <c r="AF178" s="98">
        <v>1</v>
      </c>
    </row>
    <row r="179" spans="1:32" ht="17" thickBot="1">
      <c r="A179" s="26" t="s">
        <v>113</v>
      </c>
      <c r="B179" s="83"/>
      <c r="C179" s="51">
        <v>1</v>
      </c>
      <c r="D179" s="51">
        <v>3</v>
      </c>
      <c r="E179" s="51">
        <v>2</v>
      </c>
      <c r="F179" s="51">
        <v>3</v>
      </c>
      <c r="G179" s="51">
        <v>2</v>
      </c>
      <c r="H179" s="75">
        <v>3</v>
      </c>
      <c r="I179" s="51">
        <v>1</v>
      </c>
      <c r="J179" s="75">
        <v>1</v>
      </c>
      <c r="K179" s="75">
        <v>3</v>
      </c>
      <c r="L179" s="75">
        <v>2</v>
      </c>
      <c r="M179" s="51"/>
      <c r="N179" s="51"/>
      <c r="O179" s="51"/>
      <c r="P179" s="51">
        <v>2</v>
      </c>
      <c r="Q179" s="51">
        <v>1</v>
      </c>
      <c r="R179" s="105"/>
      <c r="S179" s="127">
        <v>3</v>
      </c>
      <c r="T179" s="127">
        <v>1</v>
      </c>
      <c r="U179" s="127">
        <v>3</v>
      </c>
      <c r="V179" s="127">
        <v>1</v>
      </c>
      <c r="W179" s="127">
        <v>1</v>
      </c>
      <c r="X179" s="127"/>
      <c r="Y179" s="127">
        <v>3</v>
      </c>
      <c r="Z179" s="127">
        <v>2</v>
      </c>
      <c r="AA179" s="127">
        <v>3</v>
      </c>
      <c r="AB179" s="127"/>
      <c r="AC179" s="127">
        <v>1</v>
      </c>
      <c r="AD179" s="98">
        <v>2</v>
      </c>
      <c r="AE179" s="98">
        <v>1</v>
      </c>
      <c r="AF179" s="98">
        <v>1</v>
      </c>
    </row>
    <row r="180" spans="1:32" ht="17" thickBot="1">
      <c r="A180" s="26" t="s">
        <v>114</v>
      </c>
      <c r="B180" s="83"/>
      <c r="C180" s="51">
        <v>1</v>
      </c>
      <c r="D180" s="51">
        <v>3</v>
      </c>
      <c r="E180" s="51">
        <v>1</v>
      </c>
      <c r="F180" s="51">
        <v>3</v>
      </c>
      <c r="G180" s="51">
        <v>2</v>
      </c>
      <c r="H180" s="75">
        <v>2</v>
      </c>
      <c r="I180" s="51">
        <v>2</v>
      </c>
      <c r="J180" s="75">
        <v>3</v>
      </c>
      <c r="K180" s="75">
        <v>3</v>
      </c>
      <c r="L180" s="75">
        <v>2</v>
      </c>
      <c r="M180" s="51"/>
      <c r="N180" s="51"/>
      <c r="O180" s="51"/>
      <c r="P180" s="51">
        <v>2</v>
      </c>
      <c r="Q180" s="51">
        <v>3</v>
      </c>
      <c r="R180" s="105"/>
      <c r="S180" s="127">
        <v>3</v>
      </c>
      <c r="T180" s="127">
        <v>3</v>
      </c>
      <c r="U180" s="127">
        <v>1</v>
      </c>
      <c r="V180" s="127">
        <v>1</v>
      </c>
      <c r="W180" s="127">
        <v>1</v>
      </c>
      <c r="X180" s="127">
        <v>1</v>
      </c>
      <c r="Y180" s="127">
        <v>3</v>
      </c>
      <c r="Z180" s="127">
        <v>2</v>
      </c>
      <c r="AA180" s="127">
        <v>3</v>
      </c>
      <c r="AB180" s="127"/>
      <c r="AC180" s="127">
        <v>3</v>
      </c>
      <c r="AD180" s="98">
        <v>2</v>
      </c>
      <c r="AE180" s="98">
        <v>2</v>
      </c>
      <c r="AF180" s="98">
        <v>3</v>
      </c>
    </row>
    <row r="181" spans="1:32" ht="17" thickBot="1">
      <c r="A181" s="26" t="s">
        <v>115</v>
      </c>
      <c r="B181" s="83"/>
      <c r="C181" s="51">
        <v>1</v>
      </c>
      <c r="D181" s="51">
        <v>3</v>
      </c>
      <c r="E181" s="51">
        <v>1</v>
      </c>
      <c r="F181" s="51">
        <v>1</v>
      </c>
      <c r="G181" s="51">
        <v>2</v>
      </c>
      <c r="H181" s="75">
        <v>2</v>
      </c>
      <c r="I181" s="51">
        <v>3</v>
      </c>
      <c r="J181" s="75">
        <v>1</v>
      </c>
      <c r="K181" s="75">
        <v>3</v>
      </c>
      <c r="L181" s="75">
        <v>1</v>
      </c>
      <c r="M181" s="51"/>
      <c r="N181" s="51"/>
      <c r="O181" s="51"/>
      <c r="P181" s="51">
        <v>3</v>
      </c>
      <c r="Q181" s="51">
        <v>1</v>
      </c>
      <c r="R181" s="105"/>
      <c r="S181" s="127">
        <v>1</v>
      </c>
      <c r="T181" s="127">
        <v>1</v>
      </c>
      <c r="U181" s="127">
        <v>1</v>
      </c>
      <c r="V181" s="127">
        <v>1</v>
      </c>
      <c r="W181" s="127">
        <v>1</v>
      </c>
      <c r="X181" s="127">
        <v>3</v>
      </c>
      <c r="Y181" s="127">
        <v>3</v>
      </c>
      <c r="Z181" s="127">
        <v>2</v>
      </c>
      <c r="AA181" s="127">
        <v>1</v>
      </c>
      <c r="AB181" s="127"/>
      <c r="AC181" s="127">
        <v>1</v>
      </c>
      <c r="AD181" s="98">
        <v>2</v>
      </c>
      <c r="AE181" s="98">
        <v>1</v>
      </c>
      <c r="AF181" s="98">
        <v>1</v>
      </c>
    </row>
    <row r="182" spans="1:32" ht="17" thickBot="1">
      <c r="A182" s="26" t="s">
        <v>116</v>
      </c>
      <c r="B182" s="83"/>
      <c r="C182" s="51">
        <v>1</v>
      </c>
      <c r="D182" s="51">
        <v>1</v>
      </c>
      <c r="E182" s="51">
        <v>1</v>
      </c>
      <c r="F182" s="51">
        <v>1</v>
      </c>
      <c r="G182" s="51">
        <v>1</v>
      </c>
      <c r="H182" s="75">
        <v>1</v>
      </c>
      <c r="I182" s="51">
        <v>1</v>
      </c>
      <c r="J182" s="75">
        <v>1</v>
      </c>
      <c r="K182" s="75">
        <v>1</v>
      </c>
      <c r="L182" s="75">
        <v>1</v>
      </c>
      <c r="M182" s="51"/>
      <c r="N182" s="51"/>
      <c r="O182" s="51"/>
      <c r="P182" s="51"/>
      <c r="Q182" s="51">
        <v>1</v>
      </c>
      <c r="R182" s="105"/>
      <c r="S182" s="127">
        <v>1</v>
      </c>
      <c r="T182" s="127">
        <v>1</v>
      </c>
      <c r="U182" s="127">
        <v>1</v>
      </c>
      <c r="V182" s="127">
        <v>1</v>
      </c>
      <c r="W182" s="127">
        <v>1</v>
      </c>
      <c r="X182" s="127">
        <v>1</v>
      </c>
      <c r="Y182" s="127">
        <v>1</v>
      </c>
      <c r="Z182" s="127">
        <v>1</v>
      </c>
      <c r="AA182" s="127">
        <v>1</v>
      </c>
      <c r="AB182" s="127"/>
      <c r="AC182" s="127">
        <v>1</v>
      </c>
      <c r="AD182" s="98">
        <v>2</v>
      </c>
      <c r="AE182" s="98">
        <v>1</v>
      </c>
      <c r="AF182" s="98">
        <v>1</v>
      </c>
    </row>
    <row r="183" spans="1:32" ht="17" thickBot="1">
      <c r="A183" s="26" t="s">
        <v>117</v>
      </c>
      <c r="B183" s="83"/>
      <c r="C183" s="51">
        <v>1</v>
      </c>
      <c r="D183" s="51">
        <v>1</v>
      </c>
      <c r="E183" s="51">
        <v>1</v>
      </c>
      <c r="F183" s="51">
        <v>1</v>
      </c>
      <c r="G183" s="51">
        <v>2</v>
      </c>
      <c r="H183" s="75">
        <v>1</v>
      </c>
      <c r="I183" s="51">
        <v>1</v>
      </c>
      <c r="J183" s="75">
        <v>3</v>
      </c>
      <c r="K183" s="75">
        <v>1</v>
      </c>
      <c r="L183" s="75">
        <v>1</v>
      </c>
      <c r="M183" s="51"/>
      <c r="N183" s="51"/>
      <c r="O183" s="51"/>
      <c r="P183" s="51">
        <v>3</v>
      </c>
      <c r="Q183" s="51">
        <v>1</v>
      </c>
      <c r="R183" s="105"/>
      <c r="S183" s="127">
        <v>1</v>
      </c>
      <c r="T183" s="127">
        <v>1</v>
      </c>
      <c r="U183" s="127">
        <v>3</v>
      </c>
      <c r="V183" s="127">
        <v>1</v>
      </c>
      <c r="W183" s="127">
        <v>1</v>
      </c>
      <c r="X183" s="127">
        <v>1</v>
      </c>
      <c r="Y183" s="127">
        <v>1</v>
      </c>
      <c r="Z183" s="127"/>
      <c r="AA183" s="127">
        <v>1</v>
      </c>
      <c r="AB183" s="127"/>
      <c r="AC183" s="127">
        <v>1</v>
      </c>
      <c r="AD183" s="98">
        <v>2</v>
      </c>
      <c r="AE183" s="98">
        <v>1</v>
      </c>
      <c r="AF183" s="98">
        <v>1</v>
      </c>
    </row>
    <row r="184" spans="1:32" ht="17" thickBot="1">
      <c r="A184" s="26" t="s">
        <v>118</v>
      </c>
      <c r="B184" s="83"/>
      <c r="C184" s="51">
        <v>2</v>
      </c>
      <c r="D184" s="51">
        <v>1</v>
      </c>
      <c r="E184" s="51">
        <v>1</v>
      </c>
      <c r="F184" s="51">
        <v>1</v>
      </c>
      <c r="G184" s="51">
        <v>1</v>
      </c>
      <c r="H184" s="75">
        <v>1</v>
      </c>
      <c r="I184" s="51">
        <v>1</v>
      </c>
      <c r="J184" s="75">
        <v>2</v>
      </c>
      <c r="K184" s="75">
        <v>1</v>
      </c>
      <c r="L184" s="75">
        <v>2</v>
      </c>
      <c r="M184" s="51"/>
      <c r="N184" s="51"/>
      <c r="O184" s="51"/>
      <c r="P184" s="51">
        <v>2</v>
      </c>
      <c r="Q184" s="51">
        <v>1</v>
      </c>
      <c r="R184" s="105"/>
      <c r="S184" s="127">
        <v>2</v>
      </c>
      <c r="T184" s="127">
        <v>1</v>
      </c>
      <c r="U184" s="127">
        <v>3</v>
      </c>
      <c r="V184" s="127">
        <v>1</v>
      </c>
      <c r="W184" s="127">
        <v>1</v>
      </c>
      <c r="X184" s="127">
        <v>1</v>
      </c>
      <c r="Y184" s="127">
        <v>3</v>
      </c>
      <c r="Z184" s="127">
        <v>1</v>
      </c>
      <c r="AA184" s="127">
        <v>1</v>
      </c>
      <c r="AB184" s="127"/>
      <c r="AC184" s="127">
        <v>1</v>
      </c>
      <c r="AE184" s="98">
        <v>2</v>
      </c>
      <c r="AF184" s="98">
        <v>1</v>
      </c>
    </row>
    <row r="185" spans="1:32" ht="17" thickBot="1">
      <c r="A185" s="26" t="s">
        <v>119</v>
      </c>
      <c r="B185" s="83"/>
      <c r="C185" s="51">
        <v>1</v>
      </c>
      <c r="D185" s="51">
        <v>3</v>
      </c>
      <c r="E185" s="51">
        <v>1</v>
      </c>
      <c r="F185" s="51">
        <v>3</v>
      </c>
      <c r="G185" s="51">
        <v>1</v>
      </c>
      <c r="H185" s="75">
        <v>1</v>
      </c>
      <c r="I185" s="51">
        <v>3</v>
      </c>
      <c r="J185" s="75">
        <v>3</v>
      </c>
      <c r="K185" s="75">
        <v>3</v>
      </c>
      <c r="L185" s="75">
        <v>2</v>
      </c>
      <c r="M185" s="51"/>
      <c r="N185" s="51"/>
      <c r="O185" s="51"/>
      <c r="P185" s="51">
        <v>2</v>
      </c>
      <c r="Q185" s="51">
        <v>3</v>
      </c>
      <c r="R185" s="105"/>
      <c r="S185" s="127">
        <v>3</v>
      </c>
      <c r="T185" s="127">
        <v>3</v>
      </c>
      <c r="U185" s="127">
        <v>2</v>
      </c>
      <c r="V185" s="127">
        <v>1</v>
      </c>
      <c r="W185" s="127">
        <v>1</v>
      </c>
      <c r="X185" s="127">
        <v>3</v>
      </c>
      <c r="Y185" s="127">
        <v>2</v>
      </c>
      <c r="Z185" s="127">
        <v>2</v>
      </c>
      <c r="AA185" s="127">
        <v>3</v>
      </c>
      <c r="AB185" s="127"/>
      <c r="AC185" s="127"/>
      <c r="AD185" s="98">
        <v>2</v>
      </c>
      <c r="AE185" s="98">
        <v>2</v>
      </c>
      <c r="AF185" s="98">
        <v>3</v>
      </c>
    </row>
    <row r="186" spans="1:32" ht="17" thickBot="1">
      <c r="A186" s="26"/>
      <c r="B186" s="83"/>
      <c r="C186" s="51"/>
      <c r="D186" s="51"/>
      <c r="E186" s="75"/>
      <c r="F186" s="75"/>
      <c r="G186" s="75"/>
      <c r="H186" s="75"/>
      <c r="I186" s="75"/>
      <c r="J186" s="75"/>
      <c r="K186" s="75"/>
      <c r="L186" s="75"/>
      <c r="M186" s="51"/>
      <c r="N186" s="51"/>
      <c r="O186" s="51"/>
      <c r="P186" s="51"/>
      <c r="Q186" s="51"/>
      <c r="R186" s="105"/>
      <c r="S186" s="127"/>
      <c r="T186" s="127"/>
      <c r="U186" s="127"/>
      <c r="V186" s="127"/>
      <c r="W186" s="127"/>
      <c r="X186" s="127"/>
      <c r="Y186" s="127"/>
      <c r="Z186" s="127"/>
      <c r="AA186" s="127"/>
      <c r="AB186" s="127"/>
      <c r="AC186" s="127"/>
    </row>
    <row r="187" spans="1:32" ht="16">
      <c r="A187" s="29"/>
      <c r="B187" s="83"/>
      <c r="C187" s="51"/>
      <c r="D187" s="51"/>
      <c r="E187" s="75"/>
      <c r="F187" s="75"/>
      <c r="G187" s="75"/>
      <c r="H187" s="75"/>
      <c r="I187" s="75"/>
      <c r="J187" s="75"/>
      <c r="K187" s="75"/>
      <c r="L187" s="75"/>
      <c r="M187" s="51"/>
      <c r="N187" s="51"/>
      <c r="O187" s="51"/>
      <c r="P187" s="51"/>
      <c r="Q187" s="51"/>
      <c r="R187" s="105"/>
      <c r="S187" s="127"/>
      <c r="T187" s="127"/>
      <c r="U187" s="127"/>
      <c r="V187" s="127"/>
      <c r="W187" s="127"/>
      <c r="X187" s="127"/>
      <c r="Y187" s="127"/>
      <c r="Z187" s="127"/>
      <c r="AA187" s="127"/>
      <c r="AB187" s="127"/>
      <c r="AC187" s="127"/>
    </row>
    <row r="188" spans="1:32" s="156" customFormat="1">
      <c r="A188" s="183" t="s">
        <v>77</v>
      </c>
      <c r="B188" s="182">
        <v>0</v>
      </c>
      <c r="C188" s="185">
        <v>29</v>
      </c>
      <c r="D188" s="185">
        <v>24</v>
      </c>
      <c r="E188" s="185">
        <v>26</v>
      </c>
      <c r="F188" s="185">
        <v>25</v>
      </c>
      <c r="G188" s="185">
        <v>14</v>
      </c>
      <c r="H188" s="185">
        <v>23</v>
      </c>
      <c r="I188" s="185">
        <v>20</v>
      </c>
      <c r="J188" s="185">
        <v>21</v>
      </c>
      <c r="K188" s="185">
        <v>22</v>
      </c>
      <c r="L188" s="185">
        <v>25</v>
      </c>
      <c r="M188" s="186"/>
      <c r="N188" s="184">
        <v>0</v>
      </c>
      <c r="O188" s="185">
        <v>29</v>
      </c>
      <c r="P188" s="202">
        <v>12</v>
      </c>
      <c r="Q188" s="202">
        <v>31</v>
      </c>
      <c r="R188" s="171"/>
      <c r="S188" s="189">
        <f t="shared" ref="S188:AF188" si="11">COUNTIF(S79:S111, "1")</f>
        <v>30</v>
      </c>
      <c r="T188" s="189">
        <f t="shared" si="11"/>
        <v>31</v>
      </c>
      <c r="U188" s="189">
        <f t="shared" si="11"/>
        <v>18</v>
      </c>
      <c r="V188" s="189">
        <f t="shared" si="11"/>
        <v>28</v>
      </c>
      <c r="W188" s="189">
        <f t="shared" si="11"/>
        <v>3</v>
      </c>
      <c r="X188" s="189">
        <f t="shared" si="11"/>
        <v>25</v>
      </c>
      <c r="Y188" s="189">
        <f t="shared" si="11"/>
        <v>15</v>
      </c>
      <c r="Z188" s="189">
        <f t="shared" si="11"/>
        <v>0</v>
      </c>
      <c r="AA188" s="189">
        <f t="shared" si="11"/>
        <v>16</v>
      </c>
      <c r="AB188" s="189">
        <f t="shared" si="11"/>
        <v>0</v>
      </c>
      <c r="AC188" s="189">
        <f t="shared" si="11"/>
        <v>27</v>
      </c>
      <c r="AD188" s="189">
        <f t="shared" si="11"/>
        <v>19</v>
      </c>
      <c r="AE188" s="189">
        <f t="shared" si="11"/>
        <v>22</v>
      </c>
      <c r="AF188" s="189">
        <f t="shared" si="11"/>
        <v>28</v>
      </c>
    </row>
    <row r="189" spans="1:32" s="156" customFormat="1">
      <c r="A189" s="183" t="s">
        <v>78</v>
      </c>
      <c r="B189" s="182">
        <v>0</v>
      </c>
      <c r="C189" s="185">
        <v>28</v>
      </c>
      <c r="D189" s="185">
        <v>24</v>
      </c>
      <c r="E189" s="185">
        <v>22</v>
      </c>
      <c r="F189" s="185">
        <v>25</v>
      </c>
      <c r="G189" s="185">
        <v>6</v>
      </c>
      <c r="H189" s="185">
        <v>21</v>
      </c>
      <c r="I189" s="185">
        <v>20</v>
      </c>
      <c r="J189" s="185">
        <v>16</v>
      </c>
      <c r="K189" s="185">
        <v>17</v>
      </c>
      <c r="L189" s="185">
        <v>15</v>
      </c>
      <c r="M189" s="186"/>
      <c r="N189" s="184">
        <v>0</v>
      </c>
      <c r="O189" s="185">
        <v>0</v>
      </c>
      <c r="P189" s="202">
        <v>6</v>
      </c>
      <c r="Q189" s="202">
        <v>27</v>
      </c>
      <c r="R189" s="171"/>
      <c r="S189" s="189">
        <f t="shared" ref="S189:AF189" si="12">COUNTIF(S153:S185, "1")</f>
        <v>24</v>
      </c>
      <c r="T189" s="189">
        <f t="shared" si="12"/>
        <v>30</v>
      </c>
      <c r="U189" s="189">
        <f t="shared" si="12"/>
        <v>8</v>
      </c>
      <c r="V189" s="189">
        <f t="shared" si="12"/>
        <v>33</v>
      </c>
      <c r="W189" s="189">
        <f t="shared" si="12"/>
        <v>22</v>
      </c>
      <c r="X189" s="189">
        <f t="shared" si="12"/>
        <v>22</v>
      </c>
      <c r="Y189" s="189">
        <f t="shared" si="12"/>
        <v>13</v>
      </c>
      <c r="Z189" s="189">
        <f t="shared" si="12"/>
        <v>14</v>
      </c>
      <c r="AA189" s="189">
        <f t="shared" si="12"/>
        <v>15</v>
      </c>
      <c r="AB189" s="189">
        <f t="shared" si="12"/>
        <v>0</v>
      </c>
      <c r="AC189" s="189">
        <f t="shared" si="12"/>
        <v>26</v>
      </c>
      <c r="AD189" s="189">
        <f t="shared" si="12"/>
        <v>8</v>
      </c>
      <c r="AE189" s="189">
        <f t="shared" si="12"/>
        <v>21</v>
      </c>
      <c r="AF189" s="189">
        <f t="shared" si="12"/>
        <v>29</v>
      </c>
    </row>
    <row r="190" spans="1:32" s="156" customFormat="1">
      <c r="A190" s="183" t="s">
        <v>79</v>
      </c>
      <c r="B190" s="182">
        <v>0</v>
      </c>
      <c r="C190" s="185">
        <v>24</v>
      </c>
      <c r="D190" s="185">
        <v>24</v>
      </c>
      <c r="E190" s="185">
        <v>20</v>
      </c>
      <c r="F190" s="185">
        <v>24</v>
      </c>
      <c r="G190" s="185">
        <v>4</v>
      </c>
      <c r="H190" s="185">
        <v>19</v>
      </c>
      <c r="I190" s="185">
        <v>18</v>
      </c>
      <c r="J190" s="185">
        <v>15</v>
      </c>
      <c r="K190" s="185">
        <v>17</v>
      </c>
      <c r="L190" s="185">
        <v>15</v>
      </c>
      <c r="M190" s="186"/>
      <c r="N190" s="184">
        <v>0</v>
      </c>
      <c r="O190" s="185">
        <v>0</v>
      </c>
      <c r="P190" s="202">
        <v>4</v>
      </c>
      <c r="Q190" s="202">
        <v>27</v>
      </c>
      <c r="R190" s="171"/>
      <c r="S190" s="189">
        <f t="shared" ref="S190:AF190" si="13">COUNTIF(S196:S228, TRUE)</f>
        <v>24</v>
      </c>
      <c r="T190" s="189">
        <f t="shared" si="13"/>
        <v>30</v>
      </c>
      <c r="U190" s="189">
        <f t="shared" si="13"/>
        <v>6</v>
      </c>
      <c r="V190" s="189">
        <f t="shared" si="13"/>
        <v>28</v>
      </c>
      <c r="W190" s="189">
        <f t="shared" si="13"/>
        <v>2</v>
      </c>
      <c r="X190" s="189">
        <f t="shared" si="13"/>
        <v>21</v>
      </c>
      <c r="Y190" s="189">
        <f t="shared" si="13"/>
        <v>8</v>
      </c>
      <c r="Z190" s="189">
        <f t="shared" si="13"/>
        <v>0</v>
      </c>
      <c r="AA190" s="189">
        <f t="shared" si="13"/>
        <v>13</v>
      </c>
      <c r="AB190" s="189">
        <f t="shared" si="13"/>
        <v>0</v>
      </c>
      <c r="AC190" s="189">
        <f t="shared" si="13"/>
        <v>25</v>
      </c>
      <c r="AD190" s="189">
        <f t="shared" si="13"/>
        <v>7</v>
      </c>
      <c r="AE190" s="189">
        <f t="shared" si="13"/>
        <v>19</v>
      </c>
      <c r="AF190" s="189">
        <f t="shared" si="13"/>
        <v>28</v>
      </c>
    </row>
    <row r="191" spans="1:32" s="156" customFormat="1">
      <c r="A191" s="183" t="s">
        <v>123</v>
      </c>
      <c r="B191" s="182">
        <v>0</v>
      </c>
      <c r="C191" s="185">
        <v>33</v>
      </c>
      <c r="D191" s="185">
        <v>24</v>
      </c>
      <c r="E191" s="185">
        <v>29</v>
      </c>
      <c r="F191" s="185">
        <v>25</v>
      </c>
      <c r="G191" s="185">
        <v>15</v>
      </c>
      <c r="H191" s="185">
        <v>27</v>
      </c>
      <c r="I191" s="185">
        <v>27</v>
      </c>
      <c r="J191" s="185">
        <v>21</v>
      </c>
      <c r="K191" s="185">
        <v>22</v>
      </c>
      <c r="L191" s="185">
        <v>25</v>
      </c>
      <c r="M191" s="186"/>
      <c r="N191" s="184">
        <v>25</v>
      </c>
      <c r="O191" s="185">
        <v>20</v>
      </c>
      <c r="P191" s="202">
        <v>16</v>
      </c>
      <c r="Q191" s="202">
        <v>31</v>
      </c>
      <c r="R191" s="171"/>
      <c r="S191" s="189">
        <f t="shared" ref="S191:AF191" si="14">COUNTIF(S42:S74, "1")</f>
        <v>30</v>
      </c>
      <c r="T191" s="189">
        <f t="shared" si="14"/>
        <v>31</v>
      </c>
      <c r="U191" s="189">
        <f t="shared" si="14"/>
        <v>16</v>
      </c>
      <c r="V191" s="189">
        <f t="shared" si="14"/>
        <v>29</v>
      </c>
      <c r="W191" s="189">
        <f t="shared" si="14"/>
        <v>28</v>
      </c>
      <c r="X191" s="189">
        <f t="shared" si="14"/>
        <v>30</v>
      </c>
      <c r="Y191" s="189">
        <f t="shared" si="14"/>
        <v>26</v>
      </c>
      <c r="Z191" s="189">
        <f t="shared" si="14"/>
        <v>19</v>
      </c>
      <c r="AA191" s="189">
        <f t="shared" si="14"/>
        <v>22</v>
      </c>
      <c r="AB191" s="189">
        <f t="shared" si="14"/>
        <v>23</v>
      </c>
      <c r="AC191" s="189">
        <f t="shared" si="14"/>
        <v>27</v>
      </c>
      <c r="AD191" s="189">
        <f t="shared" si="14"/>
        <v>21</v>
      </c>
      <c r="AE191" s="189">
        <f t="shared" si="14"/>
        <v>23</v>
      </c>
      <c r="AF191" s="189">
        <f t="shared" si="14"/>
        <v>29</v>
      </c>
    </row>
    <row r="192" spans="1:32" s="156" customFormat="1">
      <c r="A192" s="183" t="s">
        <v>124</v>
      </c>
      <c r="B192" s="182">
        <v>0</v>
      </c>
      <c r="C192" s="185">
        <v>33</v>
      </c>
      <c r="D192" s="185">
        <v>18</v>
      </c>
      <c r="E192" s="185">
        <v>27</v>
      </c>
      <c r="F192" s="185">
        <v>25</v>
      </c>
      <c r="G192" s="185">
        <v>12</v>
      </c>
      <c r="H192" s="185">
        <v>25</v>
      </c>
      <c r="I192" s="185">
        <v>20</v>
      </c>
      <c r="J192" s="185">
        <v>17</v>
      </c>
      <c r="K192" s="185">
        <v>22</v>
      </c>
      <c r="L192" s="185">
        <v>15</v>
      </c>
      <c r="M192" s="186"/>
      <c r="N192" s="184">
        <v>17</v>
      </c>
      <c r="O192" s="185">
        <v>19</v>
      </c>
      <c r="P192" s="202">
        <v>17</v>
      </c>
      <c r="Q192" s="202">
        <v>27</v>
      </c>
      <c r="R192" s="171"/>
      <c r="S192" s="189">
        <f t="shared" ref="S192:AF192" si="15">COUNTIF(S116:S148, "1")</f>
        <v>25</v>
      </c>
      <c r="T192" s="189">
        <f t="shared" si="15"/>
        <v>32</v>
      </c>
      <c r="U192" s="189">
        <f t="shared" si="15"/>
        <v>11</v>
      </c>
      <c r="V192" s="189">
        <f t="shared" si="15"/>
        <v>33</v>
      </c>
      <c r="W192" s="189">
        <f t="shared" si="15"/>
        <v>26</v>
      </c>
      <c r="X192" s="189">
        <f t="shared" si="15"/>
        <v>31</v>
      </c>
      <c r="Y192" s="189">
        <f t="shared" si="15"/>
        <v>22</v>
      </c>
      <c r="Z192" s="189">
        <f t="shared" si="15"/>
        <v>25</v>
      </c>
      <c r="AA192" s="189">
        <f t="shared" si="15"/>
        <v>22</v>
      </c>
      <c r="AB192" s="189">
        <f t="shared" si="15"/>
        <v>19</v>
      </c>
      <c r="AC192" s="189">
        <f t="shared" si="15"/>
        <v>28</v>
      </c>
      <c r="AD192" s="189">
        <f t="shared" si="15"/>
        <v>16</v>
      </c>
      <c r="AE192" s="189">
        <f t="shared" si="15"/>
        <v>22</v>
      </c>
      <c r="AF192" s="189">
        <f t="shared" si="15"/>
        <v>30</v>
      </c>
    </row>
    <row r="193" spans="1:32" s="156" customFormat="1">
      <c r="A193" s="183" t="s">
        <v>125</v>
      </c>
      <c r="B193" s="182">
        <v>0</v>
      </c>
      <c r="C193" s="185">
        <v>33</v>
      </c>
      <c r="D193" s="185">
        <v>17</v>
      </c>
      <c r="E193" s="185">
        <v>25</v>
      </c>
      <c r="F193" s="185">
        <v>24</v>
      </c>
      <c r="G193" s="185">
        <v>9</v>
      </c>
      <c r="H193" s="185">
        <v>24</v>
      </c>
      <c r="I193" s="185">
        <v>19</v>
      </c>
      <c r="J193" s="185">
        <v>16</v>
      </c>
      <c r="K193" s="185">
        <v>19</v>
      </c>
      <c r="L193" s="185">
        <v>15</v>
      </c>
      <c r="M193" s="186"/>
      <c r="N193" s="184">
        <v>13</v>
      </c>
      <c r="O193" s="185">
        <v>18</v>
      </c>
      <c r="P193" s="202">
        <v>15</v>
      </c>
      <c r="Q193" s="202">
        <v>27</v>
      </c>
      <c r="R193" s="171"/>
      <c r="S193" s="189">
        <f t="shared" ref="S193:AF193" si="16">COUNTIF(S231:S263, TRUE)</f>
        <v>25</v>
      </c>
      <c r="T193" s="189">
        <f t="shared" si="16"/>
        <v>31</v>
      </c>
      <c r="U193" s="189">
        <f t="shared" si="16"/>
        <v>8</v>
      </c>
      <c r="V193" s="189">
        <f t="shared" si="16"/>
        <v>29</v>
      </c>
      <c r="W193" s="189">
        <f t="shared" si="16"/>
        <v>26</v>
      </c>
      <c r="X193" s="189">
        <f t="shared" si="16"/>
        <v>30</v>
      </c>
      <c r="Y193" s="189">
        <f t="shared" si="16"/>
        <v>21</v>
      </c>
      <c r="Z193" s="189">
        <f t="shared" si="16"/>
        <v>18</v>
      </c>
      <c r="AA193" s="189">
        <f t="shared" si="16"/>
        <v>18</v>
      </c>
      <c r="AB193" s="189">
        <f t="shared" si="16"/>
        <v>18</v>
      </c>
      <c r="AC193" s="189">
        <f t="shared" si="16"/>
        <v>27</v>
      </c>
      <c r="AD193" s="189">
        <f t="shared" si="16"/>
        <v>16</v>
      </c>
      <c r="AE193" s="189">
        <f t="shared" si="16"/>
        <v>20</v>
      </c>
      <c r="AF193" s="189">
        <f t="shared" si="16"/>
        <v>29</v>
      </c>
    </row>
    <row r="194" spans="1:32" ht="16">
      <c r="A194" s="1"/>
      <c r="B194" s="83"/>
      <c r="C194" s="51"/>
      <c r="D194" s="51"/>
      <c r="E194" s="75"/>
      <c r="F194" s="75"/>
      <c r="G194" s="75"/>
      <c r="H194" s="75"/>
      <c r="I194" s="75"/>
      <c r="J194" s="75"/>
      <c r="K194" s="75"/>
      <c r="L194" s="75"/>
      <c r="M194" s="51"/>
      <c r="N194" s="51"/>
      <c r="O194" s="51"/>
      <c r="P194" s="51"/>
      <c r="Q194" s="51"/>
      <c r="R194" s="105"/>
      <c r="S194" s="127"/>
      <c r="T194" s="127"/>
      <c r="U194" s="127"/>
      <c r="V194" s="127"/>
      <c r="W194" s="127"/>
      <c r="X194" s="127"/>
      <c r="Y194" s="127"/>
      <c r="Z194" s="127"/>
      <c r="AA194" s="127"/>
      <c r="AB194" s="127"/>
      <c r="AC194" s="127"/>
    </row>
    <row r="195" spans="1:32" ht="32" customHeight="1" thickBot="1">
      <c r="A195" s="191" t="s">
        <v>195</v>
      </c>
      <c r="B195" s="83"/>
      <c r="C195" s="51"/>
      <c r="D195" s="51"/>
      <c r="E195" s="75"/>
      <c r="F195" s="75"/>
      <c r="G195" s="75"/>
      <c r="H195" s="75"/>
      <c r="I195" s="75"/>
      <c r="J195" s="75"/>
      <c r="K195" s="75"/>
      <c r="L195" s="75"/>
      <c r="M195" s="51"/>
      <c r="N195" s="51"/>
      <c r="O195" s="51"/>
      <c r="P195" s="51"/>
      <c r="Q195" s="51"/>
      <c r="R195" s="105"/>
      <c r="S195" s="127"/>
      <c r="T195" s="127"/>
      <c r="U195" s="127"/>
      <c r="V195" s="127"/>
      <c r="W195" s="127"/>
      <c r="X195" s="127"/>
      <c r="Y195" s="127"/>
      <c r="Z195" s="127"/>
      <c r="AA195" s="127"/>
      <c r="AB195" s="127"/>
      <c r="AC195" s="127"/>
    </row>
    <row r="196" spans="1:32" ht="16" thickBot="1">
      <c r="A196" s="26" t="s">
        <v>87</v>
      </c>
      <c r="B196" s="182" t="b">
        <v>0</v>
      </c>
      <c r="C196" s="76" t="b">
        <v>0</v>
      </c>
      <c r="D196" s="76" t="b">
        <v>1</v>
      </c>
      <c r="E196" s="76" t="b">
        <v>1</v>
      </c>
      <c r="F196" s="76" t="b">
        <v>1</v>
      </c>
      <c r="G196" s="76" t="b">
        <v>0</v>
      </c>
      <c r="H196" s="76" t="b">
        <v>1</v>
      </c>
      <c r="I196" s="76" t="b">
        <v>0</v>
      </c>
      <c r="J196" s="76" t="b">
        <v>1</v>
      </c>
      <c r="K196" s="76" t="b">
        <v>1</v>
      </c>
      <c r="L196" s="76" t="b">
        <v>0</v>
      </c>
      <c r="M196" s="51"/>
      <c r="N196" s="52" t="b">
        <v>0</v>
      </c>
      <c r="O196" s="76" t="b">
        <v>0</v>
      </c>
      <c r="P196" s="52" t="b">
        <v>0</v>
      </c>
      <c r="Q196" s="52" t="b">
        <v>1</v>
      </c>
      <c r="R196" s="166"/>
      <c r="S196" s="154" t="b">
        <f t="shared" ref="S196:AF211" si="17">AND(S79=1, S153=1)</f>
        <v>1</v>
      </c>
      <c r="T196" s="154" t="b">
        <f t="shared" si="17"/>
        <v>1</v>
      </c>
      <c r="U196" s="154" t="b">
        <f t="shared" si="17"/>
        <v>0</v>
      </c>
      <c r="V196" s="154" t="b">
        <f t="shared" si="17"/>
        <v>1</v>
      </c>
      <c r="W196" s="154" t="b">
        <f t="shared" si="17"/>
        <v>0</v>
      </c>
      <c r="X196" s="154" t="b">
        <f t="shared" si="17"/>
        <v>1</v>
      </c>
      <c r="Y196" s="154" t="b">
        <f t="shared" si="17"/>
        <v>0</v>
      </c>
      <c r="Z196" s="154" t="b">
        <f t="shared" si="17"/>
        <v>0</v>
      </c>
      <c r="AA196" s="154" t="b">
        <f t="shared" si="17"/>
        <v>0</v>
      </c>
      <c r="AB196" s="154" t="b">
        <f t="shared" si="17"/>
        <v>0</v>
      </c>
      <c r="AC196" s="154" t="b">
        <f t="shared" si="17"/>
        <v>1</v>
      </c>
      <c r="AD196" s="154" t="b">
        <f t="shared" si="17"/>
        <v>0</v>
      </c>
      <c r="AE196" s="154" t="b">
        <f t="shared" si="17"/>
        <v>1</v>
      </c>
      <c r="AF196" s="154" t="b">
        <f t="shared" si="17"/>
        <v>1</v>
      </c>
    </row>
    <row r="197" spans="1:32" ht="16" thickBot="1">
      <c r="A197" s="26" t="s">
        <v>88</v>
      </c>
      <c r="B197" s="182" t="b">
        <v>0</v>
      </c>
      <c r="C197" s="76" t="b">
        <v>1</v>
      </c>
      <c r="D197" s="76" t="b">
        <v>1</v>
      </c>
      <c r="E197" s="76" t="b">
        <v>1</v>
      </c>
      <c r="F197" s="76" t="b">
        <v>1</v>
      </c>
      <c r="G197" s="76" t="b">
        <v>1</v>
      </c>
      <c r="H197" s="76" t="b">
        <v>1</v>
      </c>
      <c r="I197" s="76" t="b">
        <v>0</v>
      </c>
      <c r="J197" s="76" t="b">
        <v>1</v>
      </c>
      <c r="K197" s="76" t="b">
        <v>1</v>
      </c>
      <c r="L197" s="76" t="b">
        <v>1</v>
      </c>
      <c r="M197" s="51"/>
      <c r="N197" s="52" t="b">
        <v>0</v>
      </c>
      <c r="O197" s="76" t="b">
        <v>0</v>
      </c>
      <c r="P197" s="52" t="b">
        <v>1</v>
      </c>
      <c r="Q197" s="52" t="b">
        <v>1</v>
      </c>
      <c r="R197" s="166"/>
      <c r="S197" s="154" t="b">
        <f t="shared" si="17"/>
        <v>1</v>
      </c>
      <c r="T197" s="154" t="b">
        <f t="shared" si="17"/>
        <v>1</v>
      </c>
      <c r="U197" s="154" t="b">
        <f t="shared" si="17"/>
        <v>1</v>
      </c>
      <c r="V197" s="154" t="b">
        <f t="shared" si="17"/>
        <v>1</v>
      </c>
      <c r="W197" s="154" t="b">
        <f t="shared" si="17"/>
        <v>1</v>
      </c>
      <c r="X197" s="154" t="b">
        <f t="shared" si="17"/>
        <v>1</v>
      </c>
      <c r="Y197" s="154" t="b">
        <f t="shared" si="17"/>
        <v>1</v>
      </c>
      <c r="Z197" s="154" t="b">
        <f t="shared" si="17"/>
        <v>0</v>
      </c>
      <c r="AA197" s="154" t="b">
        <f t="shared" si="17"/>
        <v>1</v>
      </c>
      <c r="AB197" s="154" t="b">
        <f t="shared" si="17"/>
        <v>0</v>
      </c>
      <c r="AC197" s="154" t="b">
        <f t="shared" si="17"/>
        <v>1</v>
      </c>
      <c r="AD197" s="154" t="b">
        <f t="shared" si="17"/>
        <v>1</v>
      </c>
      <c r="AE197" s="154" t="b">
        <f t="shared" si="17"/>
        <v>1</v>
      </c>
      <c r="AF197" s="154" t="b">
        <f t="shared" si="17"/>
        <v>0</v>
      </c>
    </row>
    <row r="198" spans="1:32" ht="16" thickBot="1">
      <c r="A198" s="26" t="s">
        <v>89</v>
      </c>
      <c r="B198" s="182" t="b">
        <v>0</v>
      </c>
      <c r="C198" s="76" t="b">
        <v>1</v>
      </c>
      <c r="D198" s="76" t="b">
        <v>1</v>
      </c>
      <c r="E198" s="76" t="b">
        <v>1</v>
      </c>
      <c r="F198" s="76" t="b">
        <v>1</v>
      </c>
      <c r="G198" s="76" t="b">
        <v>0</v>
      </c>
      <c r="H198" s="76" t="b">
        <v>0</v>
      </c>
      <c r="I198" s="76" t="b">
        <v>0</v>
      </c>
      <c r="J198" s="76" t="b">
        <v>0</v>
      </c>
      <c r="K198" s="76" t="b">
        <v>0</v>
      </c>
      <c r="L198" s="76" t="b">
        <v>0</v>
      </c>
      <c r="M198" s="51"/>
      <c r="N198" s="52" t="b">
        <v>0</v>
      </c>
      <c r="O198" s="76" t="b">
        <v>0</v>
      </c>
      <c r="P198" s="52" t="b">
        <v>1</v>
      </c>
      <c r="Q198" s="52" t="b">
        <v>1</v>
      </c>
      <c r="R198" s="166"/>
      <c r="S198" s="154" t="b">
        <f t="shared" si="17"/>
        <v>1</v>
      </c>
      <c r="T198" s="154" t="b">
        <f t="shared" si="17"/>
        <v>1</v>
      </c>
      <c r="U198" s="154" t="b">
        <f t="shared" si="17"/>
        <v>0</v>
      </c>
      <c r="V198" s="154" t="b">
        <f t="shared" si="17"/>
        <v>1</v>
      </c>
      <c r="W198" s="154" t="b">
        <f t="shared" si="17"/>
        <v>1</v>
      </c>
      <c r="X198" s="154" t="b">
        <f t="shared" si="17"/>
        <v>0</v>
      </c>
      <c r="Y198" s="154" t="b">
        <f t="shared" si="17"/>
        <v>0</v>
      </c>
      <c r="Z198" s="154" t="b">
        <f t="shared" si="17"/>
        <v>0</v>
      </c>
      <c r="AA198" s="154" t="b">
        <f t="shared" si="17"/>
        <v>0</v>
      </c>
      <c r="AB198" s="154" t="b">
        <f t="shared" si="17"/>
        <v>0</v>
      </c>
      <c r="AC198" s="154" t="b">
        <f t="shared" si="17"/>
        <v>0</v>
      </c>
      <c r="AD198" s="154" t="b">
        <f t="shared" si="17"/>
        <v>0</v>
      </c>
      <c r="AE198" s="154" t="b">
        <f t="shared" si="17"/>
        <v>1</v>
      </c>
      <c r="AF198" s="154" t="b">
        <f t="shared" si="17"/>
        <v>0</v>
      </c>
    </row>
    <row r="199" spans="1:32" ht="16" thickBot="1">
      <c r="A199" s="26" t="s">
        <v>90</v>
      </c>
      <c r="B199" s="182" t="b">
        <v>0</v>
      </c>
      <c r="C199" s="76" t="b">
        <v>1</v>
      </c>
      <c r="D199" s="76" t="b">
        <v>1</v>
      </c>
      <c r="E199" s="76" t="b">
        <v>1</v>
      </c>
      <c r="F199" s="76" t="b">
        <v>1</v>
      </c>
      <c r="G199" s="76" t="b">
        <v>0</v>
      </c>
      <c r="H199" s="76" t="b">
        <v>1</v>
      </c>
      <c r="I199" s="76" t="b">
        <v>1</v>
      </c>
      <c r="J199" s="76" t="b">
        <v>1</v>
      </c>
      <c r="K199" s="76" t="b">
        <v>1</v>
      </c>
      <c r="L199" s="76" t="b">
        <v>1</v>
      </c>
      <c r="M199" s="51"/>
      <c r="N199" s="52" t="b">
        <v>0</v>
      </c>
      <c r="O199" s="76" t="b">
        <v>0</v>
      </c>
      <c r="P199" s="52" t="b">
        <v>1</v>
      </c>
      <c r="Q199" s="52" t="b">
        <v>1</v>
      </c>
      <c r="R199" s="166"/>
      <c r="S199" s="154" t="b">
        <f t="shared" si="17"/>
        <v>1</v>
      </c>
      <c r="T199" s="154" t="b">
        <f t="shared" si="17"/>
        <v>1</v>
      </c>
      <c r="U199" s="154" t="b">
        <f t="shared" si="17"/>
        <v>1</v>
      </c>
      <c r="V199" s="154" t="b">
        <f t="shared" si="17"/>
        <v>1</v>
      </c>
      <c r="W199" s="154" t="b">
        <f t="shared" si="17"/>
        <v>0</v>
      </c>
      <c r="X199" s="154" t="b">
        <f t="shared" si="17"/>
        <v>1</v>
      </c>
      <c r="Y199" s="154" t="b">
        <f t="shared" si="17"/>
        <v>1</v>
      </c>
      <c r="Z199" s="154" t="b">
        <f t="shared" si="17"/>
        <v>0</v>
      </c>
      <c r="AA199" s="154" t="b">
        <f t="shared" si="17"/>
        <v>1</v>
      </c>
      <c r="AB199" s="154" t="b">
        <f t="shared" si="17"/>
        <v>0</v>
      </c>
      <c r="AC199" s="154" t="b">
        <f t="shared" si="17"/>
        <v>1</v>
      </c>
      <c r="AD199" s="154" t="b">
        <f t="shared" si="17"/>
        <v>0</v>
      </c>
      <c r="AE199" s="154" t="b">
        <f t="shared" si="17"/>
        <v>1</v>
      </c>
      <c r="AF199" s="154" t="b">
        <f t="shared" si="17"/>
        <v>1</v>
      </c>
    </row>
    <row r="200" spans="1:32" ht="16" thickBot="1">
      <c r="A200" s="26" t="s">
        <v>91</v>
      </c>
      <c r="B200" s="182" t="b">
        <v>0</v>
      </c>
      <c r="C200" s="76" t="b">
        <v>0</v>
      </c>
      <c r="D200" s="76" t="b">
        <v>0</v>
      </c>
      <c r="E200" s="76" t="b">
        <v>0</v>
      </c>
      <c r="F200" s="76" t="b">
        <v>0</v>
      </c>
      <c r="G200" s="76" t="b">
        <v>0</v>
      </c>
      <c r="H200" s="76" t="b">
        <v>0</v>
      </c>
      <c r="I200" s="76" t="b">
        <v>0</v>
      </c>
      <c r="J200" s="76" t="b">
        <v>0</v>
      </c>
      <c r="K200" s="76" t="b">
        <v>0</v>
      </c>
      <c r="L200" s="76" t="b">
        <v>0</v>
      </c>
      <c r="M200" s="51"/>
      <c r="N200" s="52" t="b">
        <v>0</v>
      </c>
      <c r="O200" s="76" t="b">
        <v>0</v>
      </c>
      <c r="P200" s="52" t="b">
        <v>0</v>
      </c>
      <c r="Q200" s="52" t="b">
        <v>0</v>
      </c>
      <c r="R200" s="166"/>
      <c r="S200" s="154" t="b">
        <f t="shared" si="17"/>
        <v>0</v>
      </c>
      <c r="T200" s="154" t="b">
        <f t="shared" si="17"/>
        <v>0</v>
      </c>
      <c r="U200" s="154" t="b">
        <f t="shared" si="17"/>
        <v>0</v>
      </c>
      <c r="V200" s="154" t="b">
        <f t="shared" si="17"/>
        <v>1</v>
      </c>
      <c r="W200" s="154" t="b">
        <f t="shared" si="17"/>
        <v>0</v>
      </c>
      <c r="X200" s="154" t="b">
        <f t="shared" si="17"/>
        <v>1</v>
      </c>
      <c r="Y200" s="154" t="b">
        <f t="shared" si="17"/>
        <v>0</v>
      </c>
      <c r="Z200" s="154" t="b">
        <f t="shared" si="17"/>
        <v>0</v>
      </c>
      <c r="AA200" s="154" t="b">
        <f t="shared" si="17"/>
        <v>0</v>
      </c>
      <c r="AB200" s="154" t="b">
        <f t="shared" si="17"/>
        <v>0</v>
      </c>
      <c r="AC200" s="154" t="b">
        <f t="shared" si="17"/>
        <v>0</v>
      </c>
      <c r="AD200" s="154" t="b">
        <f t="shared" si="17"/>
        <v>0</v>
      </c>
      <c r="AE200" s="154" t="b">
        <f t="shared" si="17"/>
        <v>1</v>
      </c>
      <c r="AF200" s="154" t="b">
        <f t="shared" si="17"/>
        <v>1</v>
      </c>
    </row>
    <row r="201" spans="1:32" ht="16" thickBot="1">
      <c r="A201" s="26" t="s">
        <v>92</v>
      </c>
      <c r="B201" s="182" t="b">
        <v>0</v>
      </c>
      <c r="C201" s="76" t="b">
        <v>0</v>
      </c>
      <c r="D201" s="76" t="b">
        <v>1</v>
      </c>
      <c r="E201" s="76" t="b">
        <v>1</v>
      </c>
      <c r="F201" s="76" t="b">
        <v>0</v>
      </c>
      <c r="G201" s="76" t="b">
        <v>0</v>
      </c>
      <c r="H201" s="76" t="b">
        <v>0</v>
      </c>
      <c r="I201" s="76" t="b">
        <v>0</v>
      </c>
      <c r="J201" s="76" t="b">
        <v>0</v>
      </c>
      <c r="K201" s="76" t="b">
        <v>0</v>
      </c>
      <c r="L201" s="76" t="b">
        <v>0</v>
      </c>
      <c r="M201" s="51"/>
      <c r="N201" s="52" t="b">
        <v>0</v>
      </c>
      <c r="O201" s="76" t="b">
        <v>0</v>
      </c>
      <c r="P201" s="52" t="b">
        <v>0</v>
      </c>
      <c r="Q201" s="52" t="b">
        <v>1</v>
      </c>
      <c r="R201" s="166"/>
      <c r="S201" s="154" t="b">
        <f t="shared" si="17"/>
        <v>0</v>
      </c>
      <c r="T201" s="154" t="b">
        <f t="shared" si="17"/>
        <v>1</v>
      </c>
      <c r="U201" s="154" t="b">
        <f t="shared" si="17"/>
        <v>0</v>
      </c>
      <c r="V201" s="154" t="b">
        <f t="shared" si="17"/>
        <v>1</v>
      </c>
      <c r="W201" s="154" t="b">
        <f t="shared" si="17"/>
        <v>0</v>
      </c>
      <c r="X201" s="154" t="b">
        <f t="shared" si="17"/>
        <v>1</v>
      </c>
      <c r="Y201" s="154" t="b">
        <f t="shared" si="17"/>
        <v>0</v>
      </c>
      <c r="Z201" s="154" t="b">
        <f t="shared" si="17"/>
        <v>0</v>
      </c>
      <c r="AA201" s="154" t="b">
        <f t="shared" si="17"/>
        <v>0</v>
      </c>
      <c r="AB201" s="154" t="b">
        <f t="shared" si="17"/>
        <v>0</v>
      </c>
      <c r="AC201" s="154" t="b">
        <f t="shared" si="17"/>
        <v>1</v>
      </c>
      <c r="AD201" s="154" t="b">
        <f t="shared" si="17"/>
        <v>0</v>
      </c>
      <c r="AE201" s="154" t="b">
        <f t="shared" si="17"/>
        <v>0</v>
      </c>
      <c r="AF201" s="154" t="b">
        <f t="shared" si="17"/>
        <v>1</v>
      </c>
    </row>
    <row r="202" spans="1:32" ht="16" thickBot="1">
      <c r="A202" s="26" t="s">
        <v>93</v>
      </c>
      <c r="B202" s="182" t="b">
        <v>0</v>
      </c>
      <c r="C202" s="76" t="b">
        <v>1</v>
      </c>
      <c r="D202" s="76" t="b">
        <v>1</v>
      </c>
      <c r="E202" s="76" t="b">
        <v>0</v>
      </c>
      <c r="F202" s="76" t="b">
        <v>1</v>
      </c>
      <c r="G202" s="76" t="b">
        <v>0</v>
      </c>
      <c r="H202" s="76" t="b">
        <v>1</v>
      </c>
      <c r="I202" s="76" t="b">
        <v>1</v>
      </c>
      <c r="J202" s="76" t="b">
        <v>1</v>
      </c>
      <c r="K202" s="76" t="b">
        <v>1</v>
      </c>
      <c r="L202" s="76" t="b">
        <v>1</v>
      </c>
      <c r="M202" s="51"/>
      <c r="N202" s="52" t="b">
        <v>0</v>
      </c>
      <c r="O202" s="76" t="b">
        <v>0</v>
      </c>
      <c r="P202" s="52" t="b">
        <v>0</v>
      </c>
      <c r="Q202" s="52" t="b">
        <v>1</v>
      </c>
      <c r="R202" s="166"/>
      <c r="S202" s="154" t="b">
        <f t="shared" si="17"/>
        <v>1</v>
      </c>
      <c r="T202" s="154" t="b">
        <f t="shared" si="17"/>
        <v>1</v>
      </c>
      <c r="U202" s="154" t="b">
        <f t="shared" si="17"/>
        <v>0</v>
      </c>
      <c r="V202" s="154" t="b">
        <f t="shared" si="17"/>
        <v>1</v>
      </c>
      <c r="W202" s="154" t="b">
        <f t="shared" si="17"/>
        <v>0</v>
      </c>
      <c r="X202" s="154" t="b">
        <f t="shared" si="17"/>
        <v>1</v>
      </c>
      <c r="Y202" s="154" t="b">
        <f t="shared" si="17"/>
        <v>1</v>
      </c>
      <c r="Z202" s="154" t="b">
        <f t="shared" si="17"/>
        <v>0</v>
      </c>
      <c r="AA202" s="154" t="b">
        <f t="shared" si="17"/>
        <v>0</v>
      </c>
      <c r="AB202" s="154" t="b">
        <f t="shared" si="17"/>
        <v>0</v>
      </c>
      <c r="AC202" s="154" t="b">
        <f t="shared" si="17"/>
        <v>1</v>
      </c>
      <c r="AD202" s="154" t="b">
        <f t="shared" si="17"/>
        <v>1</v>
      </c>
      <c r="AE202" s="154" t="b">
        <f t="shared" si="17"/>
        <v>0</v>
      </c>
      <c r="AF202" s="154" t="b">
        <f t="shared" si="17"/>
        <v>1</v>
      </c>
    </row>
    <row r="203" spans="1:32" ht="16" thickBot="1">
      <c r="A203" s="26" t="s">
        <v>94</v>
      </c>
      <c r="B203" s="182" t="b">
        <v>0</v>
      </c>
      <c r="C203" s="76" t="b">
        <v>1</v>
      </c>
      <c r="D203" s="76" t="b">
        <v>1</v>
      </c>
      <c r="E203" s="76" t="b">
        <v>1</v>
      </c>
      <c r="F203" s="76" t="b">
        <v>1</v>
      </c>
      <c r="G203" s="76" t="b">
        <v>0</v>
      </c>
      <c r="H203" s="76" t="b">
        <v>1</v>
      </c>
      <c r="I203" s="76" t="b">
        <v>1</v>
      </c>
      <c r="J203" s="76" t="b">
        <v>1</v>
      </c>
      <c r="K203" s="76" t="b">
        <v>1</v>
      </c>
      <c r="L203" s="76" t="b">
        <v>1</v>
      </c>
      <c r="M203" s="51"/>
      <c r="N203" s="52" t="b">
        <v>0</v>
      </c>
      <c r="O203" s="76" t="b">
        <v>0</v>
      </c>
      <c r="P203" s="52" t="b">
        <v>1</v>
      </c>
      <c r="Q203" s="52" t="b">
        <v>1</v>
      </c>
      <c r="R203" s="166"/>
      <c r="S203" s="154" t="b">
        <f t="shared" si="17"/>
        <v>1</v>
      </c>
      <c r="T203" s="154" t="b">
        <f t="shared" si="17"/>
        <v>1</v>
      </c>
      <c r="U203" s="154" t="b">
        <f t="shared" si="17"/>
        <v>1</v>
      </c>
      <c r="V203" s="154" t="b">
        <f t="shared" si="17"/>
        <v>1</v>
      </c>
      <c r="W203" s="154" t="b">
        <f t="shared" si="17"/>
        <v>0</v>
      </c>
      <c r="X203" s="154" t="b">
        <f t="shared" si="17"/>
        <v>1</v>
      </c>
      <c r="Y203" s="154" t="b">
        <f t="shared" si="17"/>
        <v>0</v>
      </c>
      <c r="Z203" s="154" t="b">
        <f t="shared" si="17"/>
        <v>0</v>
      </c>
      <c r="AA203" s="154" t="b">
        <f t="shared" si="17"/>
        <v>0</v>
      </c>
      <c r="AB203" s="154" t="b">
        <f t="shared" si="17"/>
        <v>0</v>
      </c>
      <c r="AC203" s="154" t="b">
        <f t="shared" si="17"/>
        <v>1</v>
      </c>
      <c r="AD203" s="154" t="b">
        <f t="shared" si="17"/>
        <v>1</v>
      </c>
      <c r="AE203" s="154" t="b">
        <f t="shared" si="17"/>
        <v>1</v>
      </c>
      <c r="AF203" s="154" t="b">
        <f t="shared" si="17"/>
        <v>1</v>
      </c>
    </row>
    <row r="204" spans="1:32" ht="16" thickBot="1">
      <c r="A204" s="26" t="s">
        <v>95</v>
      </c>
      <c r="B204" s="182" t="b">
        <v>0</v>
      </c>
      <c r="C204" s="76" t="b">
        <v>1</v>
      </c>
      <c r="D204" s="76" t="b">
        <v>1</v>
      </c>
      <c r="E204" s="76" t="b">
        <v>1</v>
      </c>
      <c r="F204" s="76" t="b">
        <v>1</v>
      </c>
      <c r="G204" s="76" t="b">
        <v>0</v>
      </c>
      <c r="H204" s="76" t="b">
        <v>1</v>
      </c>
      <c r="I204" s="76" t="b">
        <v>1</v>
      </c>
      <c r="J204" s="76" t="b">
        <v>1</v>
      </c>
      <c r="K204" s="76" t="b">
        <v>1</v>
      </c>
      <c r="L204" s="76" t="b">
        <v>1</v>
      </c>
      <c r="M204" s="51"/>
      <c r="N204" s="52" t="b">
        <v>0</v>
      </c>
      <c r="O204" s="76" t="b">
        <v>0</v>
      </c>
      <c r="P204" s="52" t="b">
        <v>0</v>
      </c>
      <c r="Q204" s="52" t="b">
        <v>1</v>
      </c>
      <c r="R204" s="166"/>
      <c r="S204" s="154" t="b">
        <f t="shared" si="17"/>
        <v>1</v>
      </c>
      <c r="T204" s="154" t="b">
        <f t="shared" si="17"/>
        <v>1</v>
      </c>
      <c r="U204" s="154" t="b">
        <f t="shared" si="17"/>
        <v>0</v>
      </c>
      <c r="V204" s="154" t="b">
        <f t="shared" si="17"/>
        <v>1</v>
      </c>
      <c r="W204" s="154" t="b">
        <f t="shared" si="17"/>
        <v>0</v>
      </c>
      <c r="X204" s="154" t="b">
        <f t="shared" si="17"/>
        <v>1</v>
      </c>
      <c r="Y204" s="154" t="b">
        <f t="shared" si="17"/>
        <v>1</v>
      </c>
      <c r="Z204" s="154" t="b">
        <f t="shared" si="17"/>
        <v>0</v>
      </c>
      <c r="AA204" s="154" t="b">
        <f t="shared" si="17"/>
        <v>0</v>
      </c>
      <c r="AB204" s="154" t="b">
        <f t="shared" si="17"/>
        <v>0</v>
      </c>
      <c r="AC204" s="154" t="b">
        <f t="shared" si="17"/>
        <v>1</v>
      </c>
      <c r="AD204" s="154" t="b">
        <f t="shared" si="17"/>
        <v>0</v>
      </c>
      <c r="AE204" s="154" t="b">
        <f t="shared" si="17"/>
        <v>1</v>
      </c>
      <c r="AF204" s="154" t="b">
        <f t="shared" si="17"/>
        <v>1</v>
      </c>
    </row>
    <row r="205" spans="1:32" ht="16" thickBot="1">
      <c r="A205" s="26" t="s">
        <v>96</v>
      </c>
      <c r="B205" s="182" t="b">
        <v>0</v>
      </c>
      <c r="C205" s="76" t="b">
        <v>1</v>
      </c>
      <c r="D205" s="76" t="b">
        <v>1</v>
      </c>
      <c r="E205" s="76" t="b">
        <v>1</v>
      </c>
      <c r="F205" s="76" t="b">
        <v>1</v>
      </c>
      <c r="G205" s="76" t="b">
        <v>0</v>
      </c>
      <c r="H205" s="76" t="b">
        <v>1</v>
      </c>
      <c r="I205" s="76" t="b">
        <v>1</v>
      </c>
      <c r="J205" s="76" t="b">
        <v>1</v>
      </c>
      <c r="K205" s="76" t="b">
        <v>1</v>
      </c>
      <c r="L205" s="76" t="b">
        <v>0</v>
      </c>
      <c r="M205" s="51"/>
      <c r="N205" s="52" t="b">
        <v>0</v>
      </c>
      <c r="O205" s="76" t="b">
        <v>0</v>
      </c>
      <c r="P205" s="52" t="b">
        <v>0</v>
      </c>
      <c r="Q205" s="52" t="b">
        <v>1</v>
      </c>
      <c r="R205" s="166"/>
      <c r="S205" s="154" t="b">
        <f t="shared" si="17"/>
        <v>1</v>
      </c>
      <c r="T205" s="154" t="b">
        <f t="shared" si="17"/>
        <v>1</v>
      </c>
      <c r="U205" s="154" t="b">
        <f t="shared" si="17"/>
        <v>0</v>
      </c>
      <c r="V205" s="154" t="b">
        <f t="shared" si="17"/>
        <v>1</v>
      </c>
      <c r="W205" s="154" t="b">
        <f t="shared" si="17"/>
        <v>0</v>
      </c>
      <c r="X205" s="154" t="b">
        <f t="shared" si="17"/>
        <v>1</v>
      </c>
      <c r="Y205" s="154" t="b">
        <f t="shared" si="17"/>
        <v>0</v>
      </c>
      <c r="Z205" s="154" t="b">
        <f t="shared" si="17"/>
        <v>0</v>
      </c>
      <c r="AA205" s="154" t="b">
        <f t="shared" si="17"/>
        <v>1</v>
      </c>
      <c r="AB205" s="154" t="b">
        <f t="shared" si="17"/>
        <v>0</v>
      </c>
      <c r="AC205" s="154" t="b">
        <f t="shared" si="17"/>
        <v>1</v>
      </c>
      <c r="AD205" s="154" t="b">
        <f t="shared" si="17"/>
        <v>1</v>
      </c>
      <c r="AE205" s="154" t="b">
        <f t="shared" si="17"/>
        <v>1</v>
      </c>
      <c r="AF205" s="154" t="b">
        <f t="shared" si="17"/>
        <v>1</v>
      </c>
    </row>
    <row r="206" spans="1:32" ht="16" thickBot="1">
      <c r="A206" s="26" t="s">
        <v>97</v>
      </c>
      <c r="B206" s="182" t="b">
        <v>0</v>
      </c>
      <c r="C206" s="76" t="b">
        <v>1</v>
      </c>
      <c r="D206" s="76" t="b">
        <v>0</v>
      </c>
      <c r="E206" s="76" t="b">
        <v>0</v>
      </c>
      <c r="F206" s="76" t="b">
        <v>0</v>
      </c>
      <c r="G206" s="76" t="b">
        <v>0</v>
      </c>
      <c r="H206" s="76" t="b">
        <v>0</v>
      </c>
      <c r="I206" s="76" t="b">
        <v>0</v>
      </c>
      <c r="J206" s="76" t="b">
        <v>0</v>
      </c>
      <c r="K206" s="76" t="b">
        <v>0</v>
      </c>
      <c r="L206" s="76" t="b">
        <v>0</v>
      </c>
      <c r="M206" s="51"/>
      <c r="N206" s="52" t="b">
        <v>0</v>
      </c>
      <c r="O206" s="76" t="b">
        <v>0</v>
      </c>
      <c r="P206" s="52" t="b">
        <v>0</v>
      </c>
      <c r="Q206" s="52" t="b">
        <v>1</v>
      </c>
      <c r="R206" s="166"/>
      <c r="S206" s="154" t="b">
        <f t="shared" si="17"/>
        <v>1</v>
      </c>
      <c r="T206" s="154" t="b">
        <f t="shared" si="17"/>
        <v>1</v>
      </c>
      <c r="U206" s="154" t="b">
        <f t="shared" si="17"/>
        <v>0</v>
      </c>
      <c r="V206" s="154" t="b">
        <f t="shared" si="17"/>
        <v>1</v>
      </c>
      <c r="W206" s="154" t="b">
        <f t="shared" si="17"/>
        <v>0</v>
      </c>
      <c r="X206" s="154" t="b">
        <f t="shared" si="17"/>
        <v>1</v>
      </c>
      <c r="Y206" s="154" t="b">
        <f t="shared" si="17"/>
        <v>0</v>
      </c>
      <c r="Z206" s="154" t="b">
        <f t="shared" si="17"/>
        <v>0</v>
      </c>
      <c r="AA206" s="154" t="b">
        <f t="shared" si="17"/>
        <v>0</v>
      </c>
      <c r="AB206" s="154" t="b">
        <f t="shared" si="17"/>
        <v>0</v>
      </c>
      <c r="AC206" s="154" t="b">
        <f t="shared" si="17"/>
        <v>1</v>
      </c>
      <c r="AD206" s="154" t="b">
        <f t="shared" si="17"/>
        <v>0</v>
      </c>
      <c r="AE206" s="154" t="b">
        <f t="shared" si="17"/>
        <v>0</v>
      </c>
      <c r="AF206" s="154" t="b">
        <f t="shared" si="17"/>
        <v>0</v>
      </c>
    </row>
    <row r="207" spans="1:32" ht="16" thickBot="1">
      <c r="A207" s="26" t="s">
        <v>98</v>
      </c>
      <c r="B207" s="182" t="b">
        <v>0</v>
      </c>
      <c r="C207" s="76" t="b">
        <v>1</v>
      </c>
      <c r="D207" s="76" t="b">
        <v>1</v>
      </c>
      <c r="E207" s="76" t="b">
        <v>1</v>
      </c>
      <c r="F207" s="76" t="b">
        <v>1</v>
      </c>
      <c r="G207" s="76" t="b">
        <v>1</v>
      </c>
      <c r="H207" s="76" t="b">
        <v>1</v>
      </c>
      <c r="I207" s="76" t="b">
        <v>0</v>
      </c>
      <c r="J207" s="76" t="b">
        <v>1</v>
      </c>
      <c r="K207" s="76" t="b">
        <v>1</v>
      </c>
      <c r="L207" s="76" t="b">
        <v>1</v>
      </c>
      <c r="M207" s="51"/>
      <c r="N207" s="52" t="b">
        <v>0</v>
      </c>
      <c r="O207" s="76" t="b">
        <v>0</v>
      </c>
      <c r="P207" s="52" t="b">
        <v>0</v>
      </c>
      <c r="Q207" s="52" t="b">
        <v>1</v>
      </c>
      <c r="R207" s="166"/>
      <c r="S207" s="154" t="b">
        <f t="shared" si="17"/>
        <v>1</v>
      </c>
      <c r="T207" s="154" t="b">
        <f t="shared" si="17"/>
        <v>1</v>
      </c>
      <c r="U207" s="154" t="b">
        <f t="shared" si="17"/>
        <v>1</v>
      </c>
      <c r="V207" s="154" t="b">
        <f t="shared" si="17"/>
        <v>1</v>
      </c>
      <c r="W207" s="154" t="b">
        <f t="shared" si="17"/>
        <v>0</v>
      </c>
      <c r="X207" s="154" t="b">
        <f t="shared" si="17"/>
        <v>1</v>
      </c>
      <c r="Y207" s="154" t="b">
        <f t="shared" si="17"/>
        <v>1</v>
      </c>
      <c r="Z207" s="154" t="b">
        <f t="shared" si="17"/>
        <v>0</v>
      </c>
      <c r="AA207" s="154" t="b">
        <f t="shared" si="17"/>
        <v>1</v>
      </c>
      <c r="AB207" s="154" t="b">
        <f t="shared" si="17"/>
        <v>0</v>
      </c>
      <c r="AC207" s="154" t="b">
        <f t="shared" si="17"/>
        <v>1</v>
      </c>
      <c r="AD207" s="154" t="b">
        <f t="shared" si="17"/>
        <v>1</v>
      </c>
      <c r="AE207" s="154" t="b">
        <f t="shared" si="17"/>
        <v>1</v>
      </c>
      <c r="AF207" s="154" t="b">
        <f t="shared" si="17"/>
        <v>1</v>
      </c>
    </row>
    <row r="208" spans="1:32" ht="16" thickBot="1">
      <c r="A208" s="26" t="s">
        <v>99</v>
      </c>
      <c r="B208" s="182" t="b">
        <v>0</v>
      </c>
      <c r="C208" s="76" t="b">
        <v>1</v>
      </c>
      <c r="D208" s="76" t="b">
        <v>0</v>
      </c>
      <c r="E208" s="76" t="b">
        <v>1</v>
      </c>
      <c r="F208" s="76" t="b">
        <v>1</v>
      </c>
      <c r="G208" s="76" t="b">
        <v>0</v>
      </c>
      <c r="H208" s="76" t="b">
        <v>1</v>
      </c>
      <c r="I208" s="76" t="b">
        <v>1</v>
      </c>
      <c r="J208" s="76" t="b">
        <v>0</v>
      </c>
      <c r="K208" s="76" t="b">
        <v>1</v>
      </c>
      <c r="L208" s="76" t="b">
        <v>1</v>
      </c>
      <c r="M208" s="51"/>
      <c r="N208" s="52" t="b">
        <v>0</v>
      </c>
      <c r="O208" s="76" t="b">
        <v>0</v>
      </c>
      <c r="P208" s="52" t="b">
        <v>0</v>
      </c>
      <c r="Q208" s="52" t="b">
        <v>0</v>
      </c>
      <c r="R208" s="166"/>
      <c r="S208" s="154" t="b">
        <f t="shared" si="17"/>
        <v>1</v>
      </c>
      <c r="T208" s="154" t="b">
        <f t="shared" si="17"/>
        <v>1</v>
      </c>
      <c r="U208" s="154" t="b">
        <f t="shared" si="17"/>
        <v>0</v>
      </c>
      <c r="V208" s="154" t="b">
        <f t="shared" si="17"/>
        <v>1</v>
      </c>
      <c r="W208" s="154" t="b">
        <f t="shared" si="17"/>
        <v>0</v>
      </c>
      <c r="X208" s="154" t="b">
        <f t="shared" si="17"/>
        <v>0</v>
      </c>
      <c r="Y208" s="154" t="b">
        <f t="shared" si="17"/>
        <v>0</v>
      </c>
      <c r="Z208" s="154" t="b">
        <f t="shared" si="17"/>
        <v>0</v>
      </c>
      <c r="AA208" s="154" t="b">
        <f t="shared" si="17"/>
        <v>1</v>
      </c>
      <c r="AB208" s="154" t="b">
        <f t="shared" si="17"/>
        <v>0</v>
      </c>
      <c r="AC208" s="154" t="b">
        <f t="shared" si="17"/>
        <v>0</v>
      </c>
      <c r="AD208" s="154" t="b">
        <f t="shared" si="17"/>
        <v>0</v>
      </c>
      <c r="AE208" s="154" t="b">
        <f t="shared" si="17"/>
        <v>0</v>
      </c>
      <c r="AF208" s="154" t="b">
        <f t="shared" si="17"/>
        <v>1</v>
      </c>
    </row>
    <row r="209" spans="1:32" ht="16" thickBot="1">
      <c r="A209" s="26" t="s">
        <v>100</v>
      </c>
      <c r="B209" s="182" t="b">
        <v>0</v>
      </c>
      <c r="C209" s="76" t="b">
        <v>1</v>
      </c>
      <c r="D209" s="76" t="b">
        <v>1</v>
      </c>
      <c r="E209" s="76" t="b">
        <v>1</v>
      </c>
      <c r="F209" s="76" t="b">
        <v>1</v>
      </c>
      <c r="G209" s="76" t="b">
        <v>0</v>
      </c>
      <c r="H209" s="76" t="b">
        <v>0</v>
      </c>
      <c r="I209" s="76" t="b">
        <v>1</v>
      </c>
      <c r="J209" s="76" t="b">
        <v>0</v>
      </c>
      <c r="K209" s="76" t="b">
        <v>0</v>
      </c>
      <c r="L209" s="76" t="b">
        <v>0</v>
      </c>
      <c r="M209" s="51"/>
      <c r="N209" s="52" t="b">
        <v>0</v>
      </c>
      <c r="O209" s="76" t="b">
        <v>0</v>
      </c>
      <c r="P209" s="52" t="b">
        <v>0</v>
      </c>
      <c r="Q209" s="52" t="b">
        <v>1</v>
      </c>
      <c r="R209" s="166"/>
      <c r="S209" s="154" t="b">
        <f t="shared" si="17"/>
        <v>1</v>
      </c>
      <c r="T209" s="154" t="b">
        <f t="shared" si="17"/>
        <v>1</v>
      </c>
      <c r="U209" s="154" t="b">
        <f t="shared" si="17"/>
        <v>0</v>
      </c>
      <c r="V209" s="154" t="b">
        <f t="shared" si="17"/>
        <v>1</v>
      </c>
      <c r="W209" s="154" t="b">
        <f t="shared" si="17"/>
        <v>0</v>
      </c>
      <c r="X209" s="154" t="b">
        <f t="shared" si="17"/>
        <v>0</v>
      </c>
      <c r="Y209" s="154" t="b">
        <f t="shared" si="17"/>
        <v>0</v>
      </c>
      <c r="Z209" s="154" t="b">
        <f t="shared" si="17"/>
        <v>0</v>
      </c>
      <c r="AA209" s="154" t="b">
        <f t="shared" si="17"/>
        <v>0</v>
      </c>
      <c r="AB209" s="154" t="b">
        <f t="shared" si="17"/>
        <v>0</v>
      </c>
      <c r="AC209" s="154" t="b">
        <f t="shared" si="17"/>
        <v>1</v>
      </c>
      <c r="AD209" s="154" t="b">
        <f t="shared" si="17"/>
        <v>1</v>
      </c>
      <c r="AE209" s="154" t="b">
        <f t="shared" si="17"/>
        <v>1</v>
      </c>
      <c r="AF209" s="154" t="b">
        <f t="shared" si="17"/>
        <v>1</v>
      </c>
    </row>
    <row r="210" spans="1:32" ht="16" thickBot="1">
      <c r="A210" s="26" t="s">
        <v>101</v>
      </c>
      <c r="B210" s="182" t="b">
        <v>0</v>
      </c>
      <c r="C210" s="76" t="b">
        <v>1</v>
      </c>
      <c r="D210" s="76" t="b">
        <v>1</v>
      </c>
      <c r="E210" s="76" t="b">
        <v>1</v>
      </c>
      <c r="F210" s="76" t="b">
        <v>1</v>
      </c>
      <c r="G210" s="76" t="b">
        <v>0</v>
      </c>
      <c r="H210" s="76" t="b">
        <v>0</v>
      </c>
      <c r="I210" s="76" t="b">
        <v>1</v>
      </c>
      <c r="J210" s="76" t="b">
        <v>1</v>
      </c>
      <c r="K210" s="76" t="b">
        <v>1</v>
      </c>
      <c r="L210" s="76" t="b">
        <v>0</v>
      </c>
      <c r="M210" s="51"/>
      <c r="N210" s="52" t="b">
        <v>0</v>
      </c>
      <c r="O210" s="76" t="b">
        <v>0</v>
      </c>
      <c r="P210" s="52" t="b">
        <v>0</v>
      </c>
      <c r="Q210" s="52" t="b">
        <v>1</v>
      </c>
      <c r="R210" s="166"/>
      <c r="S210" s="154" t="b">
        <f t="shared" si="17"/>
        <v>1</v>
      </c>
      <c r="T210" s="154" t="b">
        <f t="shared" si="17"/>
        <v>1</v>
      </c>
      <c r="U210" s="154" t="b">
        <f t="shared" si="17"/>
        <v>0</v>
      </c>
      <c r="V210" s="154" t="b">
        <f t="shared" si="17"/>
        <v>1</v>
      </c>
      <c r="W210" s="154" t="b">
        <f t="shared" si="17"/>
        <v>0</v>
      </c>
      <c r="X210" s="154" t="b">
        <f t="shared" si="17"/>
        <v>0</v>
      </c>
      <c r="Y210" s="154" t="b">
        <f t="shared" si="17"/>
        <v>0</v>
      </c>
      <c r="Z210" s="154" t="b">
        <f t="shared" si="17"/>
        <v>0</v>
      </c>
      <c r="AA210" s="154" t="b">
        <f t="shared" si="17"/>
        <v>0</v>
      </c>
      <c r="AB210" s="154" t="b">
        <f t="shared" si="17"/>
        <v>0</v>
      </c>
      <c r="AC210" s="154" t="b">
        <f t="shared" si="17"/>
        <v>1</v>
      </c>
      <c r="AD210" s="154" t="b">
        <f t="shared" si="17"/>
        <v>1</v>
      </c>
      <c r="AE210" s="154" t="b">
        <f t="shared" si="17"/>
        <v>0</v>
      </c>
      <c r="AF210" s="154" t="b">
        <f t="shared" si="17"/>
        <v>1</v>
      </c>
    </row>
    <row r="211" spans="1:32" ht="16" thickBot="1">
      <c r="A211" s="26" t="s">
        <v>102</v>
      </c>
      <c r="B211" s="182" t="b">
        <v>0</v>
      </c>
      <c r="C211" s="76" t="b">
        <v>1</v>
      </c>
      <c r="D211" s="76" t="b">
        <v>1</v>
      </c>
      <c r="E211" s="76" t="b">
        <v>0</v>
      </c>
      <c r="F211" s="76" t="b">
        <v>1</v>
      </c>
      <c r="G211" s="76" t="b">
        <v>0</v>
      </c>
      <c r="H211" s="76" t="b">
        <v>0</v>
      </c>
      <c r="I211" s="76" t="b">
        <v>0</v>
      </c>
      <c r="J211" s="76" t="b">
        <v>0</v>
      </c>
      <c r="K211" s="76" t="b">
        <v>0</v>
      </c>
      <c r="L211" s="76" t="b">
        <v>1</v>
      </c>
      <c r="M211" s="51"/>
      <c r="N211" s="52" t="b">
        <v>0</v>
      </c>
      <c r="O211" s="76" t="b">
        <v>0</v>
      </c>
      <c r="P211" s="52" t="b">
        <v>0</v>
      </c>
      <c r="Q211" s="52" t="b">
        <v>1</v>
      </c>
      <c r="R211" s="166"/>
      <c r="S211" s="154" t="b">
        <f t="shared" si="17"/>
        <v>0</v>
      </c>
      <c r="T211" s="154" t="b">
        <f t="shared" si="17"/>
        <v>1</v>
      </c>
      <c r="U211" s="154" t="b">
        <f t="shared" si="17"/>
        <v>0</v>
      </c>
      <c r="V211" s="154" t="b">
        <f t="shared" si="17"/>
        <v>1</v>
      </c>
      <c r="W211" s="154" t="b">
        <f t="shared" si="17"/>
        <v>0</v>
      </c>
      <c r="X211" s="154" t="b">
        <f t="shared" si="17"/>
        <v>1</v>
      </c>
      <c r="Y211" s="154" t="b">
        <f t="shared" si="17"/>
        <v>0</v>
      </c>
      <c r="Z211" s="154" t="b">
        <f t="shared" si="17"/>
        <v>0</v>
      </c>
      <c r="AA211" s="154" t="b">
        <f t="shared" si="17"/>
        <v>0</v>
      </c>
      <c r="AB211" s="154" t="b">
        <f t="shared" si="17"/>
        <v>0</v>
      </c>
      <c r="AC211" s="154" t="b">
        <f t="shared" si="17"/>
        <v>1</v>
      </c>
      <c r="AD211" s="154" t="b">
        <f t="shared" si="17"/>
        <v>0</v>
      </c>
      <c r="AE211" s="154" t="b">
        <f t="shared" si="17"/>
        <v>1</v>
      </c>
      <c r="AF211" s="154" t="b">
        <f t="shared" si="17"/>
        <v>1</v>
      </c>
    </row>
    <row r="212" spans="1:32" ht="16" thickBot="1">
      <c r="A212" s="26" t="s">
        <v>103</v>
      </c>
      <c r="B212" s="182" t="b">
        <v>0</v>
      </c>
      <c r="C212" s="76" t="b">
        <v>0</v>
      </c>
      <c r="D212" s="76" t="b">
        <v>1</v>
      </c>
      <c r="E212" s="76" t="b">
        <v>0</v>
      </c>
      <c r="F212" s="76" t="b">
        <v>0</v>
      </c>
      <c r="G212" s="76" t="b">
        <v>0</v>
      </c>
      <c r="H212" s="76" t="b">
        <v>1</v>
      </c>
      <c r="I212" s="76" t="b">
        <v>0</v>
      </c>
      <c r="J212" s="76" t="b">
        <v>0</v>
      </c>
      <c r="K212" s="76" t="b">
        <v>0</v>
      </c>
      <c r="L212" s="76" t="b">
        <v>0</v>
      </c>
      <c r="M212" s="51"/>
      <c r="N212" s="52" t="b">
        <v>0</v>
      </c>
      <c r="O212" s="76" t="b">
        <v>0</v>
      </c>
      <c r="P212" s="52" t="b">
        <v>0</v>
      </c>
      <c r="Q212" s="52" t="b">
        <v>0</v>
      </c>
      <c r="R212" s="166"/>
      <c r="S212" s="154" t="b">
        <f t="shared" ref="S212:AF227" si="18">AND(S95=1, S169=1)</f>
        <v>0</v>
      </c>
      <c r="T212" s="154" t="b">
        <f t="shared" si="18"/>
        <v>1</v>
      </c>
      <c r="U212" s="154" t="b">
        <f t="shared" si="18"/>
        <v>0</v>
      </c>
      <c r="V212" s="154" t="b">
        <f t="shared" si="18"/>
        <v>0</v>
      </c>
      <c r="W212" s="154" t="b">
        <f t="shared" si="18"/>
        <v>0</v>
      </c>
      <c r="X212" s="154" t="b">
        <f t="shared" si="18"/>
        <v>1</v>
      </c>
      <c r="Y212" s="154" t="b">
        <f t="shared" si="18"/>
        <v>0</v>
      </c>
      <c r="Z212" s="154" t="b">
        <f t="shared" si="18"/>
        <v>0</v>
      </c>
      <c r="AA212" s="154" t="b">
        <f t="shared" si="18"/>
        <v>0</v>
      </c>
      <c r="AB212" s="154" t="b">
        <f t="shared" si="18"/>
        <v>0</v>
      </c>
      <c r="AC212" s="154" t="b">
        <f t="shared" si="18"/>
        <v>0</v>
      </c>
      <c r="AD212" s="154" t="b">
        <f t="shared" si="18"/>
        <v>0</v>
      </c>
      <c r="AE212" s="154" t="b">
        <f t="shared" si="18"/>
        <v>0</v>
      </c>
      <c r="AF212" s="154" t="b">
        <f t="shared" si="18"/>
        <v>1</v>
      </c>
    </row>
    <row r="213" spans="1:32" ht="16" thickBot="1">
      <c r="A213" s="26" t="s">
        <v>104</v>
      </c>
      <c r="B213" s="182" t="b">
        <v>0</v>
      </c>
      <c r="C213" s="76" t="b">
        <v>1</v>
      </c>
      <c r="D213" s="76" t="b">
        <v>1</v>
      </c>
      <c r="E213" s="76" t="b">
        <v>0</v>
      </c>
      <c r="F213" s="76" t="b">
        <v>1</v>
      </c>
      <c r="G213" s="76" t="b">
        <v>0</v>
      </c>
      <c r="H213" s="76" t="b">
        <v>1</v>
      </c>
      <c r="I213" s="76" t="b">
        <v>1</v>
      </c>
      <c r="J213" s="76" t="b">
        <v>0</v>
      </c>
      <c r="K213" s="76" t="b">
        <v>0</v>
      </c>
      <c r="L213" s="76" t="b">
        <v>0</v>
      </c>
      <c r="M213" s="51"/>
      <c r="N213" s="52" t="b">
        <v>0</v>
      </c>
      <c r="O213" s="76" t="b">
        <v>0</v>
      </c>
      <c r="P213" s="52" t="b">
        <v>0</v>
      </c>
      <c r="Q213" s="52" t="b">
        <v>1</v>
      </c>
      <c r="R213" s="166"/>
      <c r="S213" s="154" t="b">
        <f t="shared" si="18"/>
        <v>1</v>
      </c>
      <c r="T213" s="154" t="b">
        <f t="shared" si="18"/>
        <v>1</v>
      </c>
      <c r="U213" s="154" t="b">
        <f t="shared" si="18"/>
        <v>0</v>
      </c>
      <c r="V213" s="154" t="b">
        <f t="shared" si="18"/>
        <v>0</v>
      </c>
      <c r="W213" s="154" t="b">
        <f t="shared" si="18"/>
        <v>0</v>
      </c>
      <c r="X213" s="154" t="b">
        <f t="shared" si="18"/>
        <v>1</v>
      </c>
      <c r="Y213" s="154" t="b">
        <f t="shared" si="18"/>
        <v>0</v>
      </c>
      <c r="Z213" s="154" t="b">
        <f t="shared" si="18"/>
        <v>0</v>
      </c>
      <c r="AA213" s="154" t="b">
        <f t="shared" si="18"/>
        <v>0</v>
      </c>
      <c r="AB213" s="154" t="b">
        <f t="shared" si="18"/>
        <v>0</v>
      </c>
      <c r="AC213" s="154" t="b">
        <f t="shared" si="18"/>
        <v>1</v>
      </c>
      <c r="AD213" s="154" t="b">
        <f t="shared" si="18"/>
        <v>0</v>
      </c>
      <c r="AE213" s="154" t="b">
        <f t="shared" si="18"/>
        <v>1</v>
      </c>
      <c r="AF213" s="154" t="b">
        <f t="shared" si="18"/>
        <v>1</v>
      </c>
    </row>
    <row r="214" spans="1:32" ht="16" thickBot="1">
      <c r="A214" s="26" t="s">
        <v>105</v>
      </c>
      <c r="B214" s="182" t="b">
        <v>0</v>
      </c>
      <c r="C214" s="76" t="b">
        <v>1</v>
      </c>
      <c r="D214" s="76" t="b">
        <v>0</v>
      </c>
      <c r="E214" s="76" t="b">
        <v>0</v>
      </c>
      <c r="F214" s="76" t="b">
        <v>1</v>
      </c>
      <c r="G214" s="76" t="b">
        <v>0</v>
      </c>
      <c r="H214" s="76" t="b">
        <v>1</v>
      </c>
      <c r="I214" s="76" t="b">
        <v>0</v>
      </c>
      <c r="J214" s="76" t="b">
        <v>0</v>
      </c>
      <c r="K214" s="76" t="b">
        <v>1</v>
      </c>
      <c r="L214" s="76" t="b">
        <v>0</v>
      </c>
      <c r="M214" s="51"/>
      <c r="N214" s="52" t="b">
        <v>0</v>
      </c>
      <c r="O214" s="76" t="b">
        <v>0</v>
      </c>
      <c r="P214" s="52" t="b">
        <v>0</v>
      </c>
      <c r="Q214" s="52" t="b">
        <v>1</v>
      </c>
      <c r="R214" s="166"/>
      <c r="S214" s="154" t="b">
        <f t="shared" si="18"/>
        <v>1</v>
      </c>
      <c r="T214" s="154" t="b">
        <f t="shared" si="18"/>
        <v>1</v>
      </c>
      <c r="U214" s="154" t="b">
        <f t="shared" si="18"/>
        <v>0</v>
      </c>
      <c r="V214" s="154" t="b">
        <f t="shared" si="18"/>
        <v>0</v>
      </c>
      <c r="W214" s="154" t="b">
        <f t="shared" si="18"/>
        <v>0</v>
      </c>
      <c r="X214" s="154" t="b">
        <f t="shared" si="18"/>
        <v>1</v>
      </c>
      <c r="Y214" s="154" t="b">
        <f t="shared" si="18"/>
        <v>0</v>
      </c>
      <c r="Z214" s="154" t="b">
        <f t="shared" si="18"/>
        <v>0</v>
      </c>
      <c r="AA214" s="154" t="b">
        <f t="shared" si="18"/>
        <v>1</v>
      </c>
      <c r="AB214" s="154" t="b">
        <f t="shared" si="18"/>
        <v>0</v>
      </c>
      <c r="AC214" s="154" t="b">
        <f t="shared" si="18"/>
        <v>1</v>
      </c>
      <c r="AD214" s="154" t="b">
        <f t="shared" si="18"/>
        <v>0</v>
      </c>
      <c r="AE214" s="154" t="b">
        <f t="shared" si="18"/>
        <v>1</v>
      </c>
      <c r="AF214" s="154" t="b">
        <f t="shared" si="18"/>
        <v>1</v>
      </c>
    </row>
    <row r="215" spans="1:32" ht="16" thickBot="1">
      <c r="A215" s="26" t="s">
        <v>106</v>
      </c>
      <c r="B215" s="182" t="b">
        <v>0</v>
      </c>
      <c r="C215" s="76" t="b">
        <v>1</v>
      </c>
      <c r="D215" s="76" t="b">
        <v>1</v>
      </c>
      <c r="E215" s="76" t="b">
        <v>0</v>
      </c>
      <c r="F215" s="76" t="b">
        <v>0</v>
      </c>
      <c r="G215" s="76" t="b">
        <v>0</v>
      </c>
      <c r="H215" s="76" t="b">
        <v>0</v>
      </c>
      <c r="I215" s="76" t="b">
        <v>0</v>
      </c>
      <c r="J215" s="76" t="b">
        <v>0</v>
      </c>
      <c r="K215" s="76" t="b">
        <v>0</v>
      </c>
      <c r="L215" s="76" t="b">
        <v>0</v>
      </c>
      <c r="M215" s="51"/>
      <c r="N215" s="52" t="b">
        <v>0</v>
      </c>
      <c r="O215" s="76" t="b">
        <v>0</v>
      </c>
      <c r="P215" s="52" t="b">
        <v>0</v>
      </c>
      <c r="Q215" s="52" t="b">
        <v>0</v>
      </c>
      <c r="R215" s="166"/>
      <c r="S215" s="154" t="b">
        <f t="shared" si="18"/>
        <v>0</v>
      </c>
      <c r="T215" s="154" t="b">
        <f t="shared" si="18"/>
        <v>1</v>
      </c>
      <c r="U215" s="154" t="b">
        <f t="shared" si="18"/>
        <v>0</v>
      </c>
      <c r="V215" s="154" t="b">
        <f t="shared" si="18"/>
        <v>1</v>
      </c>
      <c r="W215" s="154" t="b">
        <f t="shared" si="18"/>
        <v>0</v>
      </c>
      <c r="X215" s="154" t="b">
        <f t="shared" si="18"/>
        <v>0</v>
      </c>
      <c r="Y215" s="154" t="b">
        <f t="shared" si="18"/>
        <v>0</v>
      </c>
      <c r="Z215" s="154" t="b">
        <f t="shared" si="18"/>
        <v>0</v>
      </c>
      <c r="AA215" s="154" t="b">
        <f t="shared" si="18"/>
        <v>0</v>
      </c>
      <c r="AB215" s="154" t="b">
        <f t="shared" si="18"/>
        <v>0</v>
      </c>
      <c r="AC215" s="154" t="b">
        <f t="shared" si="18"/>
        <v>0</v>
      </c>
      <c r="AD215" s="154" t="b">
        <f t="shared" si="18"/>
        <v>0</v>
      </c>
      <c r="AE215" s="154" t="b">
        <f t="shared" si="18"/>
        <v>0</v>
      </c>
      <c r="AF215" s="154" t="b">
        <f t="shared" si="18"/>
        <v>1</v>
      </c>
    </row>
    <row r="216" spans="1:32" ht="16" thickBot="1">
      <c r="A216" s="26" t="s">
        <v>107</v>
      </c>
      <c r="B216" s="182" t="b">
        <v>0</v>
      </c>
      <c r="C216" s="76" t="b">
        <v>1</v>
      </c>
      <c r="D216" s="76" t="b">
        <v>1</v>
      </c>
      <c r="E216" s="76" t="b">
        <v>1</v>
      </c>
      <c r="F216" s="76" t="b">
        <v>0</v>
      </c>
      <c r="G216" s="76" t="b">
        <v>0</v>
      </c>
      <c r="H216" s="76" t="b">
        <v>1</v>
      </c>
      <c r="I216" s="76" t="b">
        <v>1</v>
      </c>
      <c r="J216" s="76" t="b">
        <v>1</v>
      </c>
      <c r="K216" s="76" t="b">
        <v>0</v>
      </c>
      <c r="L216" s="76" t="b">
        <v>1</v>
      </c>
      <c r="M216" s="51"/>
      <c r="N216" s="52" t="b">
        <v>0</v>
      </c>
      <c r="O216" s="76" t="b">
        <v>0</v>
      </c>
      <c r="P216" s="52" t="b">
        <v>0</v>
      </c>
      <c r="Q216" s="52" t="b">
        <v>1</v>
      </c>
      <c r="R216" s="166"/>
      <c r="S216" s="154" t="b">
        <f t="shared" si="18"/>
        <v>1</v>
      </c>
      <c r="T216" s="154" t="b">
        <f t="shared" si="18"/>
        <v>1</v>
      </c>
      <c r="U216" s="154" t="b">
        <f t="shared" si="18"/>
        <v>0</v>
      </c>
      <c r="V216" s="154" t="b">
        <f t="shared" si="18"/>
        <v>1</v>
      </c>
      <c r="W216" s="154" t="b">
        <f t="shared" si="18"/>
        <v>0</v>
      </c>
      <c r="X216" s="154" t="b">
        <f t="shared" si="18"/>
        <v>1</v>
      </c>
      <c r="Y216" s="154" t="b">
        <f t="shared" si="18"/>
        <v>0</v>
      </c>
      <c r="Z216" s="154" t="b">
        <f t="shared" si="18"/>
        <v>0</v>
      </c>
      <c r="AA216" s="154" t="b">
        <f t="shared" si="18"/>
        <v>1</v>
      </c>
      <c r="AB216" s="154" t="b">
        <f t="shared" si="18"/>
        <v>0</v>
      </c>
      <c r="AC216" s="154" t="b">
        <f t="shared" si="18"/>
        <v>1</v>
      </c>
      <c r="AD216" s="154" t="b">
        <f t="shared" si="18"/>
        <v>0</v>
      </c>
      <c r="AE216" s="154" t="b">
        <f t="shared" si="18"/>
        <v>0</v>
      </c>
      <c r="AF216" s="154" t="b">
        <f t="shared" si="18"/>
        <v>1</v>
      </c>
    </row>
    <row r="217" spans="1:32" ht="16" thickBot="1">
      <c r="A217" s="26" t="s">
        <v>108</v>
      </c>
      <c r="B217" s="182" t="b">
        <v>0</v>
      </c>
      <c r="C217" s="76" t="b">
        <v>1</v>
      </c>
      <c r="D217" s="76" t="b">
        <v>1</v>
      </c>
      <c r="E217" s="76" t="b">
        <v>1</v>
      </c>
      <c r="F217" s="76" t="b">
        <v>1</v>
      </c>
      <c r="G217" s="76" t="b">
        <v>0</v>
      </c>
      <c r="H217" s="76" t="b">
        <v>0</v>
      </c>
      <c r="I217" s="76" t="b">
        <v>1</v>
      </c>
      <c r="J217" s="76" t="b">
        <v>1</v>
      </c>
      <c r="K217" s="76" t="b">
        <v>0</v>
      </c>
      <c r="L217" s="76" t="b">
        <v>1</v>
      </c>
      <c r="M217" s="51"/>
      <c r="N217" s="52" t="b">
        <v>0</v>
      </c>
      <c r="O217" s="76" t="b">
        <v>0</v>
      </c>
      <c r="P217" s="52" t="b">
        <v>0</v>
      </c>
      <c r="Q217" s="52" t="b">
        <v>1</v>
      </c>
      <c r="R217" s="166"/>
      <c r="S217" s="154" t="b">
        <f t="shared" si="18"/>
        <v>1</v>
      </c>
      <c r="T217" s="154" t="b">
        <f t="shared" si="18"/>
        <v>1</v>
      </c>
      <c r="U217" s="154" t="b">
        <f t="shared" si="18"/>
        <v>0</v>
      </c>
      <c r="V217" s="154" t="b">
        <f t="shared" si="18"/>
        <v>1</v>
      </c>
      <c r="W217" s="154" t="b">
        <f t="shared" si="18"/>
        <v>0</v>
      </c>
      <c r="X217" s="154" t="b">
        <f t="shared" si="18"/>
        <v>0</v>
      </c>
      <c r="Y217" s="154" t="b">
        <f t="shared" si="18"/>
        <v>0</v>
      </c>
      <c r="Z217" s="154" t="b">
        <f t="shared" si="18"/>
        <v>0</v>
      </c>
      <c r="AA217" s="154" t="b">
        <f t="shared" si="18"/>
        <v>1</v>
      </c>
      <c r="AB217" s="154" t="b">
        <f t="shared" si="18"/>
        <v>0</v>
      </c>
      <c r="AC217" s="154" t="b">
        <f t="shared" si="18"/>
        <v>1</v>
      </c>
      <c r="AD217" s="154" t="b">
        <f t="shared" si="18"/>
        <v>0</v>
      </c>
      <c r="AE217" s="154" t="b">
        <f t="shared" si="18"/>
        <v>1</v>
      </c>
      <c r="AF217" s="154" t="b">
        <f t="shared" si="18"/>
        <v>1</v>
      </c>
    </row>
    <row r="218" spans="1:32" ht="16" thickBot="1">
      <c r="A218" s="26" t="s">
        <v>109</v>
      </c>
      <c r="B218" s="182" t="b">
        <v>0</v>
      </c>
      <c r="C218" s="76" t="b">
        <v>1</v>
      </c>
      <c r="D218" s="76" t="b">
        <v>1</v>
      </c>
      <c r="E218" s="76" t="b">
        <v>0</v>
      </c>
      <c r="F218" s="76" t="b">
        <v>1</v>
      </c>
      <c r="G218" s="76" t="b">
        <v>0</v>
      </c>
      <c r="H218" s="76" t="b">
        <v>0</v>
      </c>
      <c r="I218" s="76" t="b">
        <v>1</v>
      </c>
      <c r="J218" s="76" t="b">
        <v>1</v>
      </c>
      <c r="K218" s="76" t="b">
        <v>0</v>
      </c>
      <c r="L218" s="76" t="b">
        <v>1</v>
      </c>
      <c r="M218" s="51"/>
      <c r="N218" s="52" t="b">
        <v>0</v>
      </c>
      <c r="O218" s="76" t="b">
        <v>0</v>
      </c>
      <c r="P218" s="52" t="b">
        <v>0</v>
      </c>
      <c r="Q218" s="52" t="b">
        <v>1</v>
      </c>
      <c r="R218" s="166"/>
      <c r="S218" s="154" t="b">
        <f t="shared" si="18"/>
        <v>1</v>
      </c>
      <c r="T218" s="154" t="b">
        <f t="shared" si="18"/>
        <v>1</v>
      </c>
      <c r="U218" s="154" t="b">
        <f t="shared" si="18"/>
        <v>0</v>
      </c>
      <c r="V218" s="154" t="b">
        <f t="shared" si="18"/>
        <v>1</v>
      </c>
      <c r="W218" s="154" t="b">
        <f t="shared" si="18"/>
        <v>0</v>
      </c>
      <c r="X218" s="154" t="b">
        <f t="shared" si="18"/>
        <v>0</v>
      </c>
      <c r="Y218" s="154" t="b">
        <f t="shared" si="18"/>
        <v>0</v>
      </c>
      <c r="Z218" s="154" t="b">
        <f t="shared" si="18"/>
        <v>0</v>
      </c>
      <c r="AA218" s="154" t="b">
        <f t="shared" si="18"/>
        <v>0</v>
      </c>
      <c r="AB218" s="154" t="b">
        <f t="shared" si="18"/>
        <v>0</v>
      </c>
      <c r="AC218" s="154" t="b">
        <f t="shared" si="18"/>
        <v>1</v>
      </c>
      <c r="AD218" s="154" t="b">
        <f t="shared" si="18"/>
        <v>0</v>
      </c>
      <c r="AE218" s="154" t="b">
        <f t="shared" si="18"/>
        <v>0</v>
      </c>
      <c r="AF218" s="154" t="b">
        <f t="shared" si="18"/>
        <v>1</v>
      </c>
    </row>
    <row r="219" spans="1:32" ht="16" thickBot="1">
      <c r="A219" s="26" t="s">
        <v>110</v>
      </c>
      <c r="B219" s="182" t="b">
        <v>0</v>
      </c>
      <c r="C219" s="76" t="b">
        <v>1</v>
      </c>
      <c r="D219" s="76" t="b">
        <v>0</v>
      </c>
      <c r="E219" s="76" t="b">
        <v>0</v>
      </c>
      <c r="F219" s="76" t="b">
        <v>1</v>
      </c>
      <c r="G219" s="76" t="b">
        <v>0</v>
      </c>
      <c r="H219" s="76" t="b">
        <v>1</v>
      </c>
      <c r="I219" s="76" t="b">
        <v>1</v>
      </c>
      <c r="J219" s="76" t="b">
        <v>1</v>
      </c>
      <c r="K219" s="76" t="b">
        <v>1</v>
      </c>
      <c r="L219" s="76" t="b">
        <v>1</v>
      </c>
      <c r="M219" s="51"/>
      <c r="N219" s="52" t="b">
        <v>0</v>
      </c>
      <c r="O219" s="76" t="b">
        <v>0</v>
      </c>
      <c r="P219" s="52" t="b">
        <v>0</v>
      </c>
      <c r="Q219" s="52" t="b">
        <v>1</v>
      </c>
      <c r="R219" s="166"/>
      <c r="S219" s="154" t="b">
        <f t="shared" si="18"/>
        <v>1</v>
      </c>
      <c r="T219" s="154" t="b">
        <f t="shared" si="18"/>
        <v>1</v>
      </c>
      <c r="U219" s="154" t="b">
        <f t="shared" si="18"/>
        <v>0</v>
      </c>
      <c r="V219" s="154" t="b">
        <f t="shared" si="18"/>
        <v>1</v>
      </c>
      <c r="W219" s="154" t="b">
        <f t="shared" si="18"/>
        <v>0</v>
      </c>
      <c r="X219" s="154" t="b">
        <f t="shared" si="18"/>
        <v>1</v>
      </c>
      <c r="Y219" s="154" t="b">
        <f t="shared" si="18"/>
        <v>0</v>
      </c>
      <c r="Z219" s="154" t="b">
        <f t="shared" si="18"/>
        <v>0</v>
      </c>
      <c r="AA219" s="154" t="b">
        <f t="shared" si="18"/>
        <v>1</v>
      </c>
      <c r="AB219" s="154" t="b">
        <f t="shared" si="18"/>
        <v>0</v>
      </c>
      <c r="AC219" s="154" t="b">
        <f t="shared" si="18"/>
        <v>1</v>
      </c>
      <c r="AD219" s="154" t="b">
        <f t="shared" si="18"/>
        <v>0</v>
      </c>
      <c r="AE219" s="154" t="b">
        <f t="shared" si="18"/>
        <v>0</v>
      </c>
      <c r="AF219" s="154" t="b">
        <f t="shared" si="18"/>
        <v>1</v>
      </c>
    </row>
    <row r="220" spans="1:32" ht="16" thickBot="1">
      <c r="A220" s="26" t="s">
        <v>111</v>
      </c>
      <c r="B220" s="182" t="b">
        <v>0</v>
      </c>
      <c r="C220" s="76" t="b">
        <v>1</v>
      </c>
      <c r="D220" s="76" t="b">
        <v>1</v>
      </c>
      <c r="E220" s="76" t="b">
        <v>1</v>
      </c>
      <c r="F220" s="76" t="b">
        <v>1</v>
      </c>
      <c r="G220" s="76" t="b">
        <v>0</v>
      </c>
      <c r="H220" s="76" t="b">
        <v>1</v>
      </c>
      <c r="I220" s="76" t="b">
        <v>1</v>
      </c>
      <c r="J220" s="76" t="b">
        <v>0</v>
      </c>
      <c r="K220" s="76" t="b">
        <v>1</v>
      </c>
      <c r="L220" s="76" t="b">
        <v>0</v>
      </c>
      <c r="M220" s="51"/>
      <c r="N220" s="52" t="b">
        <v>0</v>
      </c>
      <c r="O220" s="76" t="b">
        <v>0</v>
      </c>
      <c r="P220" s="52" t="b">
        <v>0</v>
      </c>
      <c r="Q220" s="52" t="b">
        <v>1</v>
      </c>
      <c r="R220" s="166"/>
      <c r="S220" s="154" t="b">
        <f t="shared" si="18"/>
        <v>1</v>
      </c>
      <c r="T220" s="154" t="b">
        <f t="shared" si="18"/>
        <v>1</v>
      </c>
      <c r="U220" s="154" t="b">
        <f t="shared" si="18"/>
        <v>1</v>
      </c>
      <c r="V220" s="154" t="b">
        <f t="shared" si="18"/>
        <v>1</v>
      </c>
      <c r="W220" s="154" t="b">
        <f t="shared" si="18"/>
        <v>0</v>
      </c>
      <c r="X220" s="154" t="b">
        <f t="shared" si="18"/>
        <v>1</v>
      </c>
      <c r="Y220" s="154" t="b">
        <f t="shared" si="18"/>
        <v>0</v>
      </c>
      <c r="Z220" s="154" t="b">
        <f t="shared" si="18"/>
        <v>0</v>
      </c>
      <c r="AA220" s="154" t="b">
        <f t="shared" si="18"/>
        <v>0</v>
      </c>
      <c r="AB220" s="154" t="b">
        <f t="shared" si="18"/>
        <v>0</v>
      </c>
      <c r="AC220" s="154" t="b">
        <f t="shared" si="18"/>
        <v>1</v>
      </c>
      <c r="AD220" s="154" t="b">
        <f t="shared" si="18"/>
        <v>0</v>
      </c>
      <c r="AE220" s="154" t="b">
        <f t="shared" si="18"/>
        <v>1</v>
      </c>
      <c r="AF220" s="154" t="b">
        <f t="shared" si="18"/>
        <v>1</v>
      </c>
    </row>
    <row r="221" spans="1:32" ht="16" thickBot="1">
      <c r="A221" s="26" t="s">
        <v>112</v>
      </c>
      <c r="B221" s="182" t="b">
        <v>0</v>
      </c>
      <c r="C221" s="76" t="b">
        <v>1</v>
      </c>
      <c r="D221" s="76" t="b">
        <v>1</v>
      </c>
      <c r="E221" s="76" t="b">
        <v>1</v>
      </c>
      <c r="F221" s="76" t="b">
        <v>1</v>
      </c>
      <c r="G221" s="76" t="b">
        <v>0</v>
      </c>
      <c r="H221" s="76" t="b">
        <v>1</v>
      </c>
      <c r="I221" s="76" t="b">
        <v>0</v>
      </c>
      <c r="J221" s="76" t="b">
        <v>0</v>
      </c>
      <c r="K221" s="76" t="b">
        <v>1</v>
      </c>
      <c r="L221" s="76" t="b">
        <v>0</v>
      </c>
      <c r="M221" s="51"/>
      <c r="N221" s="52" t="b">
        <v>0</v>
      </c>
      <c r="O221" s="76" t="b">
        <v>0</v>
      </c>
      <c r="P221" s="52" t="b">
        <v>0</v>
      </c>
      <c r="Q221" s="52" t="b">
        <v>1</v>
      </c>
      <c r="R221" s="166"/>
      <c r="S221" s="154" t="b">
        <f t="shared" si="18"/>
        <v>1</v>
      </c>
      <c r="T221" s="154" t="b">
        <f t="shared" si="18"/>
        <v>1</v>
      </c>
      <c r="U221" s="154" t="b">
        <f t="shared" si="18"/>
        <v>0</v>
      </c>
      <c r="V221" s="154" t="b">
        <f t="shared" si="18"/>
        <v>1</v>
      </c>
      <c r="W221" s="154" t="b">
        <f t="shared" si="18"/>
        <v>0</v>
      </c>
      <c r="X221" s="154" t="b">
        <f t="shared" si="18"/>
        <v>0</v>
      </c>
      <c r="Y221" s="154" t="b">
        <f t="shared" si="18"/>
        <v>1</v>
      </c>
      <c r="Z221" s="154" t="b">
        <f t="shared" si="18"/>
        <v>0</v>
      </c>
      <c r="AA221" s="154" t="b">
        <f t="shared" si="18"/>
        <v>1</v>
      </c>
      <c r="AB221" s="154" t="b">
        <f t="shared" si="18"/>
        <v>0</v>
      </c>
      <c r="AC221" s="154" t="b">
        <f t="shared" si="18"/>
        <v>1</v>
      </c>
      <c r="AD221" s="154" t="b">
        <f t="shared" si="18"/>
        <v>0</v>
      </c>
      <c r="AE221" s="154" t="b">
        <f t="shared" si="18"/>
        <v>0</v>
      </c>
      <c r="AF221" s="154" t="b">
        <f t="shared" si="18"/>
        <v>1</v>
      </c>
    </row>
    <row r="222" spans="1:32" ht="16" thickBot="1">
      <c r="A222" s="26" t="s">
        <v>113</v>
      </c>
      <c r="B222" s="182" t="b">
        <v>0</v>
      </c>
      <c r="C222" s="76" t="b">
        <v>0</v>
      </c>
      <c r="D222" s="76" t="b">
        <v>0</v>
      </c>
      <c r="E222" s="76" t="b">
        <v>0</v>
      </c>
      <c r="F222" s="76" t="b">
        <v>0</v>
      </c>
      <c r="G222" s="76" t="b">
        <v>0</v>
      </c>
      <c r="H222" s="76" t="b">
        <v>0</v>
      </c>
      <c r="I222" s="76" t="b">
        <v>1</v>
      </c>
      <c r="J222" s="76" t="b">
        <v>1</v>
      </c>
      <c r="K222" s="76" t="b">
        <v>0</v>
      </c>
      <c r="L222" s="76" t="b">
        <v>0</v>
      </c>
      <c r="M222" s="51"/>
      <c r="N222" s="52" t="b">
        <v>0</v>
      </c>
      <c r="O222" s="76" t="b">
        <v>0</v>
      </c>
      <c r="P222" s="52" t="b">
        <v>0</v>
      </c>
      <c r="Q222" s="52" t="b">
        <v>1</v>
      </c>
      <c r="R222" s="166"/>
      <c r="S222" s="154" t="b">
        <f t="shared" si="18"/>
        <v>0</v>
      </c>
      <c r="T222" s="154" t="b">
        <f t="shared" si="18"/>
        <v>1</v>
      </c>
      <c r="U222" s="154" t="b">
        <f t="shared" si="18"/>
        <v>0</v>
      </c>
      <c r="V222" s="154" t="b">
        <f t="shared" si="18"/>
        <v>1</v>
      </c>
      <c r="W222" s="154" t="b">
        <f t="shared" si="18"/>
        <v>0</v>
      </c>
      <c r="X222" s="154" t="b">
        <f t="shared" si="18"/>
        <v>0</v>
      </c>
      <c r="Y222" s="154" t="b">
        <f t="shared" si="18"/>
        <v>0</v>
      </c>
      <c r="Z222" s="154" t="b">
        <f t="shared" si="18"/>
        <v>0</v>
      </c>
      <c r="AA222" s="154" t="b">
        <f t="shared" si="18"/>
        <v>0</v>
      </c>
      <c r="AB222" s="154" t="b">
        <f t="shared" si="18"/>
        <v>0</v>
      </c>
      <c r="AC222" s="154" t="b">
        <f t="shared" si="18"/>
        <v>0</v>
      </c>
      <c r="AD222" s="154" t="b">
        <f t="shared" si="18"/>
        <v>0</v>
      </c>
      <c r="AE222" s="154" t="b">
        <f t="shared" si="18"/>
        <v>1</v>
      </c>
      <c r="AF222" s="154" t="b">
        <f t="shared" si="18"/>
        <v>1</v>
      </c>
    </row>
    <row r="223" spans="1:32" ht="16" thickBot="1">
      <c r="A223" s="26" t="s">
        <v>114</v>
      </c>
      <c r="B223" s="182" t="b">
        <v>0</v>
      </c>
      <c r="C223" s="76" t="b">
        <v>0</v>
      </c>
      <c r="D223" s="76" t="b">
        <v>0</v>
      </c>
      <c r="E223" s="76" t="b">
        <v>0</v>
      </c>
      <c r="F223" s="76" t="b">
        <v>0</v>
      </c>
      <c r="G223" s="76" t="b">
        <v>0</v>
      </c>
      <c r="H223" s="76" t="b">
        <v>0</v>
      </c>
      <c r="I223" s="76" t="b">
        <v>0</v>
      </c>
      <c r="J223" s="76" t="b">
        <v>0</v>
      </c>
      <c r="K223" s="76" t="b">
        <v>0</v>
      </c>
      <c r="L223" s="76" t="b">
        <v>0</v>
      </c>
      <c r="M223" s="51"/>
      <c r="N223" s="52" t="b">
        <v>0</v>
      </c>
      <c r="O223" s="76" t="b">
        <v>0</v>
      </c>
      <c r="P223" s="52" t="b">
        <v>0</v>
      </c>
      <c r="Q223" s="52" t="b">
        <v>0</v>
      </c>
      <c r="R223" s="166"/>
      <c r="S223" s="154" t="b">
        <f t="shared" si="18"/>
        <v>0</v>
      </c>
      <c r="T223" s="154" t="b">
        <f t="shared" si="18"/>
        <v>0</v>
      </c>
      <c r="U223" s="154" t="b">
        <f t="shared" si="18"/>
        <v>0</v>
      </c>
      <c r="V223" s="154" t="b">
        <f t="shared" si="18"/>
        <v>1</v>
      </c>
      <c r="W223" s="154" t="b">
        <f t="shared" si="18"/>
        <v>0</v>
      </c>
      <c r="X223" s="154" t="b">
        <f t="shared" si="18"/>
        <v>0</v>
      </c>
      <c r="Y223" s="154" t="b">
        <f t="shared" si="18"/>
        <v>0</v>
      </c>
      <c r="Z223" s="154" t="b">
        <f t="shared" si="18"/>
        <v>0</v>
      </c>
      <c r="AA223" s="154" t="b">
        <f t="shared" si="18"/>
        <v>0</v>
      </c>
      <c r="AB223" s="154" t="b">
        <f t="shared" si="18"/>
        <v>0</v>
      </c>
      <c r="AC223" s="154" t="b">
        <f t="shared" si="18"/>
        <v>0</v>
      </c>
      <c r="AD223" s="154" t="b">
        <f t="shared" si="18"/>
        <v>0</v>
      </c>
      <c r="AE223" s="154" t="b">
        <f t="shared" si="18"/>
        <v>0</v>
      </c>
      <c r="AF223" s="154" t="b">
        <f t="shared" si="18"/>
        <v>0</v>
      </c>
    </row>
    <row r="224" spans="1:32" ht="16" thickBot="1">
      <c r="A224" s="26" t="s">
        <v>115</v>
      </c>
      <c r="B224" s="182" t="b">
        <v>0</v>
      </c>
      <c r="C224" s="76" t="b">
        <v>0</v>
      </c>
      <c r="D224" s="76" t="b">
        <v>0</v>
      </c>
      <c r="E224" s="76" t="b">
        <v>0</v>
      </c>
      <c r="F224" s="76" t="b">
        <v>1</v>
      </c>
      <c r="G224" s="76" t="b">
        <v>0</v>
      </c>
      <c r="H224" s="76" t="b">
        <v>0</v>
      </c>
      <c r="I224" s="76" t="b">
        <v>0</v>
      </c>
      <c r="J224" s="76" t="b">
        <v>0</v>
      </c>
      <c r="K224" s="76" t="b">
        <v>0</v>
      </c>
      <c r="L224" s="76" t="b">
        <v>1</v>
      </c>
      <c r="M224" s="51"/>
      <c r="N224" s="52" t="b">
        <v>0</v>
      </c>
      <c r="O224" s="76" t="b">
        <v>0</v>
      </c>
      <c r="P224" s="52" t="b">
        <v>0</v>
      </c>
      <c r="Q224" s="52" t="b">
        <v>1</v>
      </c>
      <c r="R224" s="166"/>
      <c r="S224" s="154" t="b">
        <f t="shared" si="18"/>
        <v>1</v>
      </c>
      <c r="T224" s="154" t="b">
        <f t="shared" si="18"/>
        <v>1</v>
      </c>
      <c r="U224" s="154" t="b">
        <f t="shared" si="18"/>
        <v>0</v>
      </c>
      <c r="V224" s="154" t="b">
        <f t="shared" si="18"/>
        <v>1</v>
      </c>
      <c r="W224" s="154" t="b">
        <f t="shared" si="18"/>
        <v>0</v>
      </c>
      <c r="X224" s="154" t="b">
        <f t="shared" si="18"/>
        <v>0</v>
      </c>
      <c r="Y224" s="154" t="b">
        <f t="shared" si="18"/>
        <v>0</v>
      </c>
      <c r="Z224" s="154" t="b">
        <f t="shared" si="18"/>
        <v>0</v>
      </c>
      <c r="AA224" s="154" t="b">
        <f t="shared" si="18"/>
        <v>0</v>
      </c>
      <c r="AB224" s="154" t="b">
        <f t="shared" si="18"/>
        <v>0</v>
      </c>
      <c r="AC224" s="154" t="b">
        <f t="shared" si="18"/>
        <v>1</v>
      </c>
      <c r="AD224" s="154" t="b">
        <f t="shared" si="18"/>
        <v>0</v>
      </c>
      <c r="AE224" s="154" t="b">
        <f t="shared" si="18"/>
        <v>1</v>
      </c>
      <c r="AF224" s="154" t="b">
        <f t="shared" si="18"/>
        <v>1</v>
      </c>
    </row>
    <row r="225" spans="1:32" ht="16" thickBot="1">
      <c r="A225" s="26" t="s">
        <v>116</v>
      </c>
      <c r="B225" s="182" t="b">
        <v>0</v>
      </c>
      <c r="C225" s="76" t="b">
        <v>1</v>
      </c>
      <c r="D225" s="76" t="b">
        <v>1</v>
      </c>
      <c r="E225" s="76" t="b">
        <v>1</v>
      </c>
      <c r="F225" s="76" t="b">
        <v>1</v>
      </c>
      <c r="G225" s="76" t="b">
        <v>1</v>
      </c>
      <c r="H225" s="76" t="b">
        <v>1</v>
      </c>
      <c r="I225" s="76" t="b">
        <v>1</v>
      </c>
      <c r="J225" s="76" t="b">
        <v>1</v>
      </c>
      <c r="K225" s="76" t="b">
        <v>1</v>
      </c>
      <c r="L225" s="76" t="b">
        <v>1</v>
      </c>
      <c r="M225" s="51"/>
      <c r="N225" s="52" t="b">
        <v>0</v>
      </c>
      <c r="O225" s="76" t="b">
        <v>0</v>
      </c>
      <c r="P225" s="52" t="b">
        <v>0</v>
      </c>
      <c r="Q225" s="52" t="b">
        <v>1</v>
      </c>
      <c r="R225" s="166"/>
      <c r="S225" s="154" t="b">
        <f t="shared" si="18"/>
        <v>1</v>
      </c>
      <c r="T225" s="154" t="b">
        <f t="shared" si="18"/>
        <v>1</v>
      </c>
      <c r="U225" s="154" t="b">
        <f t="shared" si="18"/>
        <v>1</v>
      </c>
      <c r="V225" s="154" t="b">
        <f t="shared" si="18"/>
        <v>1</v>
      </c>
      <c r="W225" s="154" t="b">
        <f t="shared" si="18"/>
        <v>0</v>
      </c>
      <c r="X225" s="154" t="b">
        <f t="shared" si="18"/>
        <v>1</v>
      </c>
      <c r="Y225" s="154" t="b">
        <f t="shared" si="18"/>
        <v>1</v>
      </c>
      <c r="Z225" s="154" t="b">
        <f t="shared" si="18"/>
        <v>0</v>
      </c>
      <c r="AA225" s="154" t="b">
        <f t="shared" si="18"/>
        <v>1</v>
      </c>
      <c r="AB225" s="154" t="b">
        <f t="shared" si="18"/>
        <v>0</v>
      </c>
      <c r="AC225" s="154" t="b">
        <f t="shared" si="18"/>
        <v>1</v>
      </c>
      <c r="AD225" s="154" t="b">
        <f t="shared" si="18"/>
        <v>0</v>
      </c>
      <c r="AE225" s="154" t="b">
        <f t="shared" si="18"/>
        <v>1</v>
      </c>
      <c r="AF225" s="154" t="b">
        <f t="shared" si="18"/>
        <v>1</v>
      </c>
    </row>
    <row r="226" spans="1:32" ht="16" thickBot="1">
      <c r="A226" s="26" t="s">
        <v>117</v>
      </c>
      <c r="B226" s="182" t="b">
        <v>0</v>
      </c>
      <c r="C226" s="76" t="b">
        <v>1</v>
      </c>
      <c r="D226" s="76" t="b">
        <v>1</v>
      </c>
      <c r="E226" s="76" t="b">
        <v>1</v>
      </c>
      <c r="F226" s="76" t="b">
        <v>1</v>
      </c>
      <c r="G226" s="76" t="b">
        <v>0</v>
      </c>
      <c r="H226" s="76" t="b">
        <v>1</v>
      </c>
      <c r="I226" s="76" t="b">
        <v>1</v>
      </c>
      <c r="J226" s="76" t="b">
        <v>0</v>
      </c>
      <c r="K226" s="76" t="b">
        <v>1</v>
      </c>
      <c r="L226" s="76" t="b">
        <v>1</v>
      </c>
      <c r="M226" s="51"/>
      <c r="N226" s="52" t="b">
        <v>0</v>
      </c>
      <c r="O226" s="76" t="b">
        <v>0</v>
      </c>
      <c r="P226" s="52" t="b">
        <v>0</v>
      </c>
      <c r="Q226" s="52" t="b">
        <v>1</v>
      </c>
      <c r="R226" s="166"/>
      <c r="S226" s="154" t="b">
        <f t="shared" si="18"/>
        <v>1</v>
      </c>
      <c r="T226" s="154" t="b">
        <f t="shared" si="18"/>
        <v>1</v>
      </c>
      <c r="U226" s="154" t="b">
        <f t="shared" si="18"/>
        <v>0</v>
      </c>
      <c r="V226" s="154" t="b">
        <f t="shared" si="18"/>
        <v>1</v>
      </c>
      <c r="W226" s="154" t="b">
        <f t="shared" si="18"/>
        <v>0</v>
      </c>
      <c r="X226" s="154" t="b">
        <f t="shared" si="18"/>
        <v>1</v>
      </c>
      <c r="Y226" s="154" t="b">
        <f t="shared" si="18"/>
        <v>1</v>
      </c>
      <c r="Z226" s="154" t="b">
        <f t="shared" si="18"/>
        <v>0</v>
      </c>
      <c r="AA226" s="154" t="b">
        <f t="shared" si="18"/>
        <v>1</v>
      </c>
      <c r="AB226" s="154" t="b">
        <f t="shared" si="18"/>
        <v>0</v>
      </c>
      <c r="AC226" s="154" t="b">
        <f t="shared" si="18"/>
        <v>1</v>
      </c>
      <c r="AD226" s="154" t="b">
        <f t="shared" si="18"/>
        <v>0</v>
      </c>
      <c r="AE226" s="154" t="b">
        <f t="shared" si="18"/>
        <v>1</v>
      </c>
      <c r="AF226" s="154" t="b">
        <f t="shared" si="18"/>
        <v>1</v>
      </c>
    </row>
    <row r="227" spans="1:32" ht="16" thickBot="1">
      <c r="A227" s="26" t="s">
        <v>118</v>
      </c>
      <c r="B227" s="182" t="b">
        <v>0</v>
      </c>
      <c r="C227" s="76" t="b">
        <v>0</v>
      </c>
      <c r="D227" s="76" t="b">
        <v>1</v>
      </c>
      <c r="E227" s="76" t="b">
        <v>1</v>
      </c>
      <c r="F227" s="76" t="b">
        <v>1</v>
      </c>
      <c r="G227" s="76" t="b">
        <v>1</v>
      </c>
      <c r="H227" s="76" t="b">
        <v>1</v>
      </c>
      <c r="I227" s="76" t="b">
        <v>1</v>
      </c>
      <c r="J227" s="76" t="b">
        <v>0</v>
      </c>
      <c r="K227" s="76" t="b">
        <v>1</v>
      </c>
      <c r="L227" s="76" t="b">
        <v>0</v>
      </c>
      <c r="M227" s="51"/>
      <c r="N227" s="52" t="b">
        <v>0</v>
      </c>
      <c r="O227" s="76" t="b">
        <v>0</v>
      </c>
      <c r="P227" s="52" t="b">
        <v>0</v>
      </c>
      <c r="Q227" s="52" t="b">
        <v>1</v>
      </c>
      <c r="R227" s="166"/>
      <c r="S227" s="154" t="b">
        <f t="shared" si="18"/>
        <v>0</v>
      </c>
      <c r="T227" s="154" t="b">
        <f t="shared" si="18"/>
        <v>1</v>
      </c>
      <c r="U227" s="154" t="b">
        <f t="shared" si="18"/>
        <v>0</v>
      </c>
      <c r="V227" s="154" t="b">
        <f t="shared" si="18"/>
        <v>0</v>
      </c>
      <c r="W227" s="154" t="b">
        <f t="shared" si="18"/>
        <v>0</v>
      </c>
      <c r="X227" s="154" t="b">
        <f t="shared" si="18"/>
        <v>1</v>
      </c>
      <c r="Y227" s="154" t="b">
        <f t="shared" si="18"/>
        <v>0</v>
      </c>
      <c r="Z227" s="154" t="b">
        <f t="shared" si="18"/>
        <v>0</v>
      </c>
      <c r="AA227" s="154" t="b">
        <f t="shared" si="18"/>
        <v>1</v>
      </c>
      <c r="AB227" s="154" t="b">
        <f t="shared" si="18"/>
        <v>0</v>
      </c>
      <c r="AC227" s="154" t="b">
        <f t="shared" si="18"/>
        <v>1</v>
      </c>
      <c r="AD227" s="154" t="b">
        <f t="shared" si="18"/>
        <v>0</v>
      </c>
      <c r="AE227" s="154" t="b">
        <f t="shared" si="18"/>
        <v>0</v>
      </c>
      <c r="AF227" s="154" t="b">
        <f t="shared" si="18"/>
        <v>1</v>
      </c>
    </row>
    <row r="228" spans="1:32" ht="16" thickBot="1">
      <c r="A228" s="26" t="s">
        <v>119</v>
      </c>
      <c r="B228" s="182" t="b">
        <v>0</v>
      </c>
      <c r="C228" s="76" t="b">
        <v>0</v>
      </c>
      <c r="D228" s="76" t="b">
        <v>0</v>
      </c>
      <c r="E228" s="76" t="b">
        <v>1</v>
      </c>
      <c r="F228" s="76" t="b">
        <v>0</v>
      </c>
      <c r="G228" s="76" t="b">
        <v>0</v>
      </c>
      <c r="H228" s="76" t="b">
        <v>0</v>
      </c>
      <c r="I228" s="76" t="b">
        <v>0</v>
      </c>
      <c r="J228" s="76" t="b">
        <v>0</v>
      </c>
      <c r="K228" s="76" t="b">
        <v>0</v>
      </c>
      <c r="L228" s="76" t="b">
        <v>0</v>
      </c>
      <c r="M228" s="51"/>
      <c r="N228" s="52" t="b">
        <v>0</v>
      </c>
      <c r="O228" s="76" t="b">
        <v>0</v>
      </c>
      <c r="P228" s="52" t="b">
        <v>0</v>
      </c>
      <c r="Q228" s="52" t="b">
        <v>0</v>
      </c>
      <c r="R228" s="166"/>
      <c r="S228" s="154" t="b">
        <f t="shared" ref="S228:AF228" si="19">AND(S111=1, S185=1)</f>
        <v>0</v>
      </c>
      <c r="T228" s="154" t="b">
        <f t="shared" si="19"/>
        <v>0</v>
      </c>
      <c r="U228" s="154" t="b">
        <f t="shared" si="19"/>
        <v>0</v>
      </c>
      <c r="V228" s="154" t="b">
        <f t="shared" si="19"/>
        <v>0</v>
      </c>
      <c r="W228" s="154" t="b">
        <f t="shared" si="19"/>
        <v>0</v>
      </c>
      <c r="X228" s="154" t="b">
        <f t="shared" si="19"/>
        <v>0</v>
      </c>
      <c r="Y228" s="154" t="b">
        <f t="shared" si="19"/>
        <v>0</v>
      </c>
      <c r="Z228" s="154" t="b">
        <f t="shared" si="19"/>
        <v>0</v>
      </c>
      <c r="AA228" s="154" t="b">
        <f t="shared" si="19"/>
        <v>0</v>
      </c>
      <c r="AB228" s="154" t="b">
        <f t="shared" si="19"/>
        <v>0</v>
      </c>
      <c r="AC228" s="154" t="b">
        <f t="shared" si="19"/>
        <v>0</v>
      </c>
      <c r="AD228" s="154" t="b">
        <f t="shared" si="19"/>
        <v>0</v>
      </c>
      <c r="AE228" s="154" t="b">
        <f t="shared" si="19"/>
        <v>0</v>
      </c>
      <c r="AF228" s="154" t="b">
        <f t="shared" si="19"/>
        <v>0</v>
      </c>
    </row>
    <row r="229" spans="1:32" ht="15">
      <c r="A229" s="31"/>
      <c r="B229" s="182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51"/>
      <c r="N229" s="51"/>
      <c r="O229" s="51"/>
      <c r="P229" s="52"/>
      <c r="Q229" s="52"/>
    </row>
    <row r="230" spans="1:32" ht="15" thickBot="1">
      <c r="A230" s="30" t="s">
        <v>127</v>
      </c>
      <c r="B230" s="182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51"/>
      <c r="N230" s="51"/>
      <c r="O230" s="51"/>
      <c r="P230" s="52"/>
      <c r="Q230" s="52"/>
    </row>
    <row r="231" spans="1:32" ht="16" thickBot="1">
      <c r="A231" s="26" t="s">
        <v>87</v>
      </c>
      <c r="B231" s="182" t="b">
        <v>0</v>
      </c>
      <c r="C231" s="76" t="b">
        <v>1</v>
      </c>
      <c r="D231" s="76" t="b">
        <v>1</v>
      </c>
      <c r="E231" s="76" t="b">
        <v>1</v>
      </c>
      <c r="F231" s="76" t="b">
        <v>1</v>
      </c>
      <c r="G231" s="76" t="b">
        <v>0</v>
      </c>
      <c r="H231" s="76" t="b">
        <v>1</v>
      </c>
      <c r="I231" s="76" t="b">
        <v>0</v>
      </c>
      <c r="J231" s="76" t="b">
        <v>1</v>
      </c>
      <c r="K231" s="76" t="b">
        <v>1</v>
      </c>
      <c r="L231" s="76" t="b">
        <v>0</v>
      </c>
      <c r="M231" s="51"/>
      <c r="N231" s="52" t="b">
        <v>0</v>
      </c>
      <c r="O231" s="76" t="b">
        <v>1</v>
      </c>
      <c r="P231" s="52" t="b">
        <v>1</v>
      </c>
      <c r="Q231" s="52" t="b">
        <v>1</v>
      </c>
      <c r="R231" s="166"/>
      <c r="S231" s="154" t="b">
        <f t="shared" ref="S231:AF246" si="20">AND(S116=1, S42=1)</f>
        <v>1</v>
      </c>
      <c r="T231" s="154" t="b">
        <f t="shared" si="20"/>
        <v>1</v>
      </c>
      <c r="U231" s="154" t="b">
        <f t="shared" si="20"/>
        <v>1</v>
      </c>
      <c r="V231" s="154" t="b">
        <f t="shared" si="20"/>
        <v>1</v>
      </c>
      <c r="W231" s="154" t="b">
        <f t="shared" si="20"/>
        <v>1</v>
      </c>
      <c r="X231" s="154" t="b">
        <f t="shared" si="20"/>
        <v>1</v>
      </c>
      <c r="Y231" s="154" t="b">
        <f t="shared" si="20"/>
        <v>0</v>
      </c>
      <c r="Z231" s="154" t="b">
        <f t="shared" si="20"/>
        <v>1</v>
      </c>
      <c r="AA231" s="154" t="b">
        <f t="shared" si="20"/>
        <v>1</v>
      </c>
      <c r="AB231" s="154" t="b">
        <f t="shared" si="20"/>
        <v>1</v>
      </c>
      <c r="AC231" s="154" t="b">
        <f t="shared" si="20"/>
        <v>1</v>
      </c>
      <c r="AD231" s="154" t="b">
        <f t="shared" si="20"/>
        <v>1</v>
      </c>
      <c r="AE231" s="154" t="b">
        <f t="shared" si="20"/>
        <v>1</v>
      </c>
      <c r="AF231" s="154" t="b">
        <f t="shared" si="20"/>
        <v>1</v>
      </c>
    </row>
    <row r="232" spans="1:32" ht="16" thickBot="1">
      <c r="A232" s="26" t="s">
        <v>88</v>
      </c>
      <c r="B232" s="182" t="b">
        <v>0</v>
      </c>
      <c r="C232" s="76" t="b">
        <v>1</v>
      </c>
      <c r="D232" s="76" t="b">
        <v>1</v>
      </c>
      <c r="E232" s="76" t="b">
        <v>1</v>
      </c>
      <c r="F232" s="76" t="b">
        <v>1</v>
      </c>
      <c r="G232" s="76" t="b">
        <v>1</v>
      </c>
      <c r="H232" s="76" t="b">
        <v>1</v>
      </c>
      <c r="I232" s="76" t="b">
        <v>1</v>
      </c>
      <c r="J232" s="76" t="b">
        <v>1</v>
      </c>
      <c r="K232" s="76" t="b">
        <v>1</v>
      </c>
      <c r="L232" s="76" t="b">
        <v>1</v>
      </c>
      <c r="M232" s="51"/>
      <c r="N232" s="52" t="b">
        <v>0</v>
      </c>
      <c r="O232" s="76" t="b">
        <v>1</v>
      </c>
      <c r="P232" s="52" t="b">
        <v>1</v>
      </c>
      <c r="Q232" s="52" t="b">
        <v>1</v>
      </c>
      <c r="R232" s="166"/>
      <c r="S232" s="154" t="b">
        <f t="shared" si="20"/>
        <v>1</v>
      </c>
      <c r="T232" s="154" t="b">
        <f t="shared" si="20"/>
        <v>1</v>
      </c>
      <c r="U232" s="154" t="b">
        <f t="shared" si="20"/>
        <v>1</v>
      </c>
      <c r="V232" s="154" t="b">
        <f t="shared" si="20"/>
        <v>1</v>
      </c>
      <c r="W232" s="154" t="b">
        <f t="shared" si="20"/>
        <v>1</v>
      </c>
      <c r="X232" s="154" t="b">
        <f t="shared" si="20"/>
        <v>1</v>
      </c>
      <c r="Y232" s="154" t="b">
        <f t="shared" si="20"/>
        <v>1</v>
      </c>
      <c r="Z232" s="154" t="b">
        <f t="shared" si="20"/>
        <v>1</v>
      </c>
      <c r="AA232" s="154" t="b">
        <f t="shared" si="20"/>
        <v>1</v>
      </c>
      <c r="AB232" s="154" t="b">
        <f t="shared" si="20"/>
        <v>1</v>
      </c>
      <c r="AC232" s="154" t="b">
        <f t="shared" si="20"/>
        <v>1</v>
      </c>
      <c r="AD232" s="154" t="b">
        <f t="shared" si="20"/>
        <v>1</v>
      </c>
      <c r="AE232" s="154" t="b">
        <f t="shared" si="20"/>
        <v>1</v>
      </c>
      <c r="AF232" s="154" t="b">
        <f t="shared" si="20"/>
        <v>1</v>
      </c>
    </row>
    <row r="233" spans="1:32" ht="16" thickBot="1">
      <c r="A233" s="26" t="s">
        <v>89</v>
      </c>
      <c r="B233" s="182" t="b">
        <v>0</v>
      </c>
      <c r="C233" s="76" t="b">
        <v>1</v>
      </c>
      <c r="D233" s="76" t="b">
        <v>1</v>
      </c>
      <c r="E233" s="76" t="b">
        <v>1</v>
      </c>
      <c r="F233" s="76" t="b">
        <v>1</v>
      </c>
      <c r="G233" s="76" t="b">
        <v>1</v>
      </c>
      <c r="H233" s="76" t="b">
        <v>1</v>
      </c>
      <c r="I233" s="76" t="b">
        <v>0</v>
      </c>
      <c r="J233" s="76" t="b">
        <v>0</v>
      </c>
      <c r="K233" s="76" t="b">
        <v>0</v>
      </c>
      <c r="L233" s="76" t="b">
        <v>0</v>
      </c>
      <c r="M233" s="51"/>
      <c r="N233" s="52" t="b">
        <v>0</v>
      </c>
      <c r="O233" s="76" t="b">
        <v>0</v>
      </c>
      <c r="P233" s="52" t="b">
        <v>1</v>
      </c>
      <c r="Q233" s="52" t="b">
        <v>1</v>
      </c>
      <c r="R233" s="166"/>
      <c r="S233" s="154" t="b">
        <f t="shared" si="20"/>
        <v>1</v>
      </c>
      <c r="T233" s="154" t="b">
        <f t="shared" si="20"/>
        <v>1</v>
      </c>
      <c r="U233" s="154" t="b">
        <f t="shared" si="20"/>
        <v>0</v>
      </c>
      <c r="V233" s="154" t="b">
        <f t="shared" si="20"/>
        <v>1</v>
      </c>
      <c r="W233" s="154" t="b">
        <f t="shared" si="20"/>
        <v>1</v>
      </c>
      <c r="X233" s="154" t="b">
        <f t="shared" si="20"/>
        <v>0</v>
      </c>
      <c r="Y233" s="154" t="b">
        <f t="shared" si="20"/>
        <v>1</v>
      </c>
      <c r="Z233" s="154" t="b">
        <f t="shared" si="20"/>
        <v>0</v>
      </c>
      <c r="AA233" s="154" t="b">
        <f t="shared" si="20"/>
        <v>0</v>
      </c>
      <c r="AB233" s="154" t="b">
        <f t="shared" si="20"/>
        <v>0</v>
      </c>
      <c r="AC233" s="154" t="b">
        <f t="shared" si="20"/>
        <v>1</v>
      </c>
      <c r="AD233" s="154" t="b">
        <f t="shared" si="20"/>
        <v>0</v>
      </c>
      <c r="AE233" s="154" t="b">
        <f t="shared" si="20"/>
        <v>1</v>
      </c>
      <c r="AF233" s="154" t="b">
        <f t="shared" si="20"/>
        <v>0</v>
      </c>
    </row>
    <row r="234" spans="1:32" ht="16" thickBot="1">
      <c r="A234" s="26" t="s">
        <v>90</v>
      </c>
      <c r="B234" s="182" t="b">
        <v>0</v>
      </c>
      <c r="C234" s="76" t="b">
        <v>1</v>
      </c>
      <c r="D234" s="76" t="b">
        <v>1</v>
      </c>
      <c r="E234" s="76" t="b">
        <v>1</v>
      </c>
      <c r="F234" s="76" t="b">
        <v>1</v>
      </c>
      <c r="G234" s="76" t="b">
        <v>1</v>
      </c>
      <c r="H234" s="76" t="b">
        <v>1</v>
      </c>
      <c r="I234" s="76" t="b">
        <v>0</v>
      </c>
      <c r="J234" s="76" t="b">
        <v>1</v>
      </c>
      <c r="K234" s="76" t="b">
        <v>1</v>
      </c>
      <c r="L234" s="76" t="b">
        <v>1</v>
      </c>
      <c r="M234" s="51"/>
      <c r="N234" s="52" t="b">
        <v>0</v>
      </c>
      <c r="O234" s="76" t="b">
        <v>1</v>
      </c>
      <c r="P234" s="52" t="b">
        <v>1</v>
      </c>
      <c r="Q234" s="52" t="b">
        <v>1</v>
      </c>
      <c r="R234" s="166"/>
      <c r="S234" s="154" t="b">
        <f t="shared" si="20"/>
        <v>1</v>
      </c>
      <c r="T234" s="154" t="b">
        <f t="shared" si="20"/>
        <v>1</v>
      </c>
      <c r="U234" s="154" t="b">
        <f t="shared" si="20"/>
        <v>1</v>
      </c>
      <c r="V234" s="154" t="b">
        <f t="shared" si="20"/>
        <v>1</v>
      </c>
      <c r="W234" s="154" t="b">
        <f t="shared" si="20"/>
        <v>1</v>
      </c>
      <c r="X234" s="154" t="b">
        <f t="shared" si="20"/>
        <v>1</v>
      </c>
      <c r="Y234" s="154" t="b">
        <f t="shared" si="20"/>
        <v>1</v>
      </c>
      <c r="Z234" s="154" t="b">
        <f t="shared" si="20"/>
        <v>1</v>
      </c>
      <c r="AA234" s="154" t="b">
        <f t="shared" si="20"/>
        <v>1</v>
      </c>
      <c r="AB234" s="154" t="b">
        <f t="shared" si="20"/>
        <v>1</v>
      </c>
      <c r="AC234" s="154" t="b">
        <f t="shared" si="20"/>
        <v>1</v>
      </c>
      <c r="AD234" s="154" t="b">
        <f t="shared" si="20"/>
        <v>1</v>
      </c>
      <c r="AE234" s="154" t="b">
        <f t="shared" si="20"/>
        <v>1</v>
      </c>
      <c r="AF234" s="154" t="b">
        <f t="shared" si="20"/>
        <v>1</v>
      </c>
    </row>
    <row r="235" spans="1:32" ht="16" thickBot="1">
      <c r="A235" s="26" t="s">
        <v>91</v>
      </c>
      <c r="B235" s="182" t="b">
        <v>0</v>
      </c>
      <c r="C235" s="76" t="b">
        <v>1</v>
      </c>
      <c r="D235" s="76" t="b">
        <v>0</v>
      </c>
      <c r="E235" s="76" t="b">
        <v>0</v>
      </c>
      <c r="F235" s="76" t="b">
        <v>0</v>
      </c>
      <c r="G235" s="76" t="b">
        <v>0</v>
      </c>
      <c r="H235" s="76" t="b">
        <v>0</v>
      </c>
      <c r="I235" s="76" t="b">
        <v>0</v>
      </c>
      <c r="J235" s="76" t="b">
        <v>0</v>
      </c>
      <c r="K235" s="76" t="b">
        <v>0</v>
      </c>
      <c r="L235" s="76" t="b">
        <v>0</v>
      </c>
      <c r="M235" s="51"/>
      <c r="N235" s="52" t="b">
        <v>1</v>
      </c>
      <c r="O235" s="76" t="b">
        <v>0</v>
      </c>
      <c r="P235" s="52" t="b">
        <v>0</v>
      </c>
      <c r="Q235" s="52" t="b">
        <v>0</v>
      </c>
      <c r="R235" s="166"/>
      <c r="S235" s="154" t="b">
        <f t="shared" si="20"/>
        <v>0</v>
      </c>
      <c r="T235" s="154" t="b">
        <f t="shared" si="20"/>
        <v>1</v>
      </c>
      <c r="U235" s="154" t="b">
        <f t="shared" si="20"/>
        <v>0</v>
      </c>
      <c r="V235" s="154" t="b">
        <f t="shared" si="20"/>
        <v>1</v>
      </c>
      <c r="W235" s="154" t="b">
        <f t="shared" si="20"/>
        <v>0</v>
      </c>
      <c r="X235" s="154" t="b">
        <f t="shared" si="20"/>
        <v>1</v>
      </c>
      <c r="Y235" s="154" t="b">
        <f t="shared" si="20"/>
        <v>0</v>
      </c>
      <c r="Z235" s="154" t="b">
        <f t="shared" si="20"/>
        <v>0</v>
      </c>
      <c r="AA235" s="154" t="b">
        <f t="shared" si="20"/>
        <v>0</v>
      </c>
      <c r="AB235" s="154" t="b">
        <f t="shared" si="20"/>
        <v>0</v>
      </c>
      <c r="AC235" s="154" t="b">
        <f t="shared" si="20"/>
        <v>1</v>
      </c>
      <c r="AD235" s="154" t="b">
        <f t="shared" si="20"/>
        <v>1</v>
      </c>
      <c r="AE235" s="154" t="b">
        <f t="shared" si="20"/>
        <v>1</v>
      </c>
      <c r="AF235" s="154" t="b">
        <f t="shared" si="20"/>
        <v>1</v>
      </c>
    </row>
    <row r="236" spans="1:32" ht="16" thickBot="1">
      <c r="A236" s="26" t="s">
        <v>92</v>
      </c>
      <c r="B236" s="182" t="b">
        <v>0</v>
      </c>
      <c r="C236" s="76" t="b">
        <v>1</v>
      </c>
      <c r="D236" s="76" t="b">
        <v>0</v>
      </c>
      <c r="E236" s="76" t="b">
        <v>1</v>
      </c>
      <c r="F236" s="76" t="b">
        <v>0</v>
      </c>
      <c r="G236" s="76" t="b">
        <v>0</v>
      </c>
      <c r="H236" s="76" t="b">
        <v>0</v>
      </c>
      <c r="I236" s="76" t="b">
        <v>0</v>
      </c>
      <c r="J236" s="76" t="b">
        <v>0</v>
      </c>
      <c r="K236" s="76" t="b">
        <v>0</v>
      </c>
      <c r="L236" s="76" t="b">
        <v>0</v>
      </c>
      <c r="M236" s="51"/>
      <c r="N236" s="52" t="b">
        <v>1</v>
      </c>
      <c r="O236" s="76" t="b">
        <v>0</v>
      </c>
      <c r="P236" s="52" t="b">
        <v>0</v>
      </c>
      <c r="Q236" s="52" t="b">
        <v>1</v>
      </c>
      <c r="R236" s="166"/>
      <c r="S236" s="154" t="b">
        <f t="shared" si="20"/>
        <v>0</v>
      </c>
      <c r="T236" s="154" t="b">
        <f t="shared" si="20"/>
        <v>1</v>
      </c>
      <c r="U236" s="154" t="b">
        <f t="shared" si="20"/>
        <v>0</v>
      </c>
      <c r="V236" s="154" t="b">
        <f t="shared" si="20"/>
        <v>1</v>
      </c>
      <c r="W236" s="154" t="b">
        <f t="shared" si="20"/>
        <v>0</v>
      </c>
      <c r="X236" s="154" t="b">
        <f t="shared" si="20"/>
        <v>1</v>
      </c>
      <c r="Y236" s="154" t="b">
        <f t="shared" si="20"/>
        <v>0</v>
      </c>
      <c r="Z236" s="154" t="b">
        <f t="shared" si="20"/>
        <v>0</v>
      </c>
      <c r="AA236" s="154" t="b">
        <f t="shared" si="20"/>
        <v>0</v>
      </c>
      <c r="AB236" s="154" t="b">
        <f t="shared" si="20"/>
        <v>0</v>
      </c>
      <c r="AC236" s="154" t="b">
        <f t="shared" si="20"/>
        <v>1</v>
      </c>
      <c r="AD236" s="154" t="b">
        <f t="shared" si="20"/>
        <v>0</v>
      </c>
      <c r="AE236" s="154" t="b">
        <f t="shared" si="20"/>
        <v>0</v>
      </c>
      <c r="AF236" s="154" t="b">
        <f t="shared" si="20"/>
        <v>1</v>
      </c>
    </row>
    <row r="237" spans="1:32" ht="16" thickBot="1">
      <c r="A237" s="26" t="s">
        <v>93</v>
      </c>
      <c r="B237" s="182" t="b">
        <v>0</v>
      </c>
      <c r="C237" s="76" t="b">
        <v>1</v>
      </c>
      <c r="D237" s="76" t="b">
        <v>1</v>
      </c>
      <c r="E237" s="76" t="b">
        <v>1</v>
      </c>
      <c r="F237" s="76" t="b">
        <v>1</v>
      </c>
      <c r="G237" s="76" t="b">
        <v>0</v>
      </c>
      <c r="H237" s="76" t="b">
        <v>1</v>
      </c>
      <c r="I237" s="76" t="b">
        <v>1</v>
      </c>
      <c r="J237" s="76" t="b">
        <v>1</v>
      </c>
      <c r="K237" s="76" t="b">
        <v>1</v>
      </c>
      <c r="L237" s="76" t="b">
        <v>1</v>
      </c>
      <c r="M237" s="51"/>
      <c r="N237" s="52" t="b">
        <v>0</v>
      </c>
      <c r="O237" s="76" t="b">
        <v>1</v>
      </c>
      <c r="P237" s="52" t="b">
        <v>0</v>
      </c>
      <c r="Q237" s="52" t="b">
        <v>1</v>
      </c>
      <c r="R237" s="166"/>
      <c r="S237" s="154" t="b">
        <f t="shared" si="20"/>
        <v>1</v>
      </c>
      <c r="T237" s="154" t="b">
        <f t="shared" si="20"/>
        <v>1</v>
      </c>
      <c r="U237" s="154" t="b">
        <f t="shared" si="20"/>
        <v>0</v>
      </c>
      <c r="V237" s="154" t="b">
        <f t="shared" si="20"/>
        <v>1</v>
      </c>
      <c r="W237" s="154" t="b">
        <f t="shared" si="20"/>
        <v>1</v>
      </c>
      <c r="X237" s="154" t="b">
        <f t="shared" si="20"/>
        <v>1</v>
      </c>
      <c r="Y237" s="154" t="b">
        <f t="shared" si="20"/>
        <v>1</v>
      </c>
      <c r="Z237" s="154" t="b">
        <f t="shared" si="20"/>
        <v>1</v>
      </c>
      <c r="AA237" s="154" t="b">
        <f t="shared" si="20"/>
        <v>1</v>
      </c>
      <c r="AB237" s="154" t="b">
        <f t="shared" si="20"/>
        <v>1</v>
      </c>
      <c r="AC237" s="154" t="b">
        <f t="shared" si="20"/>
        <v>1</v>
      </c>
      <c r="AD237" s="154" t="b">
        <f t="shared" si="20"/>
        <v>1</v>
      </c>
      <c r="AE237" s="154" t="b">
        <f t="shared" si="20"/>
        <v>0</v>
      </c>
      <c r="AF237" s="154" t="b">
        <f t="shared" si="20"/>
        <v>1</v>
      </c>
    </row>
    <row r="238" spans="1:32" ht="16" thickBot="1">
      <c r="A238" s="26" t="s">
        <v>94</v>
      </c>
      <c r="B238" s="182" t="b">
        <v>0</v>
      </c>
      <c r="C238" s="76" t="b">
        <v>1</v>
      </c>
      <c r="D238" s="76" t="b">
        <v>1</v>
      </c>
      <c r="E238" s="76" t="b">
        <v>1</v>
      </c>
      <c r="F238" s="76" t="b">
        <v>1</v>
      </c>
      <c r="G238" s="76" t="b">
        <v>0</v>
      </c>
      <c r="H238" s="76" t="b">
        <v>1</v>
      </c>
      <c r="I238" s="76" t="b">
        <v>1</v>
      </c>
      <c r="J238" s="76" t="b">
        <v>1</v>
      </c>
      <c r="K238" s="76" t="b">
        <v>1</v>
      </c>
      <c r="L238" s="76" t="b">
        <v>1</v>
      </c>
      <c r="M238" s="51"/>
      <c r="N238" s="52" t="b">
        <v>0</v>
      </c>
      <c r="O238" s="76" t="b">
        <v>1</v>
      </c>
      <c r="P238" s="52" t="b">
        <v>1</v>
      </c>
      <c r="Q238" s="52" t="b">
        <v>1</v>
      </c>
      <c r="R238" s="166"/>
      <c r="S238" s="154" t="b">
        <f t="shared" si="20"/>
        <v>1</v>
      </c>
      <c r="T238" s="154" t="b">
        <f t="shared" si="20"/>
        <v>1</v>
      </c>
      <c r="U238" s="154" t="b">
        <f t="shared" si="20"/>
        <v>1</v>
      </c>
      <c r="V238" s="154" t="b">
        <f t="shared" si="20"/>
        <v>1</v>
      </c>
      <c r="W238" s="154" t="b">
        <f t="shared" si="20"/>
        <v>1</v>
      </c>
      <c r="X238" s="154" t="b">
        <f t="shared" si="20"/>
        <v>1</v>
      </c>
      <c r="Y238" s="154" t="b">
        <f t="shared" si="20"/>
        <v>1</v>
      </c>
      <c r="Z238" s="154" t="b">
        <f t="shared" si="20"/>
        <v>1</v>
      </c>
      <c r="AA238" s="154" t="b">
        <f t="shared" si="20"/>
        <v>0</v>
      </c>
      <c r="AB238" s="154" t="b">
        <f t="shared" si="20"/>
        <v>1</v>
      </c>
      <c r="AC238" s="154" t="b">
        <f t="shared" si="20"/>
        <v>1</v>
      </c>
      <c r="AD238" s="154" t="b">
        <f t="shared" si="20"/>
        <v>1</v>
      </c>
      <c r="AE238" s="154" t="b">
        <f t="shared" si="20"/>
        <v>1</v>
      </c>
      <c r="AF238" s="154" t="b">
        <f t="shared" si="20"/>
        <v>1</v>
      </c>
    </row>
    <row r="239" spans="1:32" ht="16" thickBot="1">
      <c r="A239" s="26" t="s">
        <v>95</v>
      </c>
      <c r="B239" s="182" t="b">
        <v>0</v>
      </c>
      <c r="C239" s="76" t="b">
        <v>1</v>
      </c>
      <c r="D239" s="76" t="b">
        <v>1</v>
      </c>
      <c r="E239" s="76" t="b">
        <v>1</v>
      </c>
      <c r="F239" s="76" t="b">
        <v>1</v>
      </c>
      <c r="G239" s="76" t="b">
        <v>0</v>
      </c>
      <c r="H239" s="76" t="b">
        <v>1</v>
      </c>
      <c r="I239" s="76" t="b">
        <v>1</v>
      </c>
      <c r="J239" s="76" t="b">
        <v>1</v>
      </c>
      <c r="K239" s="76" t="b">
        <v>1</v>
      </c>
      <c r="L239" s="76" t="b">
        <v>1</v>
      </c>
      <c r="M239" s="51"/>
      <c r="N239" s="52" t="b">
        <v>1</v>
      </c>
      <c r="O239" s="76" t="b">
        <v>1</v>
      </c>
      <c r="P239" s="52" t="b">
        <v>1</v>
      </c>
      <c r="Q239" s="52" t="b">
        <v>1</v>
      </c>
      <c r="R239" s="166"/>
      <c r="S239" s="154" t="b">
        <f t="shared" si="20"/>
        <v>1</v>
      </c>
      <c r="T239" s="154" t="b">
        <f t="shared" si="20"/>
        <v>1</v>
      </c>
      <c r="U239" s="154" t="b">
        <f t="shared" si="20"/>
        <v>0</v>
      </c>
      <c r="V239" s="154" t="b">
        <f t="shared" si="20"/>
        <v>1</v>
      </c>
      <c r="W239" s="154" t="b">
        <f t="shared" si="20"/>
        <v>1</v>
      </c>
      <c r="X239" s="154" t="b">
        <f t="shared" si="20"/>
        <v>1</v>
      </c>
      <c r="Y239" s="154" t="b">
        <f t="shared" si="20"/>
        <v>1</v>
      </c>
      <c r="Z239" s="154" t="b">
        <f t="shared" si="20"/>
        <v>1</v>
      </c>
      <c r="AA239" s="154" t="b">
        <f t="shared" si="20"/>
        <v>1</v>
      </c>
      <c r="AB239" s="154" t="b">
        <f t="shared" si="20"/>
        <v>1</v>
      </c>
      <c r="AC239" s="154" t="b">
        <f t="shared" si="20"/>
        <v>1</v>
      </c>
      <c r="AD239" s="154" t="b">
        <f t="shared" si="20"/>
        <v>1</v>
      </c>
      <c r="AE239" s="154" t="b">
        <f t="shared" si="20"/>
        <v>1</v>
      </c>
      <c r="AF239" s="154" t="b">
        <f t="shared" si="20"/>
        <v>1</v>
      </c>
    </row>
    <row r="240" spans="1:32" ht="16" thickBot="1">
      <c r="A240" s="26" t="s">
        <v>96</v>
      </c>
      <c r="B240" s="182" t="b">
        <v>0</v>
      </c>
      <c r="C240" s="76" t="b">
        <v>1</v>
      </c>
      <c r="D240" s="76" t="b">
        <v>0</v>
      </c>
      <c r="E240" s="76" t="b">
        <v>1</v>
      </c>
      <c r="F240" s="76" t="b">
        <v>1</v>
      </c>
      <c r="G240" s="76" t="b">
        <v>0</v>
      </c>
      <c r="H240" s="76" t="b">
        <v>1</v>
      </c>
      <c r="I240" s="76" t="b">
        <v>1</v>
      </c>
      <c r="J240" s="76" t="b">
        <v>1</v>
      </c>
      <c r="K240" s="76" t="b">
        <v>1</v>
      </c>
      <c r="L240" s="76" t="b">
        <v>0</v>
      </c>
      <c r="M240" s="51"/>
      <c r="N240" s="52" t="b">
        <v>0</v>
      </c>
      <c r="O240" s="76" t="b">
        <v>0</v>
      </c>
      <c r="P240" s="52" t="b">
        <v>0</v>
      </c>
      <c r="Q240" s="52" t="b">
        <v>1</v>
      </c>
      <c r="R240" s="166"/>
      <c r="S240" s="154" t="b">
        <f t="shared" si="20"/>
        <v>1</v>
      </c>
      <c r="T240" s="154" t="b">
        <f t="shared" si="20"/>
        <v>1</v>
      </c>
      <c r="U240" s="154" t="b">
        <f t="shared" si="20"/>
        <v>0</v>
      </c>
      <c r="V240" s="154" t="b">
        <f t="shared" si="20"/>
        <v>1</v>
      </c>
      <c r="W240" s="154" t="b">
        <f t="shared" si="20"/>
        <v>1</v>
      </c>
      <c r="X240" s="154" t="b">
        <f t="shared" si="20"/>
        <v>1</v>
      </c>
      <c r="Y240" s="154" t="b">
        <f t="shared" si="20"/>
        <v>0</v>
      </c>
      <c r="Z240" s="154" t="b">
        <f t="shared" si="20"/>
        <v>1</v>
      </c>
      <c r="AA240" s="154" t="b">
        <f t="shared" si="20"/>
        <v>1</v>
      </c>
      <c r="AB240" s="154" t="b">
        <f t="shared" si="20"/>
        <v>1</v>
      </c>
      <c r="AC240" s="154" t="b">
        <f t="shared" si="20"/>
        <v>1</v>
      </c>
      <c r="AD240" s="154" t="b">
        <f t="shared" si="20"/>
        <v>1</v>
      </c>
      <c r="AE240" s="154" t="b">
        <f t="shared" si="20"/>
        <v>1</v>
      </c>
      <c r="AF240" s="154" t="b">
        <f t="shared" si="20"/>
        <v>1</v>
      </c>
    </row>
    <row r="241" spans="1:32" ht="16" thickBot="1">
      <c r="A241" s="26" t="s">
        <v>97</v>
      </c>
      <c r="B241" s="182" t="b">
        <v>0</v>
      </c>
      <c r="C241" s="76" t="b">
        <v>1</v>
      </c>
      <c r="D241" s="76" t="b">
        <v>0</v>
      </c>
      <c r="E241" s="76" t="b">
        <v>1</v>
      </c>
      <c r="F241" s="76" t="b">
        <v>0</v>
      </c>
      <c r="G241" s="76" t="b">
        <v>0</v>
      </c>
      <c r="H241" s="76" t="b">
        <v>1</v>
      </c>
      <c r="I241" s="76" t="b">
        <v>0</v>
      </c>
      <c r="J241" s="76" t="b">
        <v>0</v>
      </c>
      <c r="K241" s="76" t="b">
        <v>0</v>
      </c>
      <c r="L241" s="76" t="b">
        <v>0</v>
      </c>
      <c r="M241" s="51"/>
      <c r="N241" s="52" t="b">
        <v>0</v>
      </c>
      <c r="O241" s="76" t="b">
        <v>0</v>
      </c>
      <c r="P241" s="52" t="b">
        <v>0</v>
      </c>
      <c r="Q241" s="52" t="b">
        <v>1</v>
      </c>
      <c r="R241" s="166"/>
      <c r="S241" s="154" t="b">
        <f t="shared" si="20"/>
        <v>1</v>
      </c>
      <c r="T241" s="154" t="b">
        <f t="shared" si="20"/>
        <v>1</v>
      </c>
      <c r="U241" s="154" t="b">
        <f t="shared" si="20"/>
        <v>0</v>
      </c>
      <c r="V241" s="154" t="b">
        <f t="shared" si="20"/>
        <v>1</v>
      </c>
      <c r="W241" s="154" t="b">
        <f t="shared" si="20"/>
        <v>0</v>
      </c>
      <c r="X241" s="154" t="b">
        <f t="shared" si="20"/>
        <v>1</v>
      </c>
      <c r="Y241" s="154" t="b">
        <f t="shared" si="20"/>
        <v>0</v>
      </c>
      <c r="Z241" s="154" t="b">
        <f t="shared" si="20"/>
        <v>0</v>
      </c>
      <c r="AA241" s="154" t="b">
        <f t="shared" si="20"/>
        <v>0</v>
      </c>
      <c r="AB241" s="154" t="b">
        <f t="shared" si="20"/>
        <v>1</v>
      </c>
      <c r="AC241" s="154" t="b">
        <f t="shared" si="20"/>
        <v>1</v>
      </c>
      <c r="AD241" s="154" t="b">
        <f t="shared" si="20"/>
        <v>0</v>
      </c>
      <c r="AE241" s="154" t="b">
        <f t="shared" si="20"/>
        <v>0</v>
      </c>
      <c r="AF241" s="154" t="b">
        <f t="shared" si="20"/>
        <v>0</v>
      </c>
    </row>
    <row r="242" spans="1:32" ht="16" thickBot="1">
      <c r="A242" s="26" t="s">
        <v>98</v>
      </c>
      <c r="B242" s="182" t="b">
        <v>0</v>
      </c>
      <c r="C242" s="76" t="b">
        <v>1</v>
      </c>
      <c r="D242" s="76" t="b">
        <v>1</v>
      </c>
      <c r="E242" s="76" t="b">
        <v>1</v>
      </c>
      <c r="F242" s="76" t="b">
        <v>1</v>
      </c>
      <c r="G242" s="76" t="b">
        <v>1</v>
      </c>
      <c r="H242" s="76" t="b">
        <v>1</v>
      </c>
      <c r="I242" s="76" t="b">
        <v>1</v>
      </c>
      <c r="J242" s="76" t="b">
        <v>1</v>
      </c>
      <c r="K242" s="76" t="b">
        <v>1</v>
      </c>
      <c r="L242" s="76" t="b">
        <v>1</v>
      </c>
      <c r="M242" s="51"/>
      <c r="N242" s="52" t="b">
        <v>0</v>
      </c>
      <c r="O242" s="76" t="b">
        <v>1</v>
      </c>
      <c r="P242" s="52" t="b">
        <v>1</v>
      </c>
      <c r="Q242" s="52" t="b">
        <v>1</v>
      </c>
      <c r="R242" s="166"/>
      <c r="S242" s="154" t="b">
        <f t="shared" si="20"/>
        <v>1</v>
      </c>
      <c r="T242" s="154" t="b">
        <f t="shared" si="20"/>
        <v>1</v>
      </c>
      <c r="U242" s="154" t="b">
        <f t="shared" si="20"/>
        <v>1</v>
      </c>
      <c r="V242" s="154" t="b">
        <f t="shared" si="20"/>
        <v>1</v>
      </c>
      <c r="W242" s="154" t="b">
        <f t="shared" si="20"/>
        <v>1</v>
      </c>
      <c r="X242" s="154" t="b">
        <f t="shared" si="20"/>
        <v>1</v>
      </c>
      <c r="Y242" s="154" t="b">
        <f t="shared" si="20"/>
        <v>1</v>
      </c>
      <c r="Z242" s="154" t="b">
        <f t="shared" si="20"/>
        <v>1</v>
      </c>
      <c r="AA242" s="154" t="b">
        <f t="shared" si="20"/>
        <v>1</v>
      </c>
      <c r="AB242" s="154" t="b">
        <f t="shared" si="20"/>
        <v>1</v>
      </c>
      <c r="AC242" s="154" t="b">
        <f t="shared" si="20"/>
        <v>1</v>
      </c>
      <c r="AD242" s="154" t="b">
        <f t="shared" si="20"/>
        <v>1</v>
      </c>
      <c r="AE242" s="154" t="b">
        <f t="shared" si="20"/>
        <v>1</v>
      </c>
      <c r="AF242" s="154" t="b">
        <f t="shared" si="20"/>
        <v>1</v>
      </c>
    </row>
    <row r="243" spans="1:32" ht="16" thickBot="1">
      <c r="A243" s="26" t="s">
        <v>99</v>
      </c>
      <c r="B243" s="182" t="b">
        <v>0</v>
      </c>
      <c r="C243" s="76" t="b">
        <v>1</v>
      </c>
      <c r="D243" s="76" t="b">
        <v>0</v>
      </c>
      <c r="E243" s="76" t="b">
        <v>1</v>
      </c>
      <c r="F243" s="76" t="b">
        <v>1</v>
      </c>
      <c r="G243" s="76" t="b">
        <v>0</v>
      </c>
      <c r="H243" s="76" t="b">
        <v>1</v>
      </c>
      <c r="I243" s="76" t="b">
        <v>1</v>
      </c>
      <c r="J243" s="76" t="b">
        <v>0</v>
      </c>
      <c r="K243" s="76" t="b">
        <v>1</v>
      </c>
      <c r="L243" s="76" t="b">
        <v>1</v>
      </c>
      <c r="M243" s="51"/>
      <c r="N243" s="52" t="b">
        <v>0</v>
      </c>
      <c r="O243" s="76" t="b">
        <v>1</v>
      </c>
      <c r="P243" s="52" t="b">
        <v>1</v>
      </c>
      <c r="Q243" s="52" t="b">
        <v>0</v>
      </c>
      <c r="R243" s="166"/>
      <c r="S243" s="154" t="b">
        <f t="shared" si="20"/>
        <v>1</v>
      </c>
      <c r="T243" s="154" t="b">
        <f t="shared" si="20"/>
        <v>1</v>
      </c>
      <c r="U243" s="154" t="b">
        <f t="shared" si="20"/>
        <v>1</v>
      </c>
      <c r="V243" s="154" t="b">
        <f t="shared" si="20"/>
        <v>1</v>
      </c>
      <c r="W243" s="154" t="b">
        <f t="shared" si="20"/>
        <v>1</v>
      </c>
      <c r="X243" s="154" t="b">
        <f t="shared" si="20"/>
        <v>1</v>
      </c>
      <c r="Y243" s="154" t="b">
        <f t="shared" si="20"/>
        <v>1</v>
      </c>
      <c r="Z243" s="154" t="b">
        <f t="shared" si="20"/>
        <v>1</v>
      </c>
      <c r="AA243" s="154" t="b">
        <f t="shared" si="20"/>
        <v>1</v>
      </c>
      <c r="AB243" s="154" t="b">
        <f t="shared" si="20"/>
        <v>1</v>
      </c>
      <c r="AC243" s="154" t="b">
        <f t="shared" si="20"/>
        <v>0</v>
      </c>
      <c r="AD243" s="154" t="b">
        <f t="shared" si="20"/>
        <v>0</v>
      </c>
      <c r="AE243" s="154" t="b">
        <f t="shared" si="20"/>
        <v>1</v>
      </c>
      <c r="AF243" s="154" t="b">
        <f t="shared" si="20"/>
        <v>1</v>
      </c>
    </row>
    <row r="244" spans="1:32" ht="16" thickBot="1">
      <c r="A244" s="26" t="s">
        <v>100</v>
      </c>
      <c r="B244" s="182" t="b">
        <v>0</v>
      </c>
      <c r="C244" s="76" t="b">
        <v>1</v>
      </c>
      <c r="D244" s="76" t="b">
        <v>0</v>
      </c>
      <c r="E244" s="76" t="b">
        <v>1</v>
      </c>
      <c r="F244" s="76" t="b">
        <v>1</v>
      </c>
      <c r="G244" s="76" t="b">
        <v>0</v>
      </c>
      <c r="H244" s="76" t="b">
        <v>0</v>
      </c>
      <c r="I244" s="76" t="b">
        <v>1</v>
      </c>
      <c r="J244" s="76" t="b">
        <v>0</v>
      </c>
      <c r="K244" s="76" t="b">
        <v>0</v>
      </c>
      <c r="L244" s="76" t="b">
        <v>0</v>
      </c>
      <c r="M244" s="51"/>
      <c r="N244" s="52" t="b">
        <v>1</v>
      </c>
      <c r="O244" s="76" t="b">
        <v>1</v>
      </c>
      <c r="P244" s="52" t="b">
        <v>1</v>
      </c>
      <c r="Q244" s="52" t="b">
        <v>1</v>
      </c>
      <c r="R244" s="166"/>
      <c r="S244" s="154" t="b">
        <f t="shared" si="20"/>
        <v>1</v>
      </c>
      <c r="T244" s="154" t="b">
        <f t="shared" si="20"/>
        <v>1</v>
      </c>
      <c r="U244" s="154" t="b">
        <f t="shared" si="20"/>
        <v>0</v>
      </c>
      <c r="V244" s="154" t="b">
        <f t="shared" si="20"/>
        <v>1</v>
      </c>
      <c r="W244" s="154" t="b">
        <f t="shared" si="20"/>
        <v>1</v>
      </c>
      <c r="X244" s="154" t="b">
        <f t="shared" si="20"/>
        <v>1</v>
      </c>
      <c r="Y244" s="154" t="b">
        <f t="shared" si="20"/>
        <v>1</v>
      </c>
      <c r="Z244" s="154" t="b">
        <f t="shared" si="20"/>
        <v>1</v>
      </c>
      <c r="AA244" s="154" t="b">
        <f t="shared" si="20"/>
        <v>0</v>
      </c>
      <c r="AB244" s="154" t="b">
        <f t="shared" si="20"/>
        <v>1</v>
      </c>
      <c r="AC244" s="154" t="b">
        <f t="shared" si="20"/>
        <v>1</v>
      </c>
      <c r="AD244" s="154" t="b">
        <f t="shared" si="20"/>
        <v>1</v>
      </c>
      <c r="AE244" s="154" t="b">
        <f t="shared" si="20"/>
        <v>1</v>
      </c>
      <c r="AF244" s="154" t="b">
        <f t="shared" si="20"/>
        <v>1</v>
      </c>
    </row>
    <row r="245" spans="1:32" ht="16" thickBot="1">
      <c r="A245" s="26" t="s">
        <v>101</v>
      </c>
      <c r="B245" s="182" t="b">
        <v>0</v>
      </c>
      <c r="C245" s="76" t="b">
        <v>1</v>
      </c>
      <c r="D245" s="76" t="b">
        <v>0</v>
      </c>
      <c r="E245" s="76" t="b">
        <v>1</v>
      </c>
      <c r="F245" s="76" t="b">
        <v>1</v>
      </c>
      <c r="G245" s="76" t="b">
        <v>0</v>
      </c>
      <c r="H245" s="76" t="b">
        <v>1</v>
      </c>
      <c r="I245" s="76" t="b">
        <v>1</v>
      </c>
      <c r="J245" s="76" t="b">
        <v>1</v>
      </c>
      <c r="K245" s="76" t="b">
        <v>1</v>
      </c>
      <c r="L245" s="76" t="b">
        <v>0</v>
      </c>
      <c r="M245" s="51"/>
      <c r="N245" s="52" t="b">
        <v>0</v>
      </c>
      <c r="O245" s="76" t="b">
        <v>0</v>
      </c>
      <c r="P245" s="52" t="b">
        <v>0</v>
      </c>
      <c r="Q245" s="52" t="b">
        <v>1</v>
      </c>
      <c r="R245" s="166"/>
      <c r="S245" s="154" t="b">
        <f t="shared" si="20"/>
        <v>1</v>
      </c>
      <c r="T245" s="154" t="b">
        <f t="shared" si="20"/>
        <v>1</v>
      </c>
      <c r="U245" s="154" t="b">
        <f t="shared" si="20"/>
        <v>0</v>
      </c>
      <c r="V245" s="154" t="b">
        <f t="shared" si="20"/>
        <v>1</v>
      </c>
      <c r="W245" s="154" t="b">
        <f t="shared" si="20"/>
        <v>1</v>
      </c>
      <c r="X245" s="154" t="b">
        <f t="shared" si="20"/>
        <v>1</v>
      </c>
      <c r="Y245" s="154" t="b">
        <f t="shared" si="20"/>
        <v>1</v>
      </c>
      <c r="Z245" s="154" t="b">
        <f t="shared" si="20"/>
        <v>1</v>
      </c>
      <c r="AA245" s="154" t="b">
        <f t="shared" si="20"/>
        <v>0</v>
      </c>
      <c r="AB245" s="154" t="b">
        <f t="shared" si="20"/>
        <v>1</v>
      </c>
      <c r="AC245" s="154" t="b">
        <f t="shared" si="20"/>
        <v>1</v>
      </c>
      <c r="AD245" s="154" t="b">
        <f t="shared" si="20"/>
        <v>1</v>
      </c>
      <c r="AE245" s="154" t="b">
        <f t="shared" si="20"/>
        <v>0</v>
      </c>
      <c r="AF245" s="154" t="b">
        <f t="shared" si="20"/>
        <v>1</v>
      </c>
    </row>
    <row r="246" spans="1:32" ht="16" thickBot="1">
      <c r="A246" s="26" t="s">
        <v>102</v>
      </c>
      <c r="B246" s="182" t="b">
        <v>0</v>
      </c>
      <c r="C246" s="76" t="b">
        <v>1</v>
      </c>
      <c r="D246" s="76" t="b">
        <v>1</v>
      </c>
      <c r="E246" s="76" t="b">
        <v>1</v>
      </c>
      <c r="F246" s="76" t="b">
        <v>1</v>
      </c>
      <c r="G246" s="76" t="b">
        <v>0</v>
      </c>
      <c r="H246" s="76" t="b">
        <v>1</v>
      </c>
      <c r="I246" s="76" t="b">
        <v>0</v>
      </c>
      <c r="J246" s="76" t="b">
        <v>0</v>
      </c>
      <c r="K246" s="76" t="b">
        <v>0</v>
      </c>
      <c r="L246" s="76" t="b">
        <v>1</v>
      </c>
      <c r="M246" s="51"/>
      <c r="N246" s="52" t="b">
        <v>1</v>
      </c>
      <c r="O246" s="76" t="b">
        <v>0</v>
      </c>
      <c r="P246" s="52" t="b">
        <v>0</v>
      </c>
      <c r="Q246" s="52" t="b">
        <v>1</v>
      </c>
      <c r="R246" s="166"/>
      <c r="S246" s="154" t="b">
        <f t="shared" si="20"/>
        <v>0</v>
      </c>
      <c r="T246" s="154" t="b">
        <f t="shared" si="20"/>
        <v>1</v>
      </c>
      <c r="U246" s="154" t="b">
        <f t="shared" si="20"/>
        <v>0</v>
      </c>
      <c r="V246" s="154" t="b">
        <f t="shared" si="20"/>
        <v>1</v>
      </c>
      <c r="W246" s="154" t="b">
        <f t="shared" si="20"/>
        <v>1</v>
      </c>
      <c r="X246" s="154" t="b">
        <f t="shared" si="20"/>
        <v>1</v>
      </c>
      <c r="Y246" s="154" t="b">
        <f t="shared" si="20"/>
        <v>0</v>
      </c>
      <c r="Z246" s="154" t="b">
        <f t="shared" si="20"/>
        <v>0</v>
      </c>
      <c r="AA246" s="154" t="b">
        <f t="shared" si="20"/>
        <v>0</v>
      </c>
      <c r="AB246" s="154" t="b">
        <f t="shared" si="20"/>
        <v>0</v>
      </c>
      <c r="AC246" s="154" t="b">
        <f t="shared" si="20"/>
        <v>1</v>
      </c>
      <c r="AD246" s="154" t="b">
        <f t="shared" si="20"/>
        <v>1</v>
      </c>
      <c r="AE246" s="154" t="b">
        <f t="shared" si="20"/>
        <v>1</v>
      </c>
      <c r="AF246" s="154" t="b">
        <f t="shared" si="20"/>
        <v>1</v>
      </c>
    </row>
    <row r="247" spans="1:32" ht="16" thickBot="1">
      <c r="A247" s="26" t="s">
        <v>103</v>
      </c>
      <c r="B247" s="182" t="b">
        <v>0</v>
      </c>
      <c r="C247" s="76" t="b">
        <v>1</v>
      </c>
      <c r="D247" s="76" t="b">
        <v>1</v>
      </c>
      <c r="E247" s="76" t="b">
        <v>0</v>
      </c>
      <c r="F247" s="76" t="b">
        <v>0</v>
      </c>
      <c r="G247" s="76" t="b">
        <v>0</v>
      </c>
      <c r="H247" s="76" t="b">
        <v>1</v>
      </c>
      <c r="I247" s="76" t="b">
        <v>0</v>
      </c>
      <c r="J247" s="76" t="b">
        <v>0</v>
      </c>
      <c r="K247" s="76" t="b">
        <v>0</v>
      </c>
      <c r="L247" s="76" t="b">
        <v>0</v>
      </c>
      <c r="M247" s="51"/>
      <c r="N247" s="52" t="b">
        <v>0</v>
      </c>
      <c r="O247" s="76" t="b">
        <v>0</v>
      </c>
      <c r="P247" s="52" t="b">
        <v>0</v>
      </c>
      <c r="Q247" s="52" t="b">
        <v>0</v>
      </c>
      <c r="R247" s="166"/>
      <c r="S247" s="154" t="b">
        <f t="shared" ref="S247:AF262" si="21">AND(S132=1, S58=1)</f>
        <v>0</v>
      </c>
      <c r="T247" s="154" t="b">
        <f t="shared" si="21"/>
        <v>1</v>
      </c>
      <c r="U247" s="154" t="b">
        <f t="shared" si="21"/>
        <v>0</v>
      </c>
      <c r="V247" s="154" t="b">
        <f t="shared" si="21"/>
        <v>1</v>
      </c>
      <c r="W247" s="154" t="b">
        <f t="shared" si="21"/>
        <v>1</v>
      </c>
      <c r="X247" s="154" t="b">
        <f t="shared" si="21"/>
        <v>1</v>
      </c>
      <c r="Y247" s="154" t="b">
        <f t="shared" si="21"/>
        <v>0</v>
      </c>
      <c r="Z247" s="154" t="b">
        <f t="shared" si="21"/>
        <v>0</v>
      </c>
      <c r="AA247" s="154" t="b">
        <f t="shared" si="21"/>
        <v>0</v>
      </c>
      <c r="AB247" s="154" t="b">
        <f t="shared" si="21"/>
        <v>0</v>
      </c>
      <c r="AC247" s="154" t="b">
        <f t="shared" si="21"/>
        <v>0</v>
      </c>
      <c r="AD247" s="154" t="b">
        <f t="shared" si="21"/>
        <v>0</v>
      </c>
      <c r="AE247" s="154" t="b">
        <f t="shared" si="21"/>
        <v>0</v>
      </c>
      <c r="AF247" s="154" t="b">
        <f t="shared" si="21"/>
        <v>1</v>
      </c>
    </row>
    <row r="248" spans="1:32" ht="16" thickBot="1">
      <c r="A248" s="26" t="s">
        <v>104</v>
      </c>
      <c r="B248" s="182" t="b">
        <v>0</v>
      </c>
      <c r="C248" s="76" t="b">
        <v>1</v>
      </c>
      <c r="D248" s="76" t="b">
        <v>1</v>
      </c>
      <c r="E248" s="76" t="b">
        <v>0</v>
      </c>
      <c r="F248" s="76" t="b">
        <v>1</v>
      </c>
      <c r="G248" s="76" t="b">
        <v>0</v>
      </c>
      <c r="H248" s="76" t="b">
        <v>0</v>
      </c>
      <c r="I248" s="76" t="b">
        <v>1</v>
      </c>
      <c r="J248" s="76" t="b">
        <v>0</v>
      </c>
      <c r="K248" s="76" t="b">
        <v>0</v>
      </c>
      <c r="L248" s="76" t="b">
        <v>0</v>
      </c>
      <c r="M248" s="51"/>
      <c r="N248" s="52" t="b">
        <v>0</v>
      </c>
      <c r="O248" s="76" t="b">
        <v>1</v>
      </c>
      <c r="P248" s="52" t="b">
        <v>0</v>
      </c>
      <c r="Q248" s="52" t="b">
        <v>1</v>
      </c>
      <c r="R248" s="166"/>
      <c r="S248" s="154" t="b">
        <f t="shared" si="21"/>
        <v>1</v>
      </c>
      <c r="T248" s="154" t="b">
        <f t="shared" si="21"/>
        <v>1</v>
      </c>
      <c r="U248" s="154" t="b">
        <f t="shared" si="21"/>
        <v>0</v>
      </c>
      <c r="V248" s="154" t="b">
        <f t="shared" si="21"/>
        <v>1</v>
      </c>
      <c r="W248" s="154" t="b">
        <f t="shared" si="21"/>
        <v>0</v>
      </c>
      <c r="X248" s="154" t="b">
        <f t="shared" si="21"/>
        <v>1</v>
      </c>
      <c r="Y248" s="154" t="b">
        <f t="shared" si="21"/>
        <v>1</v>
      </c>
      <c r="Z248" s="154" t="b">
        <f t="shared" si="21"/>
        <v>0</v>
      </c>
      <c r="AA248" s="154" t="b">
        <f t="shared" si="21"/>
        <v>0</v>
      </c>
      <c r="AB248" s="154" t="b">
        <f t="shared" si="21"/>
        <v>0</v>
      </c>
      <c r="AC248" s="154" t="b">
        <f t="shared" si="21"/>
        <v>1</v>
      </c>
      <c r="AD248" s="154" t="b">
        <f t="shared" si="21"/>
        <v>1</v>
      </c>
      <c r="AE248" s="154" t="b">
        <f t="shared" si="21"/>
        <v>1</v>
      </c>
      <c r="AF248" s="154" t="b">
        <f t="shared" si="21"/>
        <v>1</v>
      </c>
    </row>
    <row r="249" spans="1:32" ht="16" thickBot="1">
      <c r="A249" s="26" t="s">
        <v>105</v>
      </c>
      <c r="B249" s="182" t="b">
        <v>0</v>
      </c>
      <c r="C249" s="76" t="b">
        <v>1</v>
      </c>
      <c r="D249" s="76" t="b">
        <v>0</v>
      </c>
      <c r="E249" s="76" t="b">
        <v>0</v>
      </c>
      <c r="F249" s="76" t="b">
        <v>1</v>
      </c>
      <c r="G249" s="76" t="b">
        <v>0</v>
      </c>
      <c r="H249" s="76" t="b">
        <v>1</v>
      </c>
      <c r="I249" s="76" t="b">
        <v>0</v>
      </c>
      <c r="J249" s="76" t="b">
        <v>0</v>
      </c>
      <c r="K249" s="76" t="b">
        <v>1</v>
      </c>
      <c r="L249" s="76" t="b">
        <v>0</v>
      </c>
      <c r="M249" s="51"/>
      <c r="N249" s="52" t="b">
        <v>0</v>
      </c>
      <c r="O249" s="76" t="b">
        <v>0</v>
      </c>
      <c r="P249" s="52" t="b">
        <v>0</v>
      </c>
      <c r="Q249" s="52" t="b">
        <v>1</v>
      </c>
      <c r="R249" s="166"/>
      <c r="S249" s="154" t="b">
        <f t="shared" si="21"/>
        <v>1</v>
      </c>
      <c r="T249" s="154" t="b">
        <f t="shared" si="21"/>
        <v>1</v>
      </c>
      <c r="U249" s="154" t="b">
        <f t="shared" si="21"/>
        <v>0</v>
      </c>
      <c r="V249" s="154" t="b">
        <f t="shared" si="21"/>
        <v>1</v>
      </c>
      <c r="W249" s="154" t="b">
        <f t="shared" si="21"/>
        <v>1</v>
      </c>
      <c r="X249" s="154" t="b">
        <f t="shared" si="21"/>
        <v>1</v>
      </c>
      <c r="Y249" s="154" t="b">
        <f t="shared" si="21"/>
        <v>1</v>
      </c>
      <c r="Z249" s="154" t="b">
        <f t="shared" si="21"/>
        <v>0</v>
      </c>
      <c r="AA249" s="154" t="b">
        <f t="shared" si="21"/>
        <v>1</v>
      </c>
      <c r="AB249" s="154" t="b">
        <f t="shared" si="21"/>
        <v>0</v>
      </c>
      <c r="AC249" s="154" t="b">
        <f t="shared" si="21"/>
        <v>1</v>
      </c>
      <c r="AD249" s="154" t="b">
        <f t="shared" si="21"/>
        <v>0</v>
      </c>
      <c r="AE249" s="154" t="b">
        <f t="shared" si="21"/>
        <v>1</v>
      </c>
      <c r="AF249" s="154" t="b">
        <f t="shared" si="21"/>
        <v>1</v>
      </c>
    </row>
    <row r="250" spans="1:32" ht="16" thickBot="1">
      <c r="A250" s="26" t="s">
        <v>106</v>
      </c>
      <c r="B250" s="182" t="b">
        <v>0</v>
      </c>
      <c r="C250" s="76" t="b">
        <v>1</v>
      </c>
      <c r="D250" s="76" t="b">
        <v>1</v>
      </c>
      <c r="E250" s="76" t="b">
        <v>0</v>
      </c>
      <c r="F250" s="76" t="b">
        <v>0</v>
      </c>
      <c r="G250" s="76" t="b">
        <v>0</v>
      </c>
      <c r="H250" s="76" t="b">
        <v>1</v>
      </c>
      <c r="I250" s="76" t="b">
        <v>0</v>
      </c>
      <c r="J250" s="76" t="b">
        <v>0</v>
      </c>
      <c r="K250" s="76" t="b">
        <v>0</v>
      </c>
      <c r="L250" s="76" t="b">
        <v>0</v>
      </c>
      <c r="M250" s="51"/>
      <c r="N250" s="52" t="b">
        <v>0</v>
      </c>
      <c r="O250" s="76" t="b">
        <v>0</v>
      </c>
      <c r="P250" s="52" t="b">
        <v>0</v>
      </c>
      <c r="Q250" s="52" t="b">
        <v>0</v>
      </c>
      <c r="R250" s="166"/>
      <c r="S250" s="154" t="b">
        <f t="shared" si="21"/>
        <v>0</v>
      </c>
      <c r="T250" s="154" t="b">
        <f t="shared" si="21"/>
        <v>1</v>
      </c>
      <c r="U250" s="154" t="b">
        <f t="shared" si="21"/>
        <v>0</v>
      </c>
      <c r="V250" s="154" t="b">
        <f t="shared" si="21"/>
        <v>0</v>
      </c>
      <c r="W250" s="154" t="b">
        <f t="shared" si="21"/>
        <v>0</v>
      </c>
      <c r="X250" s="154" t="b">
        <f t="shared" si="21"/>
        <v>1</v>
      </c>
      <c r="Y250" s="154" t="b">
        <f t="shared" si="21"/>
        <v>0</v>
      </c>
      <c r="Z250" s="154" t="b">
        <f t="shared" si="21"/>
        <v>0</v>
      </c>
      <c r="AA250" s="154" t="b">
        <f t="shared" si="21"/>
        <v>0</v>
      </c>
      <c r="AB250" s="154" t="b">
        <f t="shared" si="21"/>
        <v>0</v>
      </c>
      <c r="AC250" s="154" t="b">
        <f t="shared" si="21"/>
        <v>0</v>
      </c>
      <c r="AD250" s="154" t="b">
        <f t="shared" si="21"/>
        <v>0</v>
      </c>
      <c r="AE250" s="154" t="b">
        <f t="shared" si="21"/>
        <v>0</v>
      </c>
      <c r="AF250" s="154" t="b">
        <f t="shared" si="21"/>
        <v>1</v>
      </c>
    </row>
    <row r="251" spans="1:32" ht="16" thickBot="1">
      <c r="A251" s="26" t="s">
        <v>107</v>
      </c>
      <c r="B251" s="182" t="b">
        <v>0</v>
      </c>
      <c r="C251" s="76" t="b">
        <v>1</v>
      </c>
      <c r="D251" s="76" t="b">
        <v>1</v>
      </c>
      <c r="E251" s="76" t="b">
        <v>1</v>
      </c>
      <c r="F251" s="76" t="b">
        <v>0</v>
      </c>
      <c r="G251" s="76" t="b">
        <v>0</v>
      </c>
      <c r="H251" s="76" t="b">
        <v>1</v>
      </c>
      <c r="I251" s="76" t="b">
        <v>1</v>
      </c>
      <c r="J251" s="76" t="b">
        <v>1</v>
      </c>
      <c r="K251" s="76" t="b">
        <v>0</v>
      </c>
      <c r="L251" s="76" t="b">
        <v>1</v>
      </c>
      <c r="M251" s="51"/>
      <c r="N251" s="52" t="b">
        <v>0</v>
      </c>
      <c r="O251" s="76" t="b">
        <v>1</v>
      </c>
      <c r="P251" s="52" t="b">
        <v>0</v>
      </c>
      <c r="Q251" s="52" t="b">
        <v>1</v>
      </c>
      <c r="R251" s="166"/>
      <c r="S251" s="154" t="b">
        <f t="shared" si="21"/>
        <v>1</v>
      </c>
      <c r="T251" s="154" t="b">
        <f t="shared" si="21"/>
        <v>1</v>
      </c>
      <c r="U251" s="154" t="b">
        <f t="shared" si="21"/>
        <v>0</v>
      </c>
      <c r="V251" s="154" t="b">
        <f t="shared" si="21"/>
        <v>1</v>
      </c>
      <c r="W251" s="154" t="b">
        <f t="shared" si="21"/>
        <v>0</v>
      </c>
      <c r="X251" s="154" t="b">
        <f t="shared" si="21"/>
        <v>1</v>
      </c>
      <c r="Y251" s="154" t="b">
        <f t="shared" si="21"/>
        <v>1</v>
      </c>
      <c r="Z251" s="154" t="b">
        <f t="shared" si="21"/>
        <v>0</v>
      </c>
      <c r="AA251" s="154" t="b">
        <f t="shared" si="21"/>
        <v>1</v>
      </c>
      <c r="AB251" s="154" t="b">
        <f t="shared" si="21"/>
        <v>1</v>
      </c>
      <c r="AC251" s="154" t="b">
        <f t="shared" si="21"/>
        <v>1</v>
      </c>
      <c r="AD251" s="154" t="b">
        <f t="shared" si="21"/>
        <v>1</v>
      </c>
      <c r="AE251" s="154" t="b">
        <f t="shared" si="21"/>
        <v>0</v>
      </c>
      <c r="AF251" s="154" t="b">
        <f t="shared" si="21"/>
        <v>1</v>
      </c>
    </row>
    <row r="252" spans="1:32" ht="16" thickBot="1">
      <c r="A252" s="26" t="s">
        <v>108</v>
      </c>
      <c r="B252" s="182" t="b">
        <v>0</v>
      </c>
      <c r="C252" s="76" t="b">
        <v>1</v>
      </c>
      <c r="D252" s="76" t="b">
        <v>0</v>
      </c>
      <c r="E252" s="76" t="b">
        <v>1</v>
      </c>
      <c r="F252" s="76" t="b">
        <v>1</v>
      </c>
      <c r="G252" s="76" t="b">
        <v>0</v>
      </c>
      <c r="H252" s="76" t="b">
        <v>0</v>
      </c>
      <c r="I252" s="76" t="b">
        <v>1</v>
      </c>
      <c r="J252" s="76" t="b">
        <v>1</v>
      </c>
      <c r="K252" s="76" t="b">
        <v>1</v>
      </c>
      <c r="L252" s="76" t="b">
        <v>1</v>
      </c>
      <c r="M252" s="51"/>
      <c r="N252" s="52" t="b">
        <v>0</v>
      </c>
      <c r="O252" s="76" t="b">
        <v>0</v>
      </c>
      <c r="P252" s="52" t="b">
        <v>1</v>
      </c>
      <c r="Q252" s="52" t="b">
        <v>1</v>
      </c>
      <c r="R252" s="166"/>
      <c r="S252" s="154" t="b">
        <f t="shared" si="21"/>
        <v>1</v>
      </c>
      <c r="T252" s="154" t="b">
        <f t="shared" si="21"/>
        <v>1</v>
      </c>
      <c r="U252" s="154" t="b">
        <f t="shared" si="21"/>
        <v>0</v>
      </c>
      <c r="V252" s="154" t="b">
        <f t="shared" si="21"/>
        <v>1</v>
      </c>
      <c r="W252" s="154" t="b">
        <f t="shared" si="21"/>
        <v>1</v>
      </c>
      <c r="X252" s="154" t="b">
        <f t="shared" si="21"/>
        <v>1</v>
      </c>
      <c r="Y252" s="154" t="b">
        <f t="shared" si="21"/>
        <v>1</v>
      </c>
      <c r="Z252" s="154" t="b">
        <f t="shared" si="21"/>
        <v>1</v>
      </c>
      <c r="AA252" s="154" t="b">
        <f t="shared" si="21"/>
        <v>1</v>
      </c>
      <c r="AB252" s="154" t="b">
        <f t="shared" si="21"/>
        <v>0</v>
      </c>
      <c r="AC252" s="154" t="b">
        <f t="shared" si="21"/>
        <v>1</v>
      </c>
      <c r="AD252" s="154" t="b">
        <f t="shared" si="21"/>
        <v>0</v>
      </c>
      <c r="AE252" s="154" t="b">
        <f t="shared" si="21"/>
        <v>1</v>
      </c>
      <c r="AF252" s="154" t="b">
        <f t="shared" si="21"/>
        <v>1</v>
      </c>
    </row>
    <row r="253" spans="1:32" ht="16" thickBot="1">
      <c r="A253" s="26" t="s">
        <v>109</v>
      </c>
      <c r="B253" s="182" t="b">
        <v>0</v>
      </c>
      <c r="C253" s="76" t="b">
        <v>1</v>
      </c>
      <c r="D253" s="76" t="b">
        <v>0</v>
      </c>
      <c r="E253" s="76" t="b">
        <v>0</v>
      </c>
      <c r="F253" s="76" t="b">
        <v>1</v>
      </c>
      <c r="G253" s="76" t="b">
        <v>0</v>
      </c>
      <c r="H253" s="76" t="b">
        <v>1</v>
      </c>
      <c r="I253" s="76" t="b">
        <v>1</v>
      </c>
      <c r="J253" s="76" t="b">
        <v>1</v>
      </c>
      <c r="K253" s="76" t="b">
        <v>1</v>
      </c>
      <c r="L253" s="76" t="b">
        <v>1</v>
      </c>
      <c r="M253" s="51"/>
      <c r="N253" s="52" t="b">
        <v>1</v>
      </c>
      <c r="O253" s="76" t="b">
        <v>0</v>
      </c>
      <c r="P253" s="52" t="b">
        <v>0</v>
      </c>
      <c r="Q253" s="52" t="b">
        <v>1</v>
      </c>
      <c r="R253" s="166"/>
      <c r="S253" s="154" t="b">
        <f t="shared" si="21"/>
        <v>1</v>
      </c>
      <c r="T253" s="154" t="b">
        <f t="shared" si="21"/>
        <v>1</v>
      </c>
      <c r="U253" s="154" t="b">
        <f t="shared" si="21"/>
        <v>0</v>
      </c>
      <c r="V253" s="154" t="b">
        <f t="shared" si="21"/>
        <v>1</v>
      </c>
      <c r="W253" s="154" t="b">
        <f t="shared" si="21"/>
        <v>1</v>
      </c>
      <c r="X253" s="154" t="b">
        <f t="shared" si="21"/>
        <v>1</v>
      </c>
      <c r="Y253" s="154" t="b">
        <f t="shared" si="21"/>
        <v>0</v>
      </c>
      <c r="Z253" s="154" t="b">
        <f t="shared" si="21"/>
        <v>0</v>
      </c>
      <c r="AA253" s="154" t="b">
        <f t="shared" si="21"/>
        <v>0</v>
      </c>
      <c r="AB253" s="154" t="b">
        <f t="shared" si="21"/>
        <v>0</v>
      </c>
      <c r="AC253" s="154" t="b">
        <f t="shared" si="21"/>
        <v>1</v>
      </c>
      <c r="AD253" s="154" t="b">
        <f t="shared" si="21"/>
        <v>0</v>
      </c>
      <c r="AE253" s="154" t="b">
        <f t="shared" si="21"/>
        <v>0</v>
      </c>
      <c r="AF253" s="154" t="b">
        <f t="shared" si="21"/>
        <v>1</v>
      </c>
    </row>
    <row r="254" spans="1:32" ht="16" thickBot="1">
      <c r="A254" s="26" t="s">
        <v>110</v>
      </c>
      <c r="B254" s="182" t="b">
        <v>0</v>
      </c>
      <c r="C254" s="76" t="b">
        <v>1</v>
      </c>
      <c r="D254" s="76" t="b">
        <v>0</v>
      </c>
      <c r="E254" s="76" t="b">
        <v>1</v>
      </c>
      <c r="F254" s="76" t="b">
        <v>1</v>
      </c>
      <c r="G254" s="76" t="b">
        <v>1</v>
      </c>
      <c r="H254" s="76" t="b">
        <v>1</v>
      </c>
      <c r="I254" s="76" t="b">
        <v>1</v>
      </c>
      <c r="J254" s="76" t="b">
        <v>1</v>
      </c>
      <c r="K254" s="76" t="b">
        <v>1</v>
      </c>
      <c r="L254" s="76" t="b">
        <v>1</v>
      </c>
      <c r="M254" s="51"/>
      <c r="N254" s="52" t="b">
        <v>1</v>
      </c>
      <c r="O254" s="76" t="b">
        <v>0</v>
      </c>
      <c r="P254" s="52" t="b">
        <v>1</v>
      </c>
      <c r="Q254" s="52" t="b">
        <v>1</v>
      </c>
      <c r="R254" s="166"/>
      <c r="S254" s="154" t="b">
        <f t="shared" si="21"/>
        <v>1</v>
      </c>
      <c r="T254" s="154" t="b">
        <f t="shared" si="21"/>
        <v>1</v>
      </c>
      <c r="U254" s="154" t="b">
        <f t="shared" si="21"/>
        <v>0</v>
      </c>
      <c r="V254" s="154" t="b">
        <f t="shared" si="21"/>
        <v>1</v>
      </c>
      <c r="W254" s="154" t="b">
        <f t="shared" si="21"/>
        <v>1</v>
      </c>
      <c r="X254" s="154" t="b">
        <f t="shared" si="21"/>
        <v>1</v>
      </c>
      <c r="Y254" s="154" t="b">
        <f t="shared" si="21"/>
        <v>1</v>
      </c>
      <c r="Z254" s="154" t="b">
        <f t="shared" si="21"/>
        <v>1</v>
      </c>
      <c r="AA254" s="154" t="b">
        <f t="shared" si="21"/>
        <v>1</v>
      </c>
      <c r="AB254" s="154" t="b">
        <f t="shared" si="21"/>
        <v>1</v>
      </c>
      <c r="AC254" s="154" t="b">
        <f t="shared" si="21"/>
        <v>1</v>
      </c>
      <c r="AD254" s="154" t="b">
        <f t="shared" si="21"/>
        <v>1</v>
      </c>
      <c r="AE254" s="154" t="b">
        <f t="shared" si="21"/>
        <v>0</v>
      </c>
      <c r="AF254" s="154" t="b">
        <f t="shared" si="21"/>
        <v>1</v>
      </c>
    </row>
    <row r="255" spans="1:32" ht="16" thickBot="1">
      <c r="A255" s="26" t="s">
        <v>111</v>
      </c>
      <c r="B255" s="182" t="b">
        <v>0</v>
      </c>
      <c r="C255" s="76" t="b">
        <v>1</v>
      </c>
      <c r="D255" s="76" t="b">
        <v>1</v>
      </c>
      <c r="E255" s="76" t="b">
        <v>1</v>
      </c>
      <c r="F255" s="76" t="b">
        <v>1</v>
      </c>
      <c r="G255" s="76" t="b">
        <v>1</v>
      </c>
      <c r="H255" s="76" t="b">
        <v>1</v>
      </c>
      <c r="I255" s="76" t="b">
        <v>1</v>
      </c>
      <c r="J255" s="76" t="b">
        <v>0</v>
      </c>
      <c r="K255" s="76" t="b">
        <v>1</v>
      </c>
      <c r="L255" s="76" t="b">
        <v>0</v>
      </c>
      <c r="M255" s="51"/>
      <c r="N255" s="52" t="b">
        <v>1</v>
      </c>
      <c r="O255" s="76" t="b">
        <v>1</v>
      </c>
      <c r="P255" s="52" t="b">
        <v>1</v>
      </c>
      <c r="Q255" s="52" t="b">
        <v>1</v>
      </c>
      <c r="R255" s="166"/>
      <c r="S255" s="154" t="b">
        <f t="shared" si="21"/>
        <v>1</v>
      </c>
      <c r="T255" s="154" t="b">
        <f t="shared" si="21"/>
        <v>1</v>
      </c>
      <c r="U255" s="154" t="b">
        <f t="shared" si="21"/>
        <v>1</v>
      </c>
      <c r="V255" s="154" t="b">
        <f t="shared" si="21"/>
        <v>1</v>
      </c>
      <c r="W255" s="154" t="b">
        <f t="shared" si="21"/>
        <v>1</v>
      </c>
      <c r="X255" s="154" t="b">
        <f t="shared" si="21"/>
        <v>1</v>
      </c>
      <c r="Y255" s="154" t="b">
        <f t="shared" si="21"/>
        <v>1</v>
      </c>
      <c r="Z255" s="154" t="b">
        <f t="shared" si="21"/>
        <v>1</v>
      </c>
      <c r="AA255" s="154" t="b">
        <f t="shared" si="21"/>
        <v>1</v>
      </c>
      <c r="AB255" s="154" t="b">
        <f t="shared" si="21"/>
        <v>1</v>
      </c>
      <c r="AC255" s="154" t="b">
        <f t="shared" si="21"/>
        <v>1</v>
      </c>
      <c r="AD255" s="154" t="b">
        <f t="shared" si="21"/>
        <v>1</v>
      </c>
      <c r="AE255" s="154" t="b">
        <f t="shared" si="21"/>
        <v>1</v>
      </c>
      <c r="AF255" s="154" t="b">
        <f t="shared" si="21"/>
        <v>1</v>
      </c>
    </row>
    <row r="256" spans="1:32" ht="16" thickBot="1">
      <c r="A256" s="26" t="s">
        <v>112</v>
      </c>
      <c r="B256" s="182" t="b">
        <v>0</v>
      </c>
      <c r="C256" s="76" t="b">
        <v>1</v>
      </c>
      <c r="D256" s="76" t="b">
        <v>0</v>
      </c>
      <c r="E256" s="76" t="b">
        <v>1</v>
      </c>
      <c r="F256" s="76" t="b">
        <v>1</v>
      </c>
      <c r="G256" s="76" t="b">
        <v>1</v>
      </c>
      <c r="H256" s="76" t="b">
        <v>1</v>
      </c>
      <c r="I256" s="76" t="b">
        <v>0</v>
      </c>
      <c r="J256" s="76" t="b">
        <v>0</v>
      </c>
      <c r="K256" s="76" t="b">
        <v>1</v>
      </c>
      <c r="L256" s="76" t="b">
        <v>0</v>
      </c>
      <c r="M256" s="51"/>
      <c r="N256" s="52" t="b">
        <v>0</v>
      </c>
      <c r="O256" s="76" t="b">
        <v>1</v>
      </c>
      <c r="P256" s="52" t="b">
        <v>1</v>
      </c>
      <c r="Q256" s="52" t="b">
        <v>1</v>
      </c>
      <c r="R256" s="166"/>
      <c r="S256" s="154" t="b">
        <f t="shared" si="21"/>
        <v>1</v>
      </c>
      <c r="T256" s="154" t="b">
        <f t="shared" si="21"/>
        <v>1</v>
      </c>
      <c r="U256" s="154" t="b">
        <f t="shared" si="21"/>
        <v>0</v>
      </c>
      <c r="V256" s="154" t="b">
        <f t="shared" si="21"/>
        <v>1</v>
      </c>
      <c r="W256" s="154" t="b">
        <f t="shared" si="21"/>
        <v>1</v>
      </c>
      <c r="X256" s="154" t="b">
        <f t="shared" si="21"/>
        <v>1</v>
      </c>
      <c r="Y256" s="154" t="b">
        <f t="shared" si="21"/>
        <v>1</v>
      </c>
      <c r="Z256" s="154" t="b">
        <f t="shared" si="21"/>
        <v>1</v>
      </c>
      <c r="AA256" s="154" t="b">
        <f t="shared" si="21"/>
        <v>1</v>
      </c>
      <c r="AB256" s="154" t="b">
        <f t="shared" si="21"/>
        <v>1</v>
      </c>
      <c r="AC256" s="154" t="b">
        <f t="shared" si="21"/>
        <v>1</v>
      </c>
      <c r="AD256" s="154" t="b">
        <f t="shared" si="21"/>
        <v>0</v>
      </c>
      <c r="AE256" s="154" t="b">
        <f t="shared" si="21"/>
        <v>0</v>
      </c>
      <c r="AF256" s="154" t="b">
        <f t="shared" si="21"/>
        <v>1</v>
      </c>
    </row>
    <row r="257" spans="1:32" ht="16" thickBot="1">
      <c r="A257" s="26" t="s">
        <v>113</v>
      </c>
      <c r="B257" s="182" t="b">
        <v>0</v>
      </c>
      <c r="C257" s="76" t="b">
        <v>1</v>
      </c>
      <c r="D257" s="76" t="b">
        <v>0</v>
      </c>
      <c r="E257" s="76" t="b">
        <v>1</v>
      </c>
      <c r="F257" s="76" t="b">
        <v>0</v>
      </c>
      <c r="G257" s="76" t="b">
        <v>0</v>
      </c>
      <c r="H257" s="76" t="b">
        <v>0</v>
      </c>
      <c r="I257" s="76" t="b">
        <v>1</v>
      </c>
      <c r="J257" s="76" t="b">
        <v>1</v>
      </c>
      <c r="K257" s="76" t="b">
        <v>0</v>
      </c>
      <c r="L257" s="76" t="b">
        <v>0</v>
      </c>
      <c r="M257" s="51"/>
      <c r="N257" s="52" t="b">
        <v>1</v>
      </c>
      <c r="O257" s="76" t="b">
        <v>1</v>
      </c>
      <c r="P257" s="52" t="b">
        <v>0</v>
      </c>
      <c r="Q257" s="52" t="b">
        <v>1</v>
      </c>
      <c r="R257" s="166"/>
      <c r="S257" s="154" t="b">
        <f t="shared" si="21"/>
        <v>1</v>
      </c>
      <c r="T257" s="154" t="b">
        <f t="shared" si="21"/>
        <v>1</v>
      </c>
      <c r="U257" s="154" t="b">
        <f t="shared" si="21"/>
        <v>0</v>
      </c>
      <c r="V257" s="154" t="b">
        <f t="shared" si="21"/>
        <v>0</v>
      </c>
      <c r="W257" s="154" t="b">
        <f t="shared" si="21"/>
        <v>1</v>
      </c>
      <c r="X257" s="154" t="b">
        <f t="shared" si="21"/>
        <v>1</v>
      </c>
      <c r="Y257" s="154" t="b">
        <f t="shared" si="21"/>
        <v>1</v>
      </c>
      <c r="Z257" s="154" t="b">
        <f t="shared" si="21"/>
        <v>0</v>
      </c>
      <c r="AA257" s="154" t="b">
        <f t="shared" si="21"/>
        <v>0</v>
      </c>
      <c r="AB257" s="154" t="b">
        <f t="shared" si="21"/>
        <v>0</v>
      </c>
      <c r="AC257" s="154" t="b">
        <f t="shared" si="21"/>
        <v>0</v>
      </c>
      <c r="AD257" s="154" t="b">
        <f t="shared" si="21"/>
        <v>0</v>
      </c>
      <c r="AE257" s="154" t="b">
        <f t="shared" si="21"/>
        <v>1</v>
      </c>
      <c r="AF257" s="154" t="b">
        <f t="shared" si="21"/>
        <v>1</v>
      </c>
    </row>
    <row r="258" spans="1:32" ht="16" thickBot="1">
      <c r="A258" s="26" t="s">
        <v>114</v>
      </c>
      <c r="B258" s="182" t="b">
        <v>0</v>
      </c>
      <c r="C258" s="76" t="b">
        <v>1</v>
      </c>
      <c r="D258" s="76" t="b">
        <v>0</v>
      </c>
      <c r="E258" s="76" t="b">
        <v>0</v>
      </c>
      <c r="F258" s="76" t="b">
        <v>0</v>
      </c>
      <c r="G258" s="76" t="b">
        <v>0</v>
      </c>
      <c r="H258" s="76" t="b">
        <v>0</v>
      </c>
      <c r="I258" s="76" t="b">
        <v>0</v>
      </c>
      <c r="J258" s="76" t="b">
        <v>0</v>
      </c>
      <c r="K258" s="76" t="b">
        <v>0</v>
      </c>
      <c r="L258" s="76" t="b">
        <v>0</v>
      </c>
      <c r="M258" s="51"/>
      <c r="N258" s="52" t="b">
        <v>0</v>
      </c>
      <c r="O258" s="76" t="b">
        <v>0</v>
      </c>
      <c r="P258" s="52" t="b">
        <v>0</v>
      </c>
      <c r="Q258" s="52" t="b">
        <v>0</v>
      </c>
      <c r="R258" s="166"/>
      <c r="S258" s="154" t="b">
        <f t="shared" si="21"/>
        <v>0</v>
      </c>
      <c r="T258" s="154" t="b">
        <f t="shared" si="21"/>
        <v>0</v>
      </c>
      <c r="U258" s="154" t="b">
        <f t="shared" si="21"/>
        <v>0</v>
      </c>
      <c r="V258" s="154" t="b">
        <f t="shared" si="21"/>
        <v>1</v>
      </c>
      <c r="W258" s="154" t="b">
        <f t="shared" si="21"/>
        <v>1</v>
      </c>
      <c r="X258" s="154" t="b">
        <f t="shared" si="21"/>
        <v>0</v>
      </c>
      <c r="Y258" s="154" t="b">
        <f t="shared" si="21"/>
        <v>0</v>
      </c>
      <c r="Z258" s="154" t="b">
        <f t="shared" si="21"/>
        <v>0</v>
      </c>
      <c r="AA258" s="154" t="b">
        <f t="shared" si="21"/>
        <v>0</v>
      </c>
      <c r="AB258" s="154" t="b">
        <f t="shared" si="21"/>
        <v>0</v>
      </c>
      <c r="AC258" s="154" t="b">
        <f t="shared" si="21"/>
        <v>0</v>
      </c>
      <c r="AD258" s="154" t="b">
        <f t="shared" si="21"/>
        <v>0</v>
      </c>
      <c r="AE258" s="154" t="b">
        <f t="shared" si="21"/>
        <v>0</v>
      </c>
      <c r="AF258" s="154" t="b">
        <f t="shared" si="21"/>
        <v>0</v>
      </c>
    </row>
    <row r="259" spans="1:32" ht="16" thickBot="1">
      <c r="A259" s="26" t="s">
        <v>115</v>
      </c>
      <c r="B259" s="182" t="b">
        <v>0</v>
      </c>
      <c r="C259" s="76" t="b">
        <v>1</v>
      </c>
      <c r="D259" s="76" t="b">
        <v>0</v>
      </c>
      <c r="E259" s="76" t="b">
        <v>0</v>
      </c>
      <c r="F259" s="76" t="b">
        <v>1</v>
      </c>
      <c r="G259" s="76" t="b">
        <v>0</v>
      </c>
      <c r="H259" s="76" t="b">
        <v>0</v>
      </c>
      <c r="I259" s="76" t="b">
        <v>0</v>
      </c>
      <c r="J259" s="76" t="b">
        <v>0</v>
      </c>
      <c r="K259" s="76" t="b">
        <v>0</v>
      </c>
      <c r="L259" s="76" t="b">
        <v>1</v>
      </c>
      <c r="M259" s="51"/>
      <c r="N259" s="52" t="b">
        <v>0</v>
      </c>
      <c r="O259" s="76" t="b">
        <v>1</v>
      </c>
      <c r="P259" s="52" t="b">
        <v>0</v>
      </c>
      <c r="Q259" s="52" t="b">
        <v>1</v>
      </c>
      <c r="R259" s="166"/>
      <c r="S259" s="154" t="b">
        <f t="shared" si="21"/>
        <v>1</v>
      </c>
      <c r="T259" s="154" t="b">
        <f t="shared" si="21"/>
        <v>1</v>
      </c>
      <c r="U259" s="154" t="b">
        <f t="shared" si="21"/>
        <v>0</v>
      </c>
      <c r="V259" s="154" t="b">
        <f t="shared" si="21"/>
        <v>0</v>
      </c>
      <c r="W259" s="154" t="b">
        <f t="shared" si="21"/>
        <v>0</v>
      </c>
      <c r="X259" s="154" t="b">
        <f t="shared" si="21"/>
        <v>1</v>
      </c>
      <c r="Y259" s="154" t="b">
        <f t="shared" si="21"/>
        <v>0</v>
      </c>
      <c r="Z259" s="154" t="b">
        <f t="shared" si="21"/>
        <v>0</v>
      </c>
      <c r="AA259" s="154" t="b">
        <f t="shared" si="21"/>
        <v>1</v>
      </c>
      <c r="AB259" s="154" t="b">
        <f t="shared" si="21"/>
        <v>1</v>
      </c>
      <c r="AC259" s="154" t="b">
        <f t="shared" si="21"/>
        <v>1</v>
      </c>
      <c r="AD259" s="154" t="b">
        <f t="shared" si="21"/>
        <v>0</v>
      </c>
      <c r="AE259" s="154" t="b">
        <f t="shared" si="21"/>
        <v>1</v>
      </c>
      <c r="AF259" s="154" t="b">
        <f t="shared" si="21"/>
        <v>1</v>
      </c>
    </row>
    <row r="260" spans="1:32" ht="16" thickBot="1">
      <c r="A260" s="26" t="s">
        <v>116</v>
      </c>
      <c r="B260" s="182" t="b">
        <v>0</v>
      </c>
      <c r="C260" s="76" t="b">
        <v>1</v>
      </c>
      <c r="D260" s="76" t="b">
        <v>1</v>
      </c>
      <c r="E260" s="76" t="b">
        <v>1</v>
      </c>
      <c r="F260" s="76" t="b">
        <v>1</v>
      </c>
      <c r="G260" s="76" t="b">
        <v>1</v>
      </c>
      <c r="H260" s="76" t="b">
        <v>1</v>
      </c>
      <c r="I260" s="76" t="b">
        <v>1</v>
      </c>
      <c r="J260" s="76" t="b">
        <v>1</v>
      </c>
      <c r="K260" s="76" t="b">
        <v>1</v>
      </c>
      <c r="L260" s="76" t="b">
        <v>1</v>
      </c>
      <c r="M260" s="51"/>
      <c r="N260" s="52" t="b">
        <v>1</v>
      </c>
      <c r="O260" s="76" t="b">
        <v>1</v>
      </c>
      <c r="P260" s="52" t="b">
        <v>1</v>
      </c>
      <c r="Q260" s="52" t="b">
        <v>1</v>
      </c>
      <c r="R260" s="166"/>
      <c r="S260" s="154" t="b">
        <f t="shared" si="21"/>
        <v>1</v>
      </c>
      <c r="T260" s="154" t="b">
        <f t="shared" si="21"/>
        <v>1</v>
      </c>
      <c r="U260" s="154" t="b">
        <f t="shared" si="21"/>
        <v>1</v>
      </c>
      <c r="V260" s="154" t="b">
        <f t="shared" si="21"/>
        <v>1</v>
      </c>
      <c r="W260" s="154" t="b">
        <f t="shared" si="21"/>
        <v>1</v>
      </c>
      <c r="X260" s="154" t="b">
        <f t="shared" si="21"/>
        <v>1</v>
      </c>
      <c r="Y260" s="154" t="b">
        <f t="shared" si="21"/>
        <v>1</v>
      </c>
      <c r="Z260" s="154" t="b">
        <f t="shared" si="21"/>
        <v>1</v>
      </c>
      <c r="AA260" s="154" t="b">
        <f t="shared" si="21"/>
        <v>1</v>
      </c>
      <c r="AB260" s="154" t="b">
        <f t="shared" si="21"/>
        <v>0</v>
      </c>
      <c r="AC260" s="154" t="b">
        <f t="shared" si="21"/>
        <v>1</v>
      </c>
      <c r="AD260" s="154" t="b">
        <f t="shared" si="21"/>
        <v>0</v>
      </c>
      <c r="AE260" s="154" t="b">
        <f t="shared" si="21"/>
        <v>1</v>
      </c>
      <c r="AF260" s="154" t="b">
        <f t="shared" si="21"/>
        <v>1</v>
      </c>
    </row>
    <row r="261" spans="1:32" ht="16" thickBot="1">
      <c r="A261" s="26" t="s">
        <v>117</v>
      </c>
      <c r="B261" s="182" t="b">
        <v>0</v>
      </c>
      <c r="C261" s="76" t="b">
        <v>1</v>
      </c>
      <c r="D261" s="76" t="b">
        <v>1</v>
      </c>
      <c r="E261" s="76" t="b">
        <v>1</v>
      </c>
      <c r="F261" s="76" t="b">
        <v>1</v>
      </c>
      <c r="G261" s="76" t="b">
        <v>0</v>
      </c>
      <c r="H261" s="76" t="b">
        <v>1</v>
      </c>
      <c r="I261" s="76" t="b">
        <v>1</v>
      </c>
      <c r="J261" s="76" t="b">
        <v>0</v>
      </c>
      <c r="K261" s="76" t="b">
        <v>1</v>
      </c>
      <c r="L261" s="76" t="b">
        <v>1</v>
      </c>
      <c r="M261" s="51"/>
      <c r="N261" s="52" t="b">
        <v>1</v>
      </c>
      <c r="O261" s="76" t="b">
        <v>1</v>
      </c>
      <c r="P261" s="52" t="b">
        <v>1</v>
      </c>
      <c r="Q261" s="52" t="b">
        <v>1</v>
      </c>
      <c r="R261" s="166"/>
      <c r="S261" s="154" t="b">
        <f t="shared" si="21"/>
        <v>1</v>
      </c>
      <c r="T261" s="154" t="b">
        <f t="shared" si="21"/>
        <v>1</v>
      </c>
      <c r="U261" s="154" t="b">
        <f t="shared" si="21"/>
        <v>0</v>
      </c>
      <c r="V261" s="154" t="b">
        <f t="shared" si="21"/>
        <v>1</v>
      </c>
      <c r="W261" s="154" t="b">
        <f t="shared" si="21"/>
        <v>1</v>
      </c>
      <c r="X261" s="154" t="b">
        <f t="shared" si="21"/>
        <v>1</v>
      </c>
      <c r="Y261" s="154" t="b">
        <f t="shared" si="21"/>
        <v>1</v>
      </c>
      <c r="Z261" s="154" t="b">
        <f t="shared" si="21"/>
        <v>1</v>
      </c>
      <c r="AA261" s="154" t="b">
        <f t="shared" si="21"/>
        <v>1</v>
      </c>
      <c r="AB261" s="154" t="b">
        <f t="shared" si="21"/>
        <v>0</v>
      </c>
      <c r="AC261" s="154" t="b">
        <f t="shared" si="21"/>
        <v>1</v>
      </c>
      <c r="AD261" s="154" t="b">
        <f t="shared" si="21"/>
        <v>0</v>
      </c>
      <c r="AE261" s="154" t="b">
        <f t="shared" si="21"/>
        <v>1</v>
      </c>
      <c r="AF261" s="154" t="b">
        <f t="shared" si="21"/>
        <v>1</v>
      </c>
    </row>
    <row r="262" spans="1:32" ht="16" thickBot="1">
      <c r="A262" s="26" t="s">
        <v>118</v>
      </c>
      <c r="B262" s="182" t="b">
        <v>0</v>
      </c>
      <c r="C262" s="76" t="b">
        <v>1</v>
      </c>
      <c r="D262" s="76" t="b">
        <v>1</v>
      </c>
      <c r="E262" s="76" t="b">
        <v>1</v>
      </c>
      <c r="F262" s="76" t="b">
        <v>1</v>
      </c>
      <c r="G262" s="76" t="b">
        <v>1</v>
      </c>
      <c r="H262" s="76" t="b">
        <v>1</v>
      </c>
      <c r="I262" s="76" t="b">
        <v>1</v>
      </c>
      <c r="J262" s="76" t="b">
        <v>1</v>
      </c>
      <c r="K262" s="76" t="b">
        <v>1</v>
      </c>
      <c r="L262" s="76" t="b">
        <v>0</v>
      </c>
      <c r="M262" s="51"/>
      <c r="N262" s="52" t="b">
        <v>1</v>
      </c>
      <c r="O262" s="76" t="b">
        <v>1</v>
      </c>
      <c r="P262" s="52" t="b">
        <v>0</v>
      </c>
      <c r="Q262" s="52" t="b">
        <v>1</v>
      </c>
      <c r="R262" s="166"/>
      <c r="S262" s="154" t="b">
        <f t="shared" si="21"/>
        <v>0</v>
      </c>
      <c r="T262" s="154" t="b">
        <f t="shared" si="21"/>
        <v>1</v>
      </c>
      <c r="U262" s="154" t="b">
        <f t="shared" si="21"/>
        <v>0</v>
      </c>
      <c r="V262" s="154" t="b">
        <f t="shared" si="21"/>
        <v>1</v>
      </c>
      <c r="W262" s="154" t="b">
        <f t="shared" si="21"/>
        <v>1</v>
      </c>
      <c r="X262" s="154" t="b">
        <f t="shared" si="21"/>
        <v>1</v>
      </c>
      <c r="Y262" s="154" t="b">
        <f t="shared" si="21"/>
        <v>1</v>
      </c>
      <c r="Z262" s="154" t="b">
        <f t="shared" si="21"/>
        <v>1</v>
      </c>
      <c r="AA262" s="154" t="b">
        <f t="shared" si="21"/>
        <v>1</v>
      </c>
      <c r="AB262" s="154" t="b">
        <f t="shared" si="21"/>
        <v>1</v>
      </c>
      <c r="AC262" s="154" t="b">
        <f t="shared" si="21"/>
        <v>1</v>
      </c>
      <c r="AD262" s="154" t="b">
        <f t="shared" si="21"/>
        <v>0</v>
      </c>
      <c r="AE262" s="154" t="b">
        <f t="shared" si="21"/>
        <v>0</v>
      </c>
      <c r="AF262" s="154" t="b">
        <f t="shared" si="21"/>
        <v>1</v>
      </c>
    </row>
    <row r="263" spans="1:32" ht="16" thickBot="1">
      <c r="A263" s="26" t="s">
        <v>119</v>
      </c>
      <c r="B263" s="182" t="b">
        <v>0</v>
      </c>
      <c r="C263" s="76" t="b">
        <v>1</v>
      </c>
      <c r="D263" s="76" t="b">
        <v>0</v>
      </c>
      <c r="E263" s="76" t="b">
        <v>1</v>
      </c>
      <c r="F263" s="76" t="b">
        <v>0</v>
      </c>
      <c r="G263" s="76" t="b">
        <v>0</v>
      </c>
      <c r="H263" s="76" t="b">
        <v>0</v>
      </c>
      <c r="I263" s="76" t="b">
        <v>0</v>
      </c>
      <c r="J263" s="76" t="b">
        <v>0</v>
      </c>
      <c r="K263" s="76" t="b">
        <v>0</v>
      </c>
      <c r="L263" s="76" t="b">
        <v>0</v>
      </c>
      <c r="M263" s="51"/>
      <c r="N263" s="52" t="b">
        <v>1</v>
      </c>
      <c r="O263" s="76" t="b">
        <v>0</v>
      </c>
      <c r="P263" s="52" t="b">
        <v>0</v>
      </c>
      <c r="Q263" s="52" t="b">
        <v>0</v>
      </c>
      <c r="R263" s="166"/>
      <c r="S263" s="154" t="b">
        <f t="shared" ref="S263:AF263" si="22">AND(S148=1, S74=1)</f>
        <v>0</v>
      </c>
      <c r="T263" s="154" t="b">
        <f t="shared" si="22"/>
        <v>0</v>
      </c>
      <c r="U263" s="154" t="b">
        <f t="shared" si="22"/>
        <v>0</v>
      </c>
      <c r="V263" s="154" t="b">
        <f t="shared" si="22"/>
        <v>0</v>
      </c>
      <c r="W263" s="154" t="b">
        <f t="shared" si="22"/>
        <v>1</v>
      </c>
      <c r="X263" s="154" t="b">
        <f t="shared" si="22"/>
        <v>0</v>
      </c>
      <c r="Y263" s="154" t="b">
        <f t="shared" si="22"/>
        <v>0</v>
      </c>
      <c r="Z263" s="154" t="b">
        <f t="shared" si="22"/>
        <v>0</v>
      </c>
      <c r="AA263" s="154" t="b">
        <f t="shared" si="22"/>
        <v>0</v>
      </c>
      <c r="AB263" s="154" t="b">
        <f t="shared" si="22"/>
        <v>0</v>
      </c>
      <c r="AC263" s="154" t="b">
        <f t="shared" si="22"/>
        <v>0</v>
      </c>
      <c r="AD263" s="154" t="b">
        <f t="shared" si="22"/>
        <v>0</v>
      </c>
      <c r="AE263" s="154" t="b">
        <f t="shared" si="22"/>
        <v>0</v>
      </c>
      <c r="AF263" s="154" t="b">
        <f t="shared" si="22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3"/>
  <sheetViews>
    <sheetView topLeftCell="Z5" workbookViewId="0">
      <selection activeCell="AF34" sqref="AF34"/>
    </sheetView>
  </sheetViews>
  <sheetFormatPr baseColWidth="10" defaultRowHeight="14" x14ac:dyDescent="0"/>
  <cols>
    <col min="1" max="1" width="49.83203125" customWidth="1"/>
    <col min="2" max="2" width="13.33203125" style="58" customWidth="1"/>
    <col min="3" max="3" width="12.5" customWidth="1"/>
    <col min="4" max="7" width="14" bestFit="1" customWidth="1"/>
    <col min="8" max="8" width="12.83203125" bestFit="1" customWidth="1"/>
    <col min="9" max="9" width="14" bestFit="1" customWidth="1"/>
    <col min="10" max="10" width="27" bestFit="1" customWidth="1"/>
    <col min="11" max="12" width="14" bestFit="1" customWidth="1"/>
    <col min="13" max="14" width="14" customWidth="1"/>
    <col min="15" max="16" width="15.5" customWidth="1"/>
    <col min="17" max="17" width="9.33203125" style="144" customWidth="1"/>
    <col min="18" max="18" width="35.5" style="98" bestFit="1" customWidth="1"/>
    <col min="19" max="19" width="14.1640625" style="98" bestFit="1" customWidth="1"/>
    <col min="20" max="20" width="14" style="98" customWidth="1"/>
    <col min="21" max="21" width="12.5" style="98" bestFit="1" customWidth="1"/>
    <col min="22" max="22" width="14.1640625" style="98" bestFit="1" customWidth="1"/>
    <col min="23" max="23" width="16" style="98" bestFit="1" customWidth="1"/>
    <col min="24" max="27" width="14.1640625" style="98" bestFit="1" customWidth="1"/>
    <col min="28" max="30" width="14.1640625" style="98" customWidth="1"/>
    <col min="32" max="32" width="13.6640625" bestFit="1" customWidth="1"/>
  </cols>
  <sheetData>
    <row r="1" spans="1:30">
      <c r="A1" s="1" t="s">
        <v>0</v>
      </c>
      <c r="B1" s="81" t="s">
        <v>148</v>
      </c>
      <c r="C1" t="s">
        <v>135</v>
      </c>
      <c r="D1" s="1" t="s">
        <v>28</v>
      </c>
      <c r="E1" s="1" t="s">
        <v>29</v>
      </c>
      <c r="F1" s="1" t="s">
        <v>26</v>
      </c>
      <c r="G1" s="1" t="s">
        <v>2</v>
      </c>
      <c r="H1" s="7" t="s">
        <v>31</v>
      </c>
      <c r="I1" s="1" t="s">
        <v>13</v>
      </c>
      <c r="J1" s="1" t="s">
        <v>27</v>
      </c>
      <c r="K1" s="7" t="s">
        <v>30</v>
      </c>
      <c r="L1" s="1" t="s">
        <v>8</v>
      </c>
      <c r="M1" s="54" t="s">
        <v>172</v>
      </c>
      <c r="N1" s="54" t="s">
        <v>173</v>
      </c>
      <c r="O1" s="59" t="s">
        <v>181</v>
      </c>
      <c r="P1" s="59" t="s">
        <v>196</v>
      </c>
      <c r="Q1" s="96" t="s">
        <v>149</v>
      </c>
      <c r="R1" s="97" t="s">
        <v>36</v>
      </c>
      <c r="S1" s="97" t="s">
        <v>34</v>
      </c>
      <c r="T1" s="98" t="s">
        <v>132</v>
      </c>
      <c r="U1" s="95" t="s">
        <v>9</v>
      </c>
      <c r="V1" s="97" t="s">
        <v>32</v>
      </c>
      <c r="W1" s="97" t="s">
        <v>35</v>
      </c>
      <c r="X1" s="95" t="s">
        <v>11</v>
      </c>
      <c r="Y1" s="95" t="s">
        <v>14</v>
      </c>
      <c r="Z1" s="95" t="s">
        <v>3</v>
      </c>
      <c r="AA1" s="95" t="s">
        <v>10</v>
      </c>
      <c r="AB1" s="99" t="s">
        <v>187</v>
      </c>
      <c r="AC1" s="99" t="s">
        <v>188</v>
      </c>
      <c r="AD1" s="99" t="s">
        <v>193</v>
      </c>
    </row>
    <row r="2" spans="1:30">
      <c r="A2" s="1" t="s">
        <v>37</v>
      </c>
      <c r="B2" s="37"/>
      <c r="C2" t="s">
        <v>39</v>
      </c>
      <c r="D2" s="1" t="s">
        <v>39</v>
      </c>
      <c r="E2" s="1" t="s">
        <v>39</v>
      </c>
      <c r="F2" s="1" t="s">
        <v>39</v>
      </c>
      <c r="G2" s="1" t="s">
        <v>38</v>
      </c>
      <c r="H2" s="7" t="s">
        <v>38</v>
      </c>
      <c r="I2" s="1" t="s">
        <v>38</v>
      </c>
      <c r="J2" s="1" t="s">
        <v>38</v>
      </c>
      <c r="K2" s="7" t="s">
        <v>38</v>
      </c>
      <c r="L2" s="1" t="s">
        <v>38</v>
      </c>
      <c r="M2" s="54" t="s">
        <v>39</v>
      </c>
      <c r="N2" s="54" t="s">
        <v>38</v>
      </c>
      <c r="O2" s="59" t="s">
        <v>39</v>
      </c>
      <c r="P2" s="59" t="s">
        <v>38</v>
      </c>
      <c r="Q2" s="103"/>
      <c r="R2" s="97" t="s">
        <v>39</v>
      </c>
      <c r="S2" s="97" t="s">
        <v>39</v>
      </c>
      <c r="T2" s="98" t="s">
        <v>39</v>
      </c>
      <c r="U2" s="95" t="s">
        <v>39</v>
      </c>
      <c r="V2" s="97" t="s">
        <v>39</v>
      </c>
      <c r="W2" s="97" t="s">
        <v>38</v>
      </c>
      <c r="X2" s="95" t="s">
        <v>38</v>
      </c>
      <c r="Y2" s="95" t="s">
        <v>38</v>
      </c>
      <c r="Z2" s="95" t="s">
        <v>38</v>
      </c>
      <c r="AA2" s="95" t="s">
        <v>38</v>
      </c>
      <c r="AB2" s="99" t="s">
        <v>39</v>
      </c>
      <c r="AC2" s="99" t="s">
        <v>39</v>
      </c>
      <c r="AD2" s="99" t="s">
        <v>38</v>
      </c>
    </row>
    <row r="3" spans="1:30">
      <c r="A3" s="1" t="s">
        <v>40</v>
      </c>
      <c r="B3" s="37"/>
      <c r="C3" s="78">
        <f>YEARFRAC(C6,C7)</f>
        <v>4.1138888888888889</v>
      </c>
      <c r="D3" s="78">
        <f t="shared" ref="D3:L3" si="0">YEARFRAC(D6,D7)</f>
        <v>4.5138888888888893</v>
      </c>
      <c r="E3" s="78">
        <f t="shared" si="0"/>
        <v>4.6749999999999998</v>
      </c>
      <c r="F3" s="78">
        <f t="shared" si="0"/>
        <v>4.9666666666666668</v>
      </c>
      <c r="G3" s="78">
        <f t="shared" si="0"/>
        <v>4.3</v>
      </c>
      <c r="H3" s="78">
        <f t="shared" si="0"/>
        <v>4.3861111111111111</v>
      </c>
      <c r="I3" s="78">
        <f t="shared" si="0"/>
        <v>4.416666666666667</v>
      </c>
      <c r="J3" s="78">
        <f t="shared" si="0"/>
        <v>4.4722222222222223</v>
      </c>
      <c r="K3" s="78">
        <f t="shared" si="0"/>
        <v>4.6166666666666663</v>
      </c>
      <c r="L3" s="78">
        <f t="shared" si="0"/>
        <v>4.7138888888888886</v>
      </c>
      <c r="M3" s="67">
        <v>4.42</v>
      </c>
      <c r="N3" s="66">
        <v>4.2354551679999997</v>
      </c>
      <c r="O3" s="88">
        <f t="shared" ref="O3:P3" si="1">(O7-O6)/365.25</f>
        <v>4.8514715947980838</v>
      </c>
      <c r="P3" s="88">
        <f t="shared" si="1"/>
        <v>4.2217659137577002</v>
      </c>
      <c r="Q3" s="103"/>
      <c r="R3" s="106">
        <f>YEARFRAC(R6,R7)</f>
        <v>4.0972222222222223</v>
      </c>
      <c r="S3" s="106">
        <f t="shared" ref="S3:AC3" si="2">YEARFRAC(S6,S7)</f>
        <v>4.3472222222222223</v>
      </c>
      <c r="T3" s="106">
        <f t="shared" si="2"/>
        <v>4.541666666666667</v>
      </c>
      <c r="U3" s="106">
        <f t="shared" si="2"/>
        <v>4.7</v>
      </c>
      <c r="V3" s="106">
        <f t="shared" si="2"/>
        <v>4.7305555555555552</v>
      </c>
      <c r="W3" s="106">
        <f t="shared" si="2"/>
        <v>4.3444444444444441</v>
      </c>
      <c r="X3" s="106">
        <f t="shared" si="2"/>
        <v>4.6722222222222225</v>
      </c>
      <c r="Y3" s="106">
        <f t="shared" si="2"/>
        <v>4.7861111111111114</v>
      </c>
      <c r="Z3" s="106">
        <f t="shared" si="2"/>
        <v>4.8888888888888893</v>
      </c>
      <c r="AA3" s="106">
        <f t="shared" si="2"/>
        <v>4.9138888888888888</v>
      </c>
      <c r="AB3" s="106">
        <f t="shared" si="2"/>
        <v>4.2</v>
      </c>
      <c r="AC3" s="106">
        <f t="shared" si="2"/>
        <v>4.2277777777777779</v>
      </c>
      <c r="AD3" s="157">
        <v>4.12</v>
      </c>
    </row>
    <row r="4" spans="1:30">
      <c r="A4" s="1" t="s">
        <v>41</v>
      </c>
      <c r="B4" s="37"/>
      <c r="C4" s="5">
        <f>C3*12</f>
        <v>49.366666666666667</v>
      </c>
      <c r="D4" s="5">
        <f t="shared" ref="D4:L4" si="3">D3*12</f>
        <v>54.166666666666671</v>
      </c>
      <c r="E4" s="5">
        <f t="shared" si="3"/>
        <v>56.099999999999994</v>
      </c>
      <c r="F4" s="5">
        <f t="shared" si="3"/>
        <v>59.6</v>
      </c>
      <c r="G4" s="5">
        <f t="shared" si="3"/>
        <v>51.599999999999994</v>
      </c>
      <c r="H4" s="5">
        <f t="shared" si="3"/>
        <v>52.633333333333333</v>
      </c>
      <c r="I4" s="5">
        <f t="shared" si="3"/>
        <v>53</v>
      </c>
      <c r="J4" s="5">
        <f t="shared" si="3"/>
        <v>53.666666666666671</v>
      </c>
      <c r="K4" s="5">
        <f t="shared" si="3"/>
        <v>55.399999999999991</v>
      </c>
      <c r="L4" s="5">
        <f t="shared" si="3"/>
        <v>56.566666666666663</v>
      </c>
      <c r="M4" s="66">
        <v>53.066666669999996</v>
      </c>
      <c r="N4" s="66">
        <v>50.826296939999999</v>
      </c>
      <c r="O4" s="88">
        <f t="shared" ref="O4:P4" si="4">O5/30.437</f>
        <v>58.218615500870648</v>
      </c>
      <c r="P4" s="88">
        <f t="shared" si="4"/>
        <v>50.662023195452903</v>
      </c>
      <c r="Q4" s="103"/>
      <c r="R4" s="106">
        <f>R3*12</f>
        <v>49.166666666666671</v>
      </c>
      <c r="S4" s="106">
        <f t="shared" ref="S4:AC4" si="5">S3*12</f>
        <v>52.166666666666671</v>
      </c>
      <c r="T4" s="106">
        <f t="shared" si="5"/>
        <v>54.5</v>
      </c>
      <c r="U4" s="106">
        <f t="shared" si="5"/>
        <v>56.400000000000006</v>
      </c>
      <c r="V4" s="106">
        <f t="shared" si="5"/>
        <v>56.766666666666666</v>
      </c>
      <c r="W4" s="106">
        <f t="shared" si="5"/>
        <v>52.133333333333326</v>
      </c>
      <c r="X4" s="106">
        <f t="shared" si="5"/>
        <v>56.06666666666667</v>
      </c>
      <c r="Y4" s="106">
        <f t="shared" si="5"/>
        <v>57.433333333333337</v>
      </c>
      <c r="Z4" s="106">
        <f t="shared" si="5"/>
        <v>58.666666666666671</v>
      </c>
      <c r="AA4" s="106">
        <f t="shared" si="5"/>
        <v>58.966666666666669</v>
      </c>
      <c r="AB4" s="106">
        <f t="shared" si="5"/>
        <v>50.400000000000006</v>
      </c>
      <c r="AC4" s="106">
        <f t="shared" si="5"/>
        <v>50.733333333333334</v>
      </c>
      <c r="AD4" s="157">
        <v>49.1</v>
      </c>
    </row>
    <row r="5" spans="1:30">
      <c r="A5" s="10" t="s">
        <v>42</v>
      </c>
      <c r="B5" s="37"/>
      <c r="C5" s="11">
        <f>C7-C6</f>
        <v>1503</v>
      </c>
      <c r="D5" s="11">
        <f t="shared" ref="D5:L5" si="6">D7-D6</f>
        <v>1647</v>
      </c>
      <c r="E5" s="11">
        <f t="shared" si="6"/>
        <v>1707</v>
      </c>
      <c r="F5" s="11">
        <f t="shared" si="6"/>
        <v>1814</v>
      </c>
      <c r="G5" s="10">
        <f t="shared" si="6"/>
        <v>1570</v>
      </c>
      <c r="H5" s="11">
        <f t="shared" si="6"/>
        <v>1601</v>
      </c>
      <c r="I5" s="10">
        <f t="shared" si="6"/>
        <v>1614</v>
      </c>
      <c r="J5" s="11">
        <f t="shared" si="6"/>
        <v>1632</v>
      </c>
      <c r="K5" s="11">
        <f t="shared" si="6"/>
        <v>1686</v>
      </c>
      <c r="L5" s="10">
        <f t="shared" si="6"/>
        <v>1720</v>
      </c>
      <c r="M5" s="54">
        <v>1616</v>
      </c>
      <c r="N5" s="67">
        <v>1547</v>
      </c>
      <c r="O5" s="89">
        <f t="shared" ref="O5:P5" si="7">O7-O6</f>
        <v>1772</v>
      </c>
      <c r="P5" s="89">
        <f t="shared" si="7"/>
        <v>1542</v>
      </c>
      <c r="Q5" s="103"/>
      <c r="R5" s="110">
        <f t="shared" ref="R5:AC5" si="8">R7-R6</f>
        <v>1497</v>
      </c>
      <c r="S5" s="110">
        <f t="shared" si="8"/>
        <v>1587</v>
      </c>
      <c r="T5" s="110">
        <f t="shared" si="8"/>
        <v>1658</v>
      </c>
      <c r="U5" s="110">
        <f t="shared" si="8"/>
        <v>1715</v>
      </c>
      <c r="V5" s="110">
        <f t="shared" si="8"/>
        <v>1728</v>
      </c>
      <c r="W5" s="110">
        <f t="shared" si="8"/>
        <v>1586</v>
      </c>
      <c r="X5" s="110">
        <f t="shared" si="8"/>
        <v>1708</v>
      </c>
      <c r="Y5" s="110">
        <f t="shared" si="8"/>
        <v>1747</v>
      </c>
      <c r="Z5" s="110">
        <f t="shared" si="8"/>
        <v>1785</v>
      </c>
      <c r="AA5" s="110">
        <f t="shared" si="8"/>
        <v>1795</v>
      </c>
      <c r="AB5" s="110">
        <f t="shared" si="8"/>
        <v>1535</v>
      </c>
      <c r="AC5" s="110">
        <f t="shared" si="8"/>
        <v>1545</v>
      </c>
      <c r="AD5" s="158">
        <v>1496</v>
      </c>
    </row>
    <row r="6" spans="1:30">
      <c r="A6" s="1" t="s">
        <v>43</v>
      </c>
      <c r="B6" s="37"/>
      <c r="C6" s="60">
        <v>40319</v>
      </c>
      <c r="D6" s="14">
        <v>40132</v>
      </c>
      <c r="E6" s="14">
        <v>40034</v>
      </c>
      <c r="F6" s="12">
        <v>39921</v>
      </c>
      <c r="G6" s="12">
        <v>39909</v>
      </c>
      <c r="H6" s="15">
        <v>40140</v>
      </c>
      <c r="I6" s="12">
        <v>39976</v>
      </c>
      <c r="J6" s="14">
        <v>40141</v>
      </c>
      <c r="K6" s="15">
        <v>40055</v>
      </c>
      <c r="L6" s="12">
        <v>39855</v>
      </c>
      <c r="M6" s="84">
        <v>40053</v>
      </c>
      <c r="N6" s="87">
        <v>40188</v>
      </c>
      <c r="O6" s="93">
        <v>39946</v>
      </c>
      <c r="P6" s="93">
        <v>40543</v>
      </c>
      <c r="Q6" s="103"/>
      <c r="R6" s="115">
        <v>40297</v>
      </c>
      <c r="S6" s="115">
        <v>40207</v>
      </c>
      <c r="T6" s="116">
        <v>40076</v>
      </c>
      <c r="U6" s="117">
        <v>39862</v>
      </c>
      <c r="V6" s="115">
        <v>40013</v>
      </c>
      <c r="W6" s="115">
        <v>40208</v>
      </c>
      <c r="X6" s="117">
        <v>39878</v>
      </c>
      <c r="Y6" s="117">
        <v>39844</v>
      </c>
      <c r="Z6" s="117">
        <v>39715</v>
      </c>
      <c r="AA6" s="117">
        <v>39784</v>
      </c>
      <c r="AB6" s="119">
        <v>40507</v>
      </c>
      <c r="AC6" s="119">
        <v>40497</v>
      </c>
      <c r="AD6" s="119">
        <v>40561</v>
      </c>
    </row>
    <row r="7" spans="1:30">
      <c r="A7" s="1" t="s">
        <v>44</v>
      </c>
      <c r="B7" s="37"/>
      <c r="C7" s="60">
        <v>41822</v>
      </c>
      <c r="D7" s="14">
        <v>41779</v>
      </c>
      <c r="E7" s="14">
        <v>41741</v>
      </c>
      <c r="F7" s="12">
        <v>41735</v>
      </c>
      <c r="G7" s="12">
        <v>41479</v>
      </c>
      <c r="H7" s="15">
        <v>41741</v>
      </c>
      <c r="I7" s="12">
        <v>41590</v>
      </c>
      <c r="J7" s="14">
        <v>41773</v>
      </c>
      <c r="K7" s="15">
        <v>41741</v>
      </c>
      <c r="L7" s="12">
        <v>41575</v>
      </c>
      <c r="M7" s="84">
        <v>41669</v>
      </c>
      <c r="N7" s="87">
        <v>41735</v>
      </c>
      <c r="O7" s="93">
        <v>41718</v>
      </c>
      <c r="P7" s="93">
        <v>42085</v>
      </c>
      <c r="Q7" s="103"/>
      <c r="R7" s="115">
        <v>41794</v>
      </c>
      <c r="S7" s="115">
        <v>41794</v>
      </c>
      <c r="T7" s="116">
        <v>41734</v>
      </c>
      <c r="U7" s="117">
        <v>41577</v>
      </c>
      <c r="V7" s="115">
        <v>41741</v>
      </c>
      <c r="W7" s="115">
        <v>41794</v>
      </c>
      <c r="X7" s="117">
        <v>41586</v>
      </c>
      <c r="Y7" s="117">
        <v>41591</v>
      </c>
      <c r="Z7" s="117">
        <v>41500</v>
      </c>
      <c r="AA7" s="117">
        <v>41579</v>
      </c>
      <c r="AB7" s="119">
        <v>42042</v>
      </c>
      <c r="AC7" s="119">
        <v>42042</v>
      </c>
      <c r="AD7" s="119">
        <v>42057</v>
      </c>
    </row>
    <row r="8" spans="1:30">
      <c r="A8" s="1" t="s">
        <v>45</v>
      </c>
      <c r="B8" s="37"/>
      <c r="C8" t="s">
        <v>50</v>
      </c>
      <c r="D8" s="1" t="s">
        <v>52</v>
      </c>
      <c r="E8" s="1" t="s">
        <v>52</v>
      </c>
      <c r="F8" s="1" t="s">
        <v>54</v>
      </c>
      <c r="G8" s="1" t="s">
        <v>47</v>
      </c>
      <c r="H8" s="7" t="s">
        <v>52</v>
      </c>
      <c r="I8" s="1" t="s">
        <v>46</v>
      </c>
      <c r="J8" s="1" t="s">
        <v>50</v>
      </c>
      <c r="K8" s="7" t="s">
        <v>51</v>
      </c>
      <c r="L8" s="1" t="s">
        <v>49</v>
      </c>
      <c r="M8" s="54" t="s">
        <v>50</v>
      </c>
      <c r="N8" s="54" t="s">
        <v>53</v>
      </c>
      <c r="O8" s="59" t="s">
        <v>50</v>
      </c>
      <c r="P8" s="59" t="s">
        <v>160</v>
      </c>
      <c r="Q8" s="103"/>
      <c r="R8" s="97" t="s">
        <v>55</v>
      </c>
      <c r="S8" s="97" t="s">
        <v>55</v>
      </c>
      <c r="T8" s="98" t="s">
        <v>56</v>
      </c>
      <c r="U8" s="95" t="s">
        <v>49</v>
      </c>
      <c r="V8" s="97" t="s">
        <v>51</v>
      </c>
      <c r="W8" s="97" t="s">
        <v>55</v>
      </c>
      <c r="X8" s="95" t="s">
        <v>49</v>
      </c>
      <c r="Y8" s="95" t="s">
        <v>49</v>
      </c>
      <c r="Z8" s="95" t="s">
        <v>48</v>
      </c>
      <c r="AA8" s="95" t="s">
        <v>49</v>
      </c>
      <c r="AB8" s="99" t="s">
        <v>160</v>
      </c>
      <c r="AC8" s="99" t="s">
        <v>160</v>
      </c>
      <c r="AD8" s="99" t="s">
        <v>156</v>
      </c>
    </row>
    <row r="9" spans="1:30">
      <c r="A9" s="1" t="s">
        <v>58</v>
      </c>
      <c r="B9" s="37"/>
      <c r="C9">
        <v>3</v>
      </c>
      <c r="D9" s="16">
        <v>1</v>
      </c>
      <c r="E9" s="16">
        <v>3</v>
      </c>
      <c r="F9" s="16">
        <v>3</v>
      </c>
      <c r="G9" s="16">
        <v>1</v>
      </c>
      <c r="H9" s="17">
        <v>3</v>
      </c>
      <c r="I9" s="16">
        <v>1</v>
      </c>
      <c r="J9" s="16">
        <v>3</v>
      </c>
      <c r="K9" s="17">
        <v>3</v>
      </c>
      <c r="L9" s="16">
        <v>1</v>
      </c>
      <c r="M9" s="54">
        <v>2</v>
      </c>
      <c r="N9" s="54">
        <v>3</v>
      </c>
      <c r="O9" s="61">
        <v>2</v>
      </c>
      <c r="P9" s="61">
        <v>3</v>
      </c>
      <c r="Q9" s="103"/>
      <c r="R9" s="123">
        <v>3</v>
      </c>
      <c r="S9" s="123">
        <v>3</v>
      </c>
      <c r="T9" s="98">
        <v>3</v>
      </c>
      <c r="U9" s="124">
        <v>1</v>
      </c>
      <c r="V9" s="123">
        <v>3</v>
      </c>
      <c r="W9" s="123">
        <v>3</v>
      </c>
      <c r="X9" s="124">
        <v>1</v>
      </c>
      <c r="Y9" s="124">
        <v>1</v>
      </c>
      <c r="Z9" s="124">
        <v>1</v>
      </c>
      <c r="AA9" s="124">
        <v>1</v>
      </c>
      <c r="AB9" s="126">
        <v>3</v>
      </c>
      <c r="AC9" s="126">
        <v>3</v>
      </c>
      <c r="AD9" s="126">
        <v>3</v>
      </c>
    </row>
    <row r="10" spans="1:30">
      <c r="A10" s="1"/>
      <c r="B10" s="37"/>
      <c r="D10" s="1"/>
      <c r="E10" s="1"/>
      <c r="F10" s="1"/>
      <c r="G10" s="1"/>
      <c r="H10" s="7"/>
      <c r="I10" s="1"/>
      <c r="J10" s="1"/>
      <c r="K10" s="7"/>
      <c r="L10" s="1"/>
      <c r="M10" s="51"/>
      <c r="N10" s="54"/>
      <c r="O10" s="59"/>
      <c r="P10" s="59"/>
      <c r="Q10" s="103"/>
      <c r="R10" s="97"/>
      <c r="S10" s="97"/>
      <c r="U10" s="95"/>
      <c r="V10" s="97"/>
      <c r="W10" s="97"/>
      <c r="X10" s="95"/>
      <c r="Y10" s="95"/>
      <c r="Z10" s="95"/>
      <c r="AA10" s="95"/>
      <c r="AB10" s="99"/>
      <c r="AC10" s="99"/>
      <c r="AD10" s="99"/>
    </row>
    <row r="11" spans="1:30">
      <c r="A11" s="18" t="s">
        <v>59</v>
      </c>
      <c r="B11" s="38"/>
      <c r="D11" s="1"/>
      <c r="E11" s="1"/>
      <c r="F11" s="1"/>
      <c r="G11" s="1"/>
      <c r="H11" s="7"/>
      <c r="I11" s="1"/>
      <c r="J11" s="1"/>
      <c r="K11" s="7"/>
      <c r="L11" s="1"/>
      <c r="M11" s="51"/>
      <c r="N11" s="54"/>
      <c r="O11" s="64"/>
      <c r="P11" s="64"/>
      <c r="Q11" s="129"/>
      <c r="R11" s="97"/>
      <c r="S11" s="97"/>
      <c r="U11" s="95"/>
      <c r="V11" s="97"/>
      <c r="W11" s="97"/>
      <c r="X11" s="95"/>
      <c r="Y11" s="95"/>
      <c r="Z11" s="95"/>
      <c r="AA11" s="95"/>
      <c r="AB11" s="99"/>
      <c r="AC11" s="99"/>
      <c r="AD11" s="99"/>
    </row>
    <row r="12" spans="1:30">
      <c r="A12" s="1" t="s">
        <v>60</v>
      </c>
      <c r="B12" s="37"/>
      <c r="D12" s="1" t="s">
        <v>61</v>
      </c>
      <c r="E12" s="1" t="s">
        <v>61</v>
      </c>
      <c r="F12" s="1" t="s">
        <v>61</v>
      </c>
      <c r="G12" s="1" t="s">
        <v>61</v>
      </c>
      <c r="H12" s="7" t="s">
        <v>61</v>
      </c>
      <c r="I12" s="1" t="s">
        <v>61</v>
      </c>
      <c r="J12" s="1"/>
      <c r="K12" s="7" t="s">
        <v>61</v>
      </c>
      <c r="L12" s="1" t="s">
        <v>61</v>
      </c>
      <c r="M12" s="54" t="s">
        <v>61</v>
      </c>
      <c r="N12" s="54" t="s">
        <v>61</v>
      </c>
      <c r="O12" s="59" t="s">
        <v>61</v>
      </c>
      <c r="P12" s="59" t="s">
        <v>61</v>
      </c>
      <c r="Q12" s="103"/>
      <c r="R12" s="97" t="s">
        <v>61</v>
      </c>
      <c r="S12" s="97" t="s">
        <v>62</v>
      </c>
      <c r="T12" s="98" t="s">
        <v>61</v>
      </c>
      <c r="U12" s="95" t="s">
        <v>61</v>
      </c>
      <c r="V12" s="97" t="s">
        <v>61</v>
      </c>
      <c r="W12" s="97"/>
      <c r="X12" s="95" t="s">
        <v>61</v>
      </c>
      <c r="Y12" s="95" t="s">
        <v>62</v>
      </c>
      <c r="Z12" s="95" t="s">
        <v>61</v>
      </c>
      <c r="AA12" s="95" t="s">
        <v>62</v>
      </c>
      <c r="AB12" s="99" t="s">
        <v>61</v>
      </c>
      <c r="AC12" s="99" t="s">
        <v>62</v>
      </c>
      <c r="AD12" s="99" t="s">
        <v>62</v>
      </c>
    </row>
    <row r="13" spans="1:30">
      <c r="A13" s="1" t="s">
        <v>63</v>
      </c>
      <c r="B13" s="37"/>
      <c r="C13" t="s">
        <v>61</v>
      </c>
      <c r="D13" s="1" t="s">
        <v>61</v>
      </c>
      <c r="E13" s="1" t="s">
        <v>61</v>
      </c>
      <c r="F13" s="1" t="s">
        <v>61</v>
      </c>
      <c r="G13" s="1" t="s">
        <v>61</v>
      </c>
      <c r="H13" s="7" t="s">
        <v>61</v>
      </c>
      <c r="I13" s="1" t="s">
        <v>62</v>
      </c>
      <c r="J13" s="1" t="s">
        <v>61</v>
      </c>
      <c r="K13" s="7" t="s">
        <v>61</v>
      </c>
      <c r="L13" s="1" t="s">
        <v>61</v>
      </c>
      <c r="M13" s="54" t="s">
        <v>61</v>
      </c>
      <c r="N13" s="54" t="s">
        <v>62</v>
      </c>
      <c r="O13" s="59" t="s">
        <v>61</v>
      </c>
      <c r="P13" s="59" t="s">
        <v>61</v>
      </c>
      <c r="Q13" s="103"/>
      <c r="R13" s="97" t="s">
        <v>62</v>
      </c>
      <c r="S13" s="97" t="s">
        <v>61</v>
      </c>
      <c r="T13" s="98" t="s">
        <v>61</v>
      </c>
      <c r="U13" s="95" t="s">
        <v>61</v>
      </c>
      <c r="V13" s="97" t="s">
        <v>61</v>
      </c>
      <c r="W13" s="97" t="s">
        <v>62</v>
      </c>
      <c r="X13" s="95" t="s">
        <v>61</v>
      </c>
      <c r="Y13" s="95" t="s">
        <v>61</v>
      </c>
      <c r="Z13" s="95" t="s">
        <v>61</v>
      </c>
      <c r="AA13" s="95" t="s">
        <v>62</v>
      </c>
      <c r="AB13" s="99" t="s">
        <v>61</v>
      </c>
      <c r="AC13" s="99" t="s">
        <v>62</v>
      </c>
      <c r="AD13" s="99" t="s">
        <v>61</v>
      </c>
    </row>
    <row r="14" spans="1:30">
      <c r="A14" s="1" t="s">
        <v>64</v>
      </c>
      <c r="B14" s="37"/>
      <c r="C14" t="s">
        <v>62</v>
      </c>
      <c r="D14" s="1" t="s">
        <v>61</v>
      </c>
      <c r="E14" s="1" t="s">
        <v>62</v>
      </c>
      <c r="F14" s="1" t="s">
        <v>61</v>
      </c>
      <c r="G14" s="1" t="s">
        <v>62</v>
      </c>
      <c r="H14" s="7" t="s">
        <v>61</v>
      </c>
      <c r="I14" s="1" t="s">
        <v>61</v>
      </c>
      <c r="J14" s="1" t="s">
        <v>61</v>
      </c>
      <c r="K14" s="7" t="s">
        <v>62</v>
      </c>
      <c r="L14" s="1" t="s">
        <v>61</v>
      </c>
      <c r="M14" s="54" t="s">
        <v>61</v>
      </c>
      <c r="N14" s="54" t="s">
        <v>61</v>
      </c>
      <c r="O14" s="59" t="s">
        <v>61</v>
      </c>
      <c r="P14" s="59" t="s">
        <v>62</v>
      </c>
      <c r="Q14" s="103"/>
      <c r="R14" s="97" t="s">
        <v>62</v>
      </c>
      <c r="S14" s="97" t="s">
        <v>62</v>
      </c>
      <c r="T14" s="98" t="s">
        <v>61</v>
      </c>
      <c r="U14" s="95" t="s">
        <v>62</v>
      </c>
      <c r="V14" s="97" t="s">
        <v>62</v>
      </c>
      <c r="W14" s="97" t="s">
        <v>62</v>
      </c>
      <c r="X14" s="95" t="s">
        <v>61</v>
      </c>
      <c r="Y14" s="95" t="s">
        <v>61</v>
      </c>
      <c r="Z14" s="95" t="s">
        <v>62</v>
      </c>
      <c r="AA14" s="95" t="s">
        <v>62</v>
      </c>
      <c r="AB14" s="99" t="s">
        <v>62</v>
      </c>
      <c r="AC14" s="99" t="s">
        <v>62</v>
      </c>
      <c r="AD14" s="99" t="s">
        <v>61</v>
      </c>
    </row>
    <row r="15" spans="1:30">
      <c r="A15" s="1" t="s">
        <v>65</v>
      </c>
      <c r="B15" s="37"/>
      <c r="C15" t="s">
        <v>61</v>
      </c>
      <c r="D15" s="1" t="s">
        <v>62</v>
      </c>
      <c r="E15" s="1" t="s">
        <v>61</v>
      </c>
      <c r="F15" s="1" t="s">
        <v>61</v>
      </c>
      <c r="G15" s="1" t="s">
        <v>62</v>
      </c>
      <c r="H15" s="7" t="s">
        <v>61</v>
      </c>
      <c r="I15" s="1" t="s">
        <v>61</v>
      </c>
      <c r="J15" s="1" t="s">
        <v>61</v>
      </c>
      <c r="K15" s="7" t="s">
        <v>61</v>
      </c>
      <c r="L15" s="1" t="s">
        <v>61</v>
      </c>
      <c r="M15" s="54" t="s">
        <v>61</v>
      </c>
      <c r="N15" s="54" t="s">
        <v>61</v>
      </c>
      <c r="O15" s="59" t="s">
        <v>61</v>
      </c>
      <c r="P15" s="59" t="s">
        <v>61</v>
      </c>
      <c r="Q15" s="103"/>
      <c r="R15" s="97" t="s">
        <v>61</v>
      </c>
      <c r="S15" s="97" t="s">
        <v>61</v>
      </c>
      <c r="T15" s="98" t="s">
        <v>61</v>
      </c>
      <c r="U15" s="95" t="s">
        <v>61</v>
      </c>
      <c r="V15" s="97" t="s">
        <v>62</v>
      </c>
      <c r="W15" s="97" t="s">
        <v>62</v>
      </c>
      <c r="X15" s="95" t="s">
        <v>61</v>
      </c>
      <c r="Y15" s="95" t="s">
        <v>61</v>
      </c>
      <c r="Z15" s="95" t="s">
        <v>61</v>
      </c>
      <c r="AA15" s="95" t="s">
        <v>62</v>
      </c>
      <c r="AB15" s="99" t="s">
        <v>61</v>
      </c>
      <c r="AC15" s="99" t="s">
        <v>62</v>
      </c>
      <c r="AD15" s="99" t="s">
        <v>62</v>
      </c>
    </row>
    <row r="16" spans="1:30">
      <c r="A16" s="1"/>
      <c r="B16" s="37"/>
      <c r="D16" s="1"/>
      <c r="E16" s="1"/>
      <c r="F16" s="1"/>
      <c r="G16" s="1"/>
      <c r="H16" s="7"/>
      <c r="I16" s="1"/>
      <c r="J16" s="1"/>
      <c r="K16" s="7"/>
      <c r="L16" s="1"/>
      <c r="M16" s="51"/>
      <c r="N16" s="54"/>
      <c r="O16" s="59"/>
      <c r="P16" s="59"/>
      <c r="Q16" s="103"/>
      <c r="R16" s="97"/>
      <c r="S16" s="97"/>
      <c r="U16" s="95"/>
      <c r="V16" s="97"/>
      <c r="W16" s="97"/>
      <c r="X16" s="95"/>
      <c r="Y16" s="95"/>
      <c r="Z16" s="95"/>
      <c r="AA16" s="95"/>
      <c r="AB16" s="99"/>
      <c r="AC16" s="99"/>
      <c r="AD16" s="99"/>
    </row>
    <row r="17" spans="1:32">
      <c r="A17" s="1"/>
      <c r="B17" s="37"/>
      <c r="D17" s="1"/>
      <c r="E17" s="1"/>
      <c r="F17" s="1"/>
      <c r="G17" s="1"/>
      <c r="H17" s="7"/>
      <c r="I17" s="1"/>
      <c r="J17" s="1"/>
      <c r="K17" s="7"/>
      <c r="L17" s="1"/>
      <c r="M17" s="51"/>
      <c r="N17" s="54"/>
      <c r="O17" s="59"/>
      <c r="P17" s="59"/>
      <c r="Q17" s="103"/>
      <c r="R17" s="97"/>
      <c r="S17" s="97"/>
      <c r="U17" s="95"/>
      <c r="V17" s="97"/>
      <c r="W17" s="97"/>
      <c r="X17" s="95"/>
      <c r="Y17" s="95"/>
      <c r="Z17" s="95"/>
      <c r="AA17" s="95"/>
      <c r="AB17" s="99"/>
      <c r="AC17" s="99"/>
      <c r="AD17" s="99"/>
    </row>
    <row r="18" spans="1:32">
      <c r="A18" s="1"/>
      <c r="B18" s="37"/>
      <c r="D18" s="1"/>
      <c r="E18" s="1"/>
      <c r="F18" s="1"/>
      <c r="G18" s="1"/>
      <c r="H18" s="7"/>
      <c r="I18" s="1"/>
      <c r="J18" s="1"/>
      <c r="K18" s="7"/>
      <c r="L18" s="1"/>
      <c r="M18" s="51"/>
      <c r="N18" s="54"/>
      <c r="O18" s="59"/>
      <c r="P18" s="59"/>
      <c r="Q18" s="103"/>
      <c r="R18" s="97"/>
      <c r="S18" s="97"/>
      <c r="U18" s="95"/>
      <c r="V18" s="97"/>
      <c r="W18" s="97"/>
      <c r="X18" s="95"/>
      <c r="Y18" s="95"/>
      <c r="Z18" s="95"/>
      <c r="AA18" s="95"/>
      <c r="AB18" s="99"/>
      <c r="AC18" s="99"/>
      <c r="AD18" s="99"/>
    </row>
    <row r="19" spans="1:32">
      <c r="A19" s="18" t="s">
        <v>66</v>
      </c>
      <c r="B19" s="38"/>
      <c r="D19" s="1"/>
      <c r="E19" s="1"/>
      <c r="F19" s="1"/>
      <c r="G19" s="1"/>
      <c r="H19" s="7"/>
      <c r="I19" s="1"/>
      <c r="J19" s="1"/>
      <c r="K19" s="7"/>
      <c r="L19" s="1"/>
      <c r="M19" s="51"/>
      <c r="N19" s="54"/>
      <c r="O19" s="59"/>
      <c r="P19" s="59"/>
      <c r="Q19" s="129"/>
      <c r="R19" s="97"/>
      <c r="S19" s="97"/>
      <c r="U19" s="95"/>
      <c r="V19" s="97"/>
      <c r="W19" s="97"/>
      <c r="X19" s="95"/>
      <c r="Y19" s="95"/>
      <c r="Z19" s="95"/>
      <c r="AA19" s="95"/>
      <c r="AB19" s="99"/>
      <c r="AC19" s="99"/>
      <c r="AD19" s="99"/>
    </row>
    <row r="20" spans="1:32">
      <c r="A20" s="1" t="s">
        <v>67</v>
      </c>
      <c r="B20" s="37"/>
      <c r="C20" t="s">
        <v>61</v>
      </c>
      <c r="D20" s="1" t="s">
        <v>61</v>
      </c>
      <c r="E20" s="1" t="s">
        <v>62</v>
      </c>
      <c r="F20" s="1" t="s">
        <v>61</v>
      </c>
      <c r="G20" s="1" t="s">
        <v>61</v>
      </c>
      <c r="H20" s="7" t="s">
        <v>62</v>
      </c>
      <c r="I20" s="1" t="s">
        <v>61</v>
      </c>
      <c r="J20" s="1" t="s">
        <v>61</v>
      </c>
      <c r="K20" s="7" t="s">
        <v>61</v>
      </c>
      <c r="L20" s="1" t="s">
        <v>61</v>
      </c>
      <c r="M20" s="54" t="s">
        <v>62</v>
      </c>
      <c r="N20" s="54" t="s">
        <v>62</v>
      </c>
      <c r="O20" s="59" t="s">
        <v>61</v>
      </c>
      <c r="P20" s="59" t="s">
        <v>62</v>
      </c>
      <c r="Q20" s="103"/>
      <c r="R20" s="97" t="s">
        <v>61</v>
      </c>
      <c r="S20" s="97" t="s">
        <v>62</v>
      </c>
      <c r="T20" s="98" t="s">
        <v>62</v>
      </c>
      <c r="U20" s="95" t="s">
        <v>62</v>
      </c>
      <c r="V20" s="97" t="s">
        <v>61</v>
      </c>
      <c r="W20" s="97" t="s">
        <v>61</v>
      </c>
      <c r="X20" s="95" t="s">
        <v>61</v>
      </c>
      <c r="Y20" s="95" t="s">
        <v>62</v>
      </c>
      <c r="Z20" s="95" t="s">
        <v>61</v>
      </c>
      <c r="AA20" s="95" t="s">
        <v>62</v>
      </c>
      <c r="AB20" s="99" t="s">
        <v>62</v>
      </c>
      <c r="AC20" s="99" t="s">
        <v>62</v>
      </c>
      <c r="AD20" s="99" t="s">
        <v>61</v>
      </c>
    </row>
    <row r="21" spans="1:32">
      <c r="A21" s="1" t="s">
        <v>68</v>
      </c>
      <c r="B21" s="37"/>
      <c r="C2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7" t="s">
        <v>61</v>
      </c>
      <c r="I21" s="1" t="s">
        <v>61</v>
      </c>
      <c r="J21" s="1" t="s">
        <v>61</v>
      </c>
      <c r="K21" s="7" t="s">
        <v>62</v>
      </c>
      <c r="L21" s="1" t="s">
        <v>61</v>
      </c>
      <c r="M21" s="54" t="s">
        <v>62</v>
      </c>
      <c r="N21" s="54" t="s">
        <v>62</v>
      </c>
      <c r="O21" s="59" t="s">
        <v>61</v>
      </c>
      <c r="P21" s="59" t="s">
        <v>61</v>
      </c>
      <c r="Q21" s="103"/>
      <c r="R21" s="97" t="s">
        <v>62</v>
      </c>
      <c r="S21" s="97" t="s">
        <v>62</v>
      </c>
      <c r="T21" s="98" t="s">
        <v>61</v>
      </c>
      <c r="U21" s="95" t="s">
        <v>61</v>
      </c>
      <c r="V21" s="97" t="s">
        <v>62</v>
      </c>
      <c r="W21" s="97" t="s">
        <v>61</v>
      </c>
      <c r="X21" s="95" t="s">
        <v>61</v>
      </c>
      <c r="Y21" s="95" t="s">
        <v>61</v>
      </c>
      <c r="Z21" s="95" t="s">
        <v>61</v>
      </c>
      <c r="AA21" s="95" t="s">
        <v>61</v>
      </c>
      <c r="AB21" s="99" t="s">
        <v>62</v>
      </c>
      <c r="AC21" s="99" t="s">
        <v>61</v>
      </c>
      <c r="AD21" s="99" t="s">
        <v>61</v>
      </c>
    </row>
    <row r="22" spans="1:32">
      <c r="A22" s="1" t="s">
        <v>69</v>
      </c>
      <c r="B22" s="37"/>
      <c r="C22" t="s">
        <v>62</v>
      </c>
      <c r="D22" s="1" t="s">
        <v>61</v>
      </c>
      <c r="E22" s="1" t="s">
        <v>62</v>
      </c>
      <c r="F22" s="1" t="s">
        <v>61</v>
      </c>
      <c r="G22" s="1" t="s">
        <v>62</v>
      </c>
      <c r="H22" s="7" t="s">
        <v>62</v>
      </c>
      <c r="I22" s="1" t="s">
        <v>61</v>
      </c>
      <c r="J22" s="1" t="s">
        <v>61</v>
      </c>
      <c r="K22" s="7" t="s">
        <v>62</v>
      </c>
      <c r="L22" s="1" t="s">
        <v>61</v>
      </c>
      <c r="M22" s="54" t="s">
        <v>61</v>
      </c>
      <c r="N22" s="54" t="s">
        <v>62</v>
      </c>
      <c r="O22" s="59" t="s">
        <v>61</v>
      </c>
      <c r="P22" s="59" t="s">
        <v>62</v>
      </c>
      <c r="Q22" s="103"/>
      <c r="R22" s="97" t="s">
        <v>61</v>
      </c>
      <c r="S22" s="97" t="s">
        <v>62</v>
      </c>
      <c r="T22" s="98" t="s">
        <v>61</v>
      </c>
      <c r="U22" s="95" t="s">
        <v>62</v>
      </c>
      <c r="V22" s="97" t="s">
        <v>61</v>
      </c>
      <c r="W22" s="97" t="s">
        <v>61</v>
      </c>
      <c r="X22" s="95" t="s">
        <v>61</v>
      </c>
      <c r="Y22" s="95" t="s">
        <v>61</v>
      </c>
      <c r="Z22" s="95" t="s">
        <v>62</v>
      </c>
      <c r="AA22" s="95" t="s">
        <v>61</v>
      </c>
      <c r="AB22" s="99" t="s">
        <v>62</v>
      </c>
      <c r="AC22" s="99" t="s">
        <v>62</v>
      </c>
      <c r="AD22" s="99" t="s">
        <v>61</v>
      </c>
    </row>
    <row r="23" spans="1:32">
      <c r="A23" s="1" t="s">
        <v>70</v>
      </c>
      <c r="B23" s="37"/>
      <c r="C23" t="s">
        <v>61</v>
      </c>
      <c r="D23" s="1" t="s">
        <v>61</v>
      </c>
      <c r="E23" s="1" t="s">
        <v>61</v>
      </c>
      <c r="F23" s="1" t="s">
        <v>61</v>
      </c>
      <c r="G23" s="1" t="s">
        <v>62</v>
      </c>
      <c r="H23" s="7" t="s">
        <v>61</v>
      </c>
      <c r="I23" s="1" t="s">
        <v>61</v>
      </c>
      <c r="J23" s="1" t="s">
        <v>61</v>
      </c>
      <c r="K23" s="7" t="s">
        <v>61</v>
      </c>
      <c r="L23" s="1" t="s">
        <v>62</v>
      </c>
      <c r="M23" s="54" t="s">
        <v>61</v>
      </c>
      <c r="N23" s="54" t="s">
        <v>62</v>
      </c>
      <c r="O23" s="59" t="s">
        <v>61</v>
      </c>
      <c r="P23" s="59" t="s">
        <v>61</v>
      </c>
      <c r="Q23" s="103"/>
      <c r="R23" s="97" t="s">
        <v>62</v>
      </c>
      <c r="S23" s="97" t="s">
        <v>62</v>
      </c>
      <c r="T23" s="98" t="s">
        <v>61</v>
      </c>
      <c r="U23" s="95" t="s">
        <v>61</v>
      </c>
      <c r="V23" s="97" t="s">
        <v>62</v>
      </c>
      <c r="W23" s="97" t="s">
        <v>62</v>
      </c>
      <c r="X23" s="95" t="s">
        <v>61</v>
      </c>
      <c r="Y23" s="95" t="s">
        <v>61</v>
      </c>
      <c r="Z23" s="95" t="s">
        <v>62</v>
      </c>
      <c r="AA23" s="95" t="s">
        <v>62</v>
      </c>
      <c r="AB23" s="99" t="s">
        <v>62</v>
      </c>
      <c r="AC23" s="99" t="s">
        <v>62</v>
      </c>
      <c r="AD23" s="99" t="s">
        <v>62</v>
      </c>
    </row>
    <row r="24" spans="1:32">
      <c r="A24" s="1"/>
      <c r="B24" s="37"/>
      <c r="D24" s="1"/>
      <c r="E24" s="1"/>
      <c r="F24" s="1"/>
      <c r="G24" s="1"/>
      <c r="H24" s="7"/>
      <c r="I24" s="1"/>
      <c r="J24" s="1"/>
      <c r="K24" s="7"/>
      <c r="L24" s="1"/>
      <c r="M24" s="51"/>
      <c r="N24" s="54"/>
      <c r="O24" s="59"/>
      <c r="P24" s="59"/>
      <c r="Q24" s="103"/>
      <c r="R24" s="97"/>
      <c r="S24" s="97"/>
      <c r="U24" s="95"/>
      <c r="V24" s="97"/>
      <c r="W24" s="97"/>
      <c r="X24" s="95"/>
      <c r="Y24" s="95"/>
      <c r="Z24" s="95"/>
      <c r="AA24" s="95"/>
      <c r="AB24" s="99"/>
      <c r="AC24" s="99"/>
      <c r="AD24" s="99"/>
    </row>
    <row r="25" spans="1:32">
      <c r="A25" s="18" t="s">
        <v>71</v>
      </c>
      <c r="B25" s="38"/>
      <c r="D25" s="1"/>
      <c r="E25" s="1"/>
      <c r="F25" s="1"/>
      <c r="G25" s="1"/>
      <c r="H25" s="7"/>
      <c r="I25" s="1"/>
      <c r="J25" s="18"/>
      <c r="K25" s="7"/>
      <c r="L25" s="1"/>
      <c r="M25" s="51"/>
      <c r="N25" s="54"/>
      <c r="O25" s="64"/>
      <c r="P25" s="64"/>
      <c r="Q25" s="129"/>
      <c r="R25" s="97"/>
      <c r="S25" s="97"/>
      <c r="U25" s="95"/>
      <c r="V25" s="97"/>
      <c r="W25" s="97"/>
      <c r="X25" s="95"/>
      <c r="Y25" s="95"/>
      <c r="Z25" s="95"/>
      <c r="AA25" s="95"/>
      <c r="AB25" s="99"/>
      <c r="AC25" s="99"/>
      <c r="AD25" s="99"/>
    </row>
    <row r="26" spans="1:32">
      <c r="A26" s="1" t="s">
        <v>72</v>
      </c>
      <c r="B26" s="37"/>
      <c r="C26" s="4">
        <f>COUNTIF(C12:C15,"B")</f>
        <v>2</v>
      </c>
      <c r="D26" s="4">
        <f t="shared" ref="D26:P26" si="9">COUNTIF(D12:D15,"B")</f>
        <v>3</v>
      </c>
      <c r="E26" s="4">
        <f t="shared" si="9"/>
        <v>3</v>
      </c>
      <c r="F26" s="4">
        <f t="shared" si="9"/>
        <v>4</v>
      </c>
      <c r="G26" s="4">
        <f t="shared" si="9"/>
        <v>2</v>
      </c>
      <c r="H26" s="4">
        <f t="shared" si="9"/>
        <v>4</v>
      </c>
      <c r="I26" s="4">
        <f t="shared" si="9"/>
        <v>3</v>
      </c>
      <c r="J26" s="4">
        <f t="shared" si="9"/>
        <v>3</v>
      </c>
      <c r="K26" s="4">
        <f t="shared" si="9"/>
        <v>3</v>
      </c>
      <c r="L26" s="4">
        <f t="shared" si="9"/>
        <v>4</v>
      </c>
      <c r="M26" s="4">
        <f t="shared" si="9"/>
        <v>4</v>
      </c>
      <c r="N26" s="4">
        <f t="shared" si="9"/>
        <v>3</v>
      </c>
      <c r="O26" s="4">
        <f t="shared" si="9"/>
        <v>4</v>
      </c>
      <c r="P26" s="4">
        <f t="shared" si="9"/>
        <v>3</v>
      </c>
      <c r="Q26" s="103"/>
      <c r="R26" s="123">
        <f>COUNTIF(R12:R15, "B")</f>
        <v>2</v>
      </c>
      <c r="S26" s="123">
        <f t="shared" ref="S26:AC26" si="10">COUNTIF(S12:S15, "B")</f>
        <v>2</v>
      </c>
      <c r="T26" s="123">
        <f t="shared" si="10"/>
        <v>4</v>
      </c>
      <c r="U26" s="123">
        <f t="shared" si="10"/>
        <v>3</v>
      </c>
      <c r="V26" s="123">
        <f t="shared" si="10"/>
        <v>2</v>
      </c>
      <c r="W26" s="123">
        <f t="shared" si="10"/>
        <v>0</v>
      </c>
      <c r="X26" s="123">
        <f t="shared" si="10"/>
        <v>4</v>
      </c>
      <c r="Y26" s="123">
        <f t="shared" si="10"/>
        <v>3</v>
      </c>
      <c r="Z26" s="123">
        <f t="shared" si="10"/>
        <v>3</v>
      </c>
      <c r="AA26" s="123">
        <f t="shared" si="10"/>
        <v>0</v>
      </c>
      <c r="AB26" s="123">
        <f t="shared" si="10"/>
        <v>3</v>
      </c>
      <c r="AC26" s="123">
        <f t="shared" si="10"/>
        <v>0</v>
      </c>
      <c r="AD26" s="159">
        <v>2</v>
      </c>
    </row>
    <row r="27" spans="1:32">
      <c r="A27" s="1" t="s">
        <v>73</v>
      </c>
      <c r="B27" s="37"/>
      <c r="C27" s="4">
        <f>COUNTIF(C12:C15,"*")</f>
        <v>3</v>
      </c>
      <c r="D27" s="4">
        <f t="shared" ref="D27:P27" si="11">COUNTIF(D12:D15,"*")</f>
        <v>4</v>
      </c>
      <c r="E27" s="4">
        <f t="shared" si="11"/>
        <v>4</v>
      </c>
      <c r="F27" s="4">
        <f t="shared" si="11"/>
        <v>4</v>
      </c>
      <c r="G27" s="4">
        <f t="shared" si="11"/>
        <v>4</v>
      </c>
      <c r="H27" s="4">
        <f t="shared" si="11"/>
        <v>4</v>
      </c>
      <c r="I27" s="4">
        <f t="shared" si="11"/>
        <v>4</v>
      </c>
      <c r="J27" s="4">
        <f t="shared" si="11"/>
        <v>3</v>
      </c>
      <c r="K27" s="4">
        <f t="shared" si="11"/>
        <v>4</v>
      </c>
      <c r="L27" s="4">
        <f t="shared" si="11"/>
        <v>4</v>
      </c>
      <c r="M27" s="4">
        <f t="shared" si="11"/>
        <v>4</v>
      </c>
      <c r="N27" s="4">
        <f t="shared" si="11"/>
        <v>4</v>
      </c>
      <c r="O27" s="4">
        <f t="shared" si="11"/>
        <v>4</v>
      </c>
      <c r="P27" s="4">
        <f t="shared" si="11"/>
        <v>4</v>
      </c>
      <c r="Q27" s="103"/>
      <c r="R27" s="123">
        <f>COUNTIF(R12:R15,"*")</f>
        <v>4</v>
      </c>
      <c r="S27" s="123">
        <f t="shared" ref="S27:AC27" si="12">COUNTIF(S12:S15,"*")</f>
        <v>4</v>
      </c>
      <c r="T27" s="123">
        <f t="shared" si="12"/>
        <v>4</v>
      </c>
      <c r="U27" s="123">
        <f t="shared" si="12"/>
        <v>4</v>
      </c>
      <c r="V27" s="123">
        <f t="shared" si="12"/>
        <v>4</v>
      </c>
      <c r="W27" s="123">
        <f t="shared" si="12"/>
        <v>3</v>
      </c>
      <c r="X27" s="123">
        <f t="shared" si="12"/>
        <v>4</v>
      </c>
      <c r="Y27" s="123">
        <f t="shared" si="12"/>
        <v>4</v>
      </c>
      <c r="Z27" s="123">
        <f t="shared" si="12"/>
        <v>4</v>
      </c>
      <c r="AA27" s="123">
        <f t="shared" si="12"/>
        <v>4</v>
      </c>
      <c r="AB27" s="123">
        <f t="shared" si="12"/>
        <v>4</v>
      </c>
      <c r="AC27" s="123">
        <f t="shared" si="12"/>
        <v>4</v>
      </c>
      <c r="AD27" s="159">
        <v>4</v>
      </c>
    </row>
    <row r="28" spans="1:32">
      <c r="A28" s="19" t="s">
        <v>74</v>
      </c>
      <c r="B28" s="39"/>
      <c r="C28" s="34">
        <f>C26/C27</f>
        <v>0.66666666666666663</v>
      </c>
      <c r="D28" s="34">
        <f t="shared" ref="D28:P28" si="13">D26/D27</f>
        <v>0.75</v>
      </c>
      <c r="E28" s="34">
        <f t="shared" si="13"/>
        <v>0.75</v>
      </c>
      <c r="F28" s="34">
        <f t="shared" si="13"/>
        <v>1</v>
      </c>
      <c r="G28" s="34">
        <f t="shared" si="13"/>
        <v>0.5</v>
      </c>
      <c r="H28" s="34">
        <f t="shared" si="13"/>
        <v>1</v>
      </c>
      <c r="I28" s="34">
        <f t="shared" si="13"/>
        <v>0.75</v>
      </c>
      <c r="J28" s="34">
        <f t="shared" si="13"/>
        <v>1</v>
      </c>
      <c r="K28" s="34">
        <f t="shared" si="13"/>
        <v>0.75</v>
      </c>
      <c r="L28" s="34">
        <f t="shared" si="13"/>
        <v>1</v>
      </c>
      <c r="M28" s="34">
        <f t="shared" si="13"/>
        <v>1</v>
      </c>
      <c r="N28" s="34">
        <f t="shared" si="13"/>
        <v>0.75</v>
      </c>
      <c r="O28" s="34">
        <f t="shared" si="13"/>
        <v>1</v>
      </c>
      <c r="P28" s="34">
        <f t="shared" si="13"/>
        <v>0.75</v>
      </c>
      <c r="Q28" s="131"/>
      <c r="R28" s="132">
        <f>R26/R27</f>
        <v>0.5</v>
      </c>
      <c r="S28" s="132">
        <f t="shared" ref="S28:AD28" si="14">S26/S27</f>
        <v>0.5</v>
      </c>
      <c r="T28" s="132">
        <f t="shared" si="14"/>
        <v>1</v>
      </c>
      <c r="U28" s="132">
        <f t="shared" si="14"/>
        <v>0.75</v>
      </c>
      <c r="V28" s="132">
        <f t="shared" si="14"/>
        <v>0.5</v>
      </c>
      <c r="W28" s="132">
        <f t="shared" si="14"/>
        <v>0</v>
      </c>
      <c r="X28" s="132">
        <f t="shared" si="14"/>
        <v>1</v>
      </c>
      <c r="Y28" s="132">
        <f t="shared" si="14"/>
        <v>0.75</v>
      </c>
      <c r="Z28" s="132">
        <f t="shared" si="14"/>
        <v>0.75</v>
      </c>
      <c r="AA28" s="132">
        <f t="shared" si="14"/>
        <v>0</v>
      </c>
      <c r="AB28" s="132">
        <f t="shared" si="14"/>
        <v>0.75</v>
      </c>
      <c r="AC28" s="132">
        <f t="shared" si="14"/>
        <v>0</v>
      </c>
      <c r="AD28" s="132">
        <f t="shared" si="14"/>
        <v>0.5</v>
      </c>
      <c r="AF28">
        <f>AVERAGE(C28:AD28)</f>
        <v>0.69135802469135799</v>
      </c>
    </row>
    <row r="29" spans="1:32">
      <c r="A29" s="1"/>
      <c r="B29" s="37"/>
      <c r="Q29" s="103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127"/>
      <c r="AC29" s="127"/>
      <c r="AD29" s="127"/>
    </row>
    <row r="30" spans="1:32">
      <c r="A30" s="1"/>
      <c r="B30" s="37"/>
      <c r="Q30" s="103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127"/>
      <c r="AC30" s="127"/>
      <c r="AD30" s="127"/>
    </row>
    <row r="31" spans="1:32">
      <c r="A31" s="1" t="s">
        <v>75</v>
      </c>
      <c r="B31" s="37"/>
      <c r="C31" s="3">
        <f>COUNTIF(C20:C23,"B")</f>
        <v>3</v>
      </c>
      <c r="D31" s="3">
        <f t="shared" ref="D31:P31" si="15">COUNTIF(D20:D23,"B")</f>
        <v>4</v>
      </c>
      <c r="E31" s="3">
        <f t="shared" si="15"/>
        <v>2</v>
      </c>
      <c r="F31" s="3">
        <f t="shared" si="15"/>
        <v>4</v>
      </c>
      <c r="G31" s="3">
        <f t="shared" si="15"/>
        <v>2</v>
      </c>
      <c r="H31" s="3">
        <f t="shared" si="15"/>
        <v>2</v>
      </c>
      <c r="I31" s="3">
        <f t="shared" si="15"/>
        <v>4</v>
      </c>
      <c r="J31" s="3">
        <f t="shared" si="15"/>
        <v>4</v>
      </c>
      <c r="K31" s="3">
        <f t="shared" si="15"/>
        <v>2</v>
      </c>
      <c r="L31" s="3">
        <f t="shared" si="15"/>
        <v>3</v>
      </c>
      <c r="M31" s="3">
        <f t="shared" si="15"/>
        <v>2</v>
      </c>
      <c r="N31" s="3">
        <f t="shared" si="15"/>
        <v>0</v>
      </c>
      <c r="O31" s="3">
        <f t="shared" si="15"/>
        <v>4</v>
      </c>
      <c r="P31" s="3">
        <f t="shared" si="15"/>
        <v>2</v>
      </c>
      <c r="Q31" s="103"/>
      <c r="R31" s="123">
        <f>COUNTIF(R20:R23, "B")</f>
        <v>2</v>
      </c>
      <c r="S31" s="123">
        <f t="shared" ref="S31:AC31" si="16">COUNTIF(S20:S23, "B")</f>
        <v>0</v>
      </c>
      <c r="T31" s="123">
        <f t="shared" si="16"/>
        <v>3</v>
      </c>
      <c r="U31" s="123">
        <f t="shared" si="16"/>
        <v>2</v>
      </c>
      <c r="V31" s="123">
        <f t="shared" si="16"/>
        <v>2</v>
      </c>
      <c r="W31" s="123">
        <f t="shared" si="16"/>
        <v>3</v>
      </c>
      <c r="X31" s="123">
        <f t="shared" si="16"/>
        <v>4</v>
      </c>
      <c r="Y31" s="123">
        <f t="shared" si="16"/>
        <v>3</v>
      </c>
      <c r="Z31" s="123">
        <f t="shared" si="16"/>
        <v>2</v>
      </c>
      <c r="AA31" s="123">
        <f t="shared" si="16"/>
        <v>2</v>
      </c>
      <c r="AB31" s="123">
        <f t="shared" si="16"/>
        <v>0</v>
      </c>
      <c r="AC31" s="123">
        <f t="shared" si="16"/>
        <v>1</v>
      </c>
      <c r="AD31" s="159">
        <v>3</v>
      </c>
    </row>
    <row r="32" spans="1:32">
      <c r="A32" s="1" t="s">
        <v>76</v>
      </c>
      <c r="B32" s="37"/>
      <c r="C32" s="3">
        <f>COUNTIF(C20:C23,"*")</f>
        <v>4</v>
      </c>
      <c r="D32" s="3">
        <f t="shared" ref="D32:P32" si="17">COUNTIF(D20:D23,"*")</f>
        <v>4</v>
      </c>
      <c r="E32" s="3">
        <f t="shared" si="17"/>
        <v>4</v>
      </c>
      <c r="F32" s="3">
        <f t="shared" si="17"/>
        <v>4</v>
      </c>
      <c r="G32" s="3">
        <f t="shared" si="17"/>
        <v>4</v>
      </c>
      <c r="H32" s="3">
        <f t="shared" si="17"/>
        <v>4</v>
      </c>
      <c r="I32" s="3">
        <f t="shared" si="17"/>
        <v>4</v>
      </c>
      <c r="J32" s="3">
        <f t="shared" si="17"/>
        <v>4</v>
      </c>
      <c r="K32" s="3">
        <f t="shared" si="17"/>
        <v>4</v>
      </c>
      <c r="L32" s="3">
        <f t="shared" si="17"/>
        <v>4</v>
      </c>
      <c r="M32" s="3">
        <f t="shared" si="17"/>
        <v>4</v>
      </c>
      <c r="N32" s="3">
        <f t="shared" si="17"/>
        <v>4</v>
      </c>
      <c r="O32" s="3">
        <f t="shared" si="17"/>
        <v>4</v>
      </c>
      <c r="P32" s="3">
        <f t="shared" si="17"/>
        <v>4</v>
      </c>
      <c r="Q32" s="103"/>
      <c r="R32" s="123">
        <f>COUNTIF(R20:R23,"*")</f>
        <v>4</v>
      </c>
      <c r="S32" s="123">
        <f t="shared" ref="S32:AC32" si="18">COUNTIF(S20:S23,"*")</f>
        <v>4</v>
      </c>
      <c r="T32" s="123">
        <f t="shared" si="18"/>
        <v>4</v>
      </c>
      <c r="U32" s="123">
        <f t="shared" si="18"/>
        <v>4</v>
      </c>
      <c r="V32" s="123">
        <f t="shared" si="18"/>
        <v>4</v>
      </c>
      <c r="W32" s="123">
        <f t="shared" si="18"/>
        <v>4</v>
      </c>
      <c r="X32" s="123">
        <f t="shared" si="18"/>
        <v>4</v>
      </c>
      <c r="Y32" s="123">
        <f t="shared" si="18"/>
        <v>4</v>
      </c>
      <c r="Z32" s="123">
        <f t="shared" si="18"/>
        <v>4</v>
      </c>
      <c r="AA32" s="123">
        <f t="shared" si="18"/>
        <v>4</v>
      </c>
      <c r="AB32" s="123">
        <f t="shared" si="18"/>
        <v>4</v>
      </c>
      <c r="AC32" s="123">
        <f t="shared" si="18"/>
        <v>4</v>
      </c>
      <c r="AD32" s="159">
        <v>4</v>
      </c>
    </row>
    <row r="33" spans="1:32">
      <c r="A33" s="20" t="s">
        <v>74</v>
      </c>
      <c r="B33" s="40"/>
      <c r="C33" s="46">
        <f>C31/C32</f>
        <v>0.75</v>
      </c>
      <c r="D33" s="46">
        <f t="shared" ref="D33:P33" si="19">D31/D32</f>
        <v>1</v>
      </c>
      <c r="E33" s="46">
        <f t="shared" si="19"/>
        <v>0.5</v>
      </c>
      <c r="F33" s="46">
        <f t="shared" si="19"/>
        <v>1</v>
      </c>
      <c r="G33" s="46">
        <f t="shared" si="19"/>
        <v>0.5</v>
      </c>
      <c r="H33" s="46">
        <f t="shared" si="19"/>
        <v>0.5</v>
      </c>
      <c r="I33" s="46">
        <f t="shared" si="19"/>
        <v>1</v>
      </c>
      <c r="J33" s="46">
        <f t="shared" si="19"/>
        <v>1</v>
      </c>
      <c r="K33" s="46">
        <f t="shared" si="19"/>
        <v>0.5</v>
      </c>
      <c r="L33" s="46">
        <f t="shared" si="19"/>
        <v>0.75</v>
      </c>
      <c r="M33" s="46">
        <f t="shared" si="19"/>
        <v>0.5</v>
      </c>
      <c r="N33" s="46">
        <f t="shared" si="19"/>
        <v>0</v>
      </c>
      <c r="O33" s="46">
        <f t="shared" si="19"/>
        <v>1</v>
      </c>
      <c r="P33" s="46">
        <f t="shared" si="19"/>
        <v>0.5</v>
      </c>
      <c r="Q33" s="134"/>
      <c r="R33" s="135">
        <f>R31/R32</f>
        <v>0.5</v>
      </c>
      <c r="S33" s="135">
        <f t="shared" ref="S33:AD33" si="20">S31/S32</f>
        <v>0</v>
      </c>
      <c r="T33" s="135">
        <f t="shared" si="20"/>
        <v>0.75</v>
      </c>
      <c r="U33" s="135">
        <f t="shared" si="20"/>
        <v>0.5</v>
      </c>
      <c r="V33" s="135">
        <f t="shared" si="20"/>
        <v>0.5</v>
      </c>
      <c r="W33" s="135">
        <f t="shared" si="20"/>
        <v>0.75</v>
      </c>
      <c r="X33" s="135">
        <f t="shared" si="20"/>
        <v>1</v>
      </c>
      <c r="Y33" s="135">
        <f t="shared" si="20"/>
        <v>0.75</v>
      </c>
      <c r="Z33" s="135">
        <f t="shared" si="20"/>
        <v>0.5</v>
      </c>
      <c r="AA33" s="135">
        <f t="shared" si="20"/>
        <v>0.5</v>
      </c>
      <c r="AB33" s="135">
        <f t="shared" si="20"/>
        <v>0</v>
      </c>
      <c r="AC33" s="135">
        <f t="shared" si="20"/>
        <v>0.25</v>
      </c>
      <c r="AD33" s="135">
        <f t="shared" si="20"/>
        <v>0.75</v>
      </c>
      <c r="AF33" s="161">
        <f>AVERAGE(C33:AD33)</f>
        <v>0.60185185185185186</v>
      </c>
    </row>
    <row r="34" spans="1:32">
      <c r="A34" s="1"/>
      <c r="B34" s="37"/>
      <c r="D34" s="10"/>
      <c r="E34" s="10"/>
      <c r="F34" s="10"/>
      <c r="G34" s="1"/>
      <c r="H34" s="7"/>
      <c r="I34" s="10"/>
      <c r="J34" s="79"/>
      <c r="K34" s="7"/>
      <c r="L34" s="10"/>
      <c r="M34" s="51"/>
      <c r="N34" s="55"/>
      <c r="O34" s="64"/>
      <c r="P34" s="64"/>
      <c r="Q34" s="103"/>
      <c r="R34" s="97"/>
      <c r="S34" s="136"/>
      <c r="U34" s="109"/>
      <c r="V34" s="97"/>
      <c r="W34" s="97"/>
      <c r="X34" s="109"/>
      <c r="Y34" s="109"/>
      <c r="Z34" s="109"/>
      <c r="AA34" s="109"/>
      <c r="AB34" s="114"/>
      <c r="AC34" s="114"/>
      <c r="AD34" s="114"/>
    </row>
    <row r="35" spans="1:32">
      <c r="A35" s="1"/>
      <c r="B35" s="37"/>
      <c r="D35" s="10"/>
      <c r="E35" s="77"/>
      <c r="F35" s="10"/>
      <c r="G35" s="1"/>
      <c r="H35" s="7"/>
      <c r="I35" s="10"/>
      <c r="J35" s="10"/>
      <c r="K35" s="7"/>
      <c r="L35" s="10"/>
      <c r="M35" s="51"/>
      <c r="N35" s="55"/>
      <c r="O35" s="74"/>
      <c r="P35" s="74"/>
      <c r="Q35" s="103"/>
      <c r="R35" s="127"/>
      <c r="S35" s="127"/>
      <c r="U35" s="114"/>
      <c r="V35" s="127"/>
      <c r="W35" s="127"/>
      <c r="X35" s="114"/>
      <c r="Y35" s="114"/>
      <c r="Z35" s="114"/>
      <c r="AA35" s="114"/>
      <c r="AB35" s="114"/>
      <c r="AC35" s="114"/>
      <c r="AD35" s="114"/>
    </row>
    <row r="36" spans="1:32">
      <c r="A36" s="1"/>
      <c r="B36" s="37"/>
      <c r="D36" s="1"/>
      <c r="E36" s="1"/>
      <c r="F36" s="1"/>
      <c r="G36" s="1"/>
      <c r="H36" s="7"/>
      <c r="I36" s="1"/>
      <c r="J36" s="1"/>
      <c r="K36" s="7"/>
      <c r="L36" s="1"/>
      <c r="M36" s="51"/>
      <c r="N36" s="55"/>
      <c r="O36" s="74"/>
      <c r="P36" s="74"/>
      <c r="Q36" s="103"/>
      <c r="R36" s="127"/>
      <c r="S36" s="127"/>
      <c r="U36" s="114"/>
      <c r="V36" s="127"/>
      <c r="W36" s="127"/>
      <c r="X36" s="114"/>
      <c r="Y36" s="114"/>
      <c r="Z36" s="114"/>
      <c r="AA36" s="114"/>
      <c r="AB36" s="114"/>
      <c r="AC36" s="114"/>
      <c r="AD36" s="114"/>
    </row>
    <row r="37" spans="1:32" ht="130">
      <c r="A37" s="22" t="s">
        <v>80</v>
      </c>
      <c r="B37" s="41"/>
      <c r="C37" t="s">
        <v>136</v>
      </c>
      <c r="D37" s="3" t="s">
        <v>84</v>
      </c>
      <c r="E37" s="1"/>
      <c r="F37" s="21" t="s">
        <v>82</v>
      </c>
      <c r="G37" s="1"/>
      <c r="H37" s="7"/>
      <c r="I37" s="1"/>
      <c r="J37" s="1" t="s">
        <v>83</v>
      </c>
      <c r="K37" s="7"/>
      <c r="L37" s="1"/>
      <c r="M37" s="51"/>
      <c r="N37" s="85" t="s">
        <v>174</v>
      </c>
      <c r="O37" s="94" t="s">
        <v>182</v>
      </c>
      <c r="P37" s="94" t="s">
        <v>198</v>
      </c>
      <c r="Q37" s="141"/>
      <c r="R37" s="97" t="s">
        <v>128</v>
      </c>
      <c r="S37" s="97"/>
      <c r="U37" s="95"/>
      <c r="V37" s="97"/>
      <c r="W37" s="97" t="s">
        <v>85</v>
      </c>
      <c r="X37" s="95"/>
      <c r="Y37" s="95"/>
      <c r="Z37" s="95"/>
      <c r="AA37" s="95"/>
      <c r="AB37" s="99"/>
      <c r="AC37" s="99" t="s">
        <v>189</v>
      </c>
      <c r="AD37" s="99"/>
    </row>
    <row r="38" spans="1:32">
      <c r="M38" s="51"/>
      <c r="N38" s="55"/>
      <c r="O38" s="74"/>
      <c r="P38" s="74"/>
    </row>
    <row r="39" spans="1:32">
      <c r="M39" s="51"/>
      <c r="N39" s="55"/>
      <c r="O39" s="74"/>
      <c r="P39" s="74"/>
    </row>
    <row r="40" spans="1:32">
      <c r="A40" s="18" t="s">
        <v>86</v>
      </c>
      <c r="M40" s="51"/>
      <c r="N40" s="54"/>
      <c r="O40" s="54"/>
      <c r="P40" s="54"/>
    </row>
    <row r="41" spans="1:32" ht="15" thickBot="1">
      <c r="A41" s="25"/>
      <c r="D41" s="7"/>
      <c r="M41" s="51"/>
      <c r="N41" s="54"/>
      <c r="O41" s="59"/>
      <c r="P41" s="59"/>
    </row>
    <row r="42" spans="1:32" ht="16" thickBot="1">
      <c r="A42" s="26" t="s">
        <v>87</v>
      </c>
      <c r="C42">
        <v>1</v>
      </c>
      <c r="D42" s="27">
        <v>1</v>
      </c>
      <c r="E42" s="27">
        <v>1</v>
      </c>
      <c r="F42" s="8">
        <v>1</v>
      </c>
      <c r="G42" s="16">
        <v>1</v>
      </c>
      <c r="H42" s="17">
        <v>1</v>
      </c>
      <c r="I42" s="16">
        <v>1</v>
      </c>
      <c r="J42">
        <v>1</v>
      </c>
      <c r="K42" s="51">
        <v>1</v>
      </c>
      <c r="L42" s="16">
        <v>1</v>
      </c>
      <c r="M42" s="51"/>
      <c r="P42">
        <v>1</v>
      </c>
      <c r="R42" s="147">
        <v>1</v>
      </c>
      <c r="S42" s="123">
        <v>1</v>
      </c>
      <c r="T42" s="98">
        <v>1</v>
      </c>
      <c r="U42" s="124">
        <v>1</v>
      </c>
      <c r="V42" s="123">
        <v>1</v>
      </c>
      <c r="W42" s="123">
        <v>1</v>
      </c>
      <c r="X42" s="124">
        <v>1</v>
      </c>
      <c r="Y42" s="124">
        <v>1</v>
      </c>
      <c r="Z42" s="124">
        <v>1</v>
      </c>
      <c r="AA42" s="124">
        <v>1</v>
      </c>
      <c r="AB42" s="126">
        <v>1</v>
      </c>
      <c r="AC42" s="126">
        <v>1</v>
      </c>
      <c r="AD42" s="126">
        <v>1</v>
      </c>
    </row>
    <row r="43" spans="1:32" ht="16" thickBot="1">
      <c r="A43" s="26" t="s">
        <v>88</v>
      </c>
      <c r="C43">
        <v>1</v>
      </c>
      <c r="D43" s="27">
        <v>1</v>
      </c>
      <c r="E43" s="27">
        <v>1</v>
      </c>
      <c r="F43" s="8">
        <v>1</v>
      </c>
      <c r="G43" s="16">
        <v>1</v>
      </c>
      <c r="H43" s="17">
        <v>1</v>
      </c>
      <c r="I43" s="16">
        <v>1</v>
      </c>
      <c r="J43">
        <v>1</v>
      </c>
      <c r="K43" s="51">
        <v>1</v>
      </c>
      <c r="L43" s="16">
        <v>1</v>
      </c>
      <c r="M43" s="51"/>
      <c r="N43" s="51"/>
      <c r="P43">
        <v>1</v>
      </c>
      <c r="R43" s="147">
        <v>1</v>
      </c>
      <c r="S43" s="123">
        <v>1</v>
      </c>
      <c r="T43" s="98">
        <v>1</v>
      </c>
      <c r="U43" s="124">
        <v>1</v>
      </c>
      <c r="V43" s="123">
        <v>1</v>
      </c>
      <c r="W43" s="123">
        <v>1</v>
      </c>
      <c r="X43" s="124">
        <v>1</v>
      </c>
      <c r="Y43" s="124">
        <v>1</v>
      </c>
      <c r="Z43" s="124">
        <v>1</v>
      </c>
      <c r="AA43" s="124">
        <v>1</v>
      </c>
      <c r="AB43" s="126">
        <v>1</v>
      </c>
      <c r="AC43" s="126">
        <v>1</v>
      </c>
      <c r="AD43" s="126">
        <v>1</v>
      </c>
    </row>
    <row r="44" spans="1:32" ht="16" thickBot="1">
      <c r="A44" s="26" t="s">
        <v>89</v>
      </c>
      <c r="C44">
        <v>1</v>
      </c>
      <c r="D44" s="27">
        <v>1</v>
      </c>
      <c r="E44" s="27">
        <v>1</v>
      </c>
      <c r="F44" s="8">
        <v>1</v>
      </c>
      <c r="G44" s="16">
        <v>1</v>
      </c>
      <c r="H44" s="17">
        <v>1</v>
      </c>
      <c r="I44" s="16">
        <v>1</v>
      </c>
      <c r="J44">
        <v>1</v>
      </c>
      <c r="K44" s="51">
        <v>1</v>
      </c>
      <c r="L44" s="16">
        <v>1</v>
      </c>
      <c r="M44" s="51"/>
      <c r="N44" s="51"/>
      <c r="P44">
        <v>3</v>
      </c>
      <c r="R44" s="147">
        <v>3</v>
      </c>
      <c r="S44" s="123">
        <v>1</v>
      </c>
      <c r="T44" s="98">
        <v>1</v>
      </c>
      <c r="U44" s="124">
        <v>1</v>
      </c>
      <c r="V44" s="123">
        <v>1</v>
      </c>
      <c r="W44" s="123">
        <v>1</v>
      </c>
      <c r="X44" s="124">
        <v>1</v>
      </c>
      <c r="Y44" s="124">
        <v>1</v>
      </c>
      <c r="Z44" s="124">
        <v>1</v>
      </c>
      <c r="AA44" s="124">
        <v>1</v>
      </c>
      <c r="AB44" s="126">
        <v>3</v>
      </c>
      <c r="AC44" s="126">
        <v>1</v>
      </c>
      <c r="AD44" s="126">
        <v>1</v>
      </c>
    </row>
    <row r="45" spans="1:32" ht="16" thickBot="1">
      <c r="A45" s="26" t="s">
        <v>90</v>
      </c>
      <c r="C45">
        <v>1</v>
      </c>
      <c r="D45" s="27">
        <v>1</v>
      </c>
      <c r="E45" s="27">
        <v>1</v>
      </c>
      <c r="F45" s="8">
        <v>1</v>
      </c>
      <c r="G45" s="16">
        <v>1</v>
      </c>
      <c r="H45" s="17">
        <v>1</v>
      </c>
      <c r="I45" s="16">
        <v>1</v>
      </c>
      <c r="J45">
        <v>1</v>
      </c>
      <c r="K45" s="51">
        <v>1</v>
      </c>
      <c r="L45" s="16">
        <v>1</v>
      </c>
      <c r="M45" s="51"/>
      <c r="N45" s="51"/>
      <c r="P45">
        <v>1</v>
      </c>
      <c r="R45" s="147">
        <v>1</v>
      </c>
      <c r="S45" s="123">
        <v>1</v>
      </c>
      <c r="T45" s="98">
        <v>1</v>
      </c>
      <c r="U45" s="124">
        <v>1</v>
      </c>
      <c r="V45" s="123">
        <v>1</v>
      </c>
      <c r="W45" s="123">
        <v>1</v>
      </c>
      <c r="X45" s="124">
        <v>1</v>
      </c>
      <c r="Y45" s="124">
        <v>1</v>
      </c>
      <c r="Z45" s="124">
        <v>1</v>
      </c>
      <c r="AA45" s="124">
        <v>1</v>
      </c>
      <c r="AB45" s="126">
        <v>1</v>
      </c>
      <c r="AC45" s="126">
        <v>1</v>
      </c>
      <c r="AD45" s="126">
        <v>1</v>
      </c>
    </row>
    <row r="46" spans="1:32" ht="16" thickBot="1">
      <c r="A46" s="26" t="s">
        <v>91</v>
      </c>
      <c r="C46">
        <v>1</v>
      </c>
      <c r="D46" s="27">
        <v>3</v>
      </c>
      <c r="E46" s="27">
        <v>1</v>
      </c>
      <c r="F46" s="8">
        <v>3</v>
      </c>
      <c r="G46" s="16">
        <v>1</v>
      </c>
      <c r="H46" s="17">
        <v>1</v>
      </c>
      <c r="I46" s="16">
        <v>1</v>
      </c>
      <c r="J46">
        <v>1</v>
      </c>
      <c r="K46" s="51">
        <v>1</v>
      </c>
      <c r="L46" s="16">
        <v>2</v>
      </c>
      <c r="M46" s="51"/>
      <c r="N46" s="51"/>
      <c r="P46">
        <v>3</v>
      </c>
      <c r="R46" s="147">
        <v>2</v>
      </c>
      <c r="S46" s="123">
        <v>2</v>
      </c>
      <c r="T46" s="98">
        <v>1</v>
      </c>
      <c r="U46" s="124">
        <v>1</v>
      </c>
      <c r="V46" s="123">
        <v>1</v>
      </c>
      <c r="W46" s="123">
        <v>1</v>
      </c>
      <c r="X46" s="124">
        <v>1</v>
      </c>
      <c r="Y46" s="124">
        <v>1</v>
      </c>
      <c r="Z46" s="124">
        <v>1</v>
      </c>
      <c r="AA46" s="124">
        <v>1</v>
      </c>
      <c r="AB46" s="126">
        <v>3</v>
      </c>
      <c r="AC46" s="126">
        <v>3</v>
      </c>
      <c r="AD46" s="126">
        <v>3</v>
      </c>
    </row>
    <row r="47" spans="1:32" ht="16" thickBot="1">
      <c r="A47" s="26" t="s">
        <v>92</v>
      </c>
      <c r="C47">
        <v>1</v>
      </c>
      <c r="D47" s="27">
        <v>1</v>
      </c>
      <c r="E47" s="27">
        <v>1</v>
      </c>
      <c r="F47" s="8">
        <v>1</v>
      </c>
      <c r="G47" s="16">
        <v>2</v>
      </c>
      <c r="H47" s="17">
        <v>1</v>
      </c>
      <c r="I47" s="16">
        <v>3</v>
      </c>
      <c r="J47">
        <v>1</v>
      </c>
      <c r="K47" s="51">
        <v>1</v>
      </c>
      <c r="L47" s="16">
        <v>1</v>
      </c>
      <c r="M47" s="51"/>
      <c r="N47" s="51"/>
      <c r="P47">
        <v>3</v>
      </c>
      <c r="R47" s="147">
        <v>3</v>
      </c>
      <c r="S47" s="123">
        <v>1</v>
      </c>
      <c r="T47" s="98">
        <v>1</v>
      </c>
      <c r="U47" s="124">
        <v>1</v>
      </c>
      <c r="V47" s="123">
        <v>1</v>
      </c>
      <c r="W47" s="123">
        <v>1</v>
      </c>
      <c r="X47" s="124">
        <v>3</v>
      </c>
      <c r="Y47" s="124">
        <v>1</v>
      </c>
      <c r="Z47" s="124">
        <v>1</v>
      </c>
      <c r="AA47" s="124">
        <v>3</v>
      </c>
      <c r="AB47" s="126">
        <v>1</v>
      </c>
      <c r="AC47" s="126">
        <v>1</v>
      </c>
      <c r="AD47" s="126">
        <v>3</v>
      </c>
    </row>
    <row r="48" spans="1:32" ht="16" thickBot="1">
      <c r="A48" s="26" t="s">
        <v>93</v>
      </c>
      <c r="C48">
        <v>1</v>
      </c>
      <c r="D48" s="27">
        <v>1</v>
      </c>
      <c r="E48" s="27">
        <v>1</v>
      </c>
      <c r="F48" s="8">
        <v>1</v>
      </c>
      <c r="G48" s="16">
        <v>2</v>
      </c>
      <c r="H48" s="17">
        <v>1</v>
      </c>
      <c r="I48" s="16">
        <v>1</v>
      </c>
      <c r="J48">
        <v>1</v>
      </c>
      <c r="K48" s="51">
        <v>1</v>
      </c>
      <c r="L48" s="16">
        <v>1</v>
      </c>
      <c r="M48" s="51"/>
      <c r="N48" s="51"/>
      <c r="P48">
        <v>1</v>
      </c>
      <c r="R48" s="147">
        <v>2</v>
      </c>
      <c r="S48" s="123">
        <v>1</v>
      </c>
      <c r="T48" s="98">
        <v>1</v>
      </c>
      <c r="U48" s="124">
        <v>1</v>
      </c>
      <c r="V48" s="123">
        <v>1</v>
      </c>
      <c r="W48" s="123">
        <v>1</v>
      </c>
      <c r="X48" s="124">
        <v>1</v>
      </c>
      <c r="Y48" s="124">
        <v>1</v>
      </c>
      <c r="Z48" s="124">
        <v>1</v>
      </c>
      <c r="AA48" s="124">
        <v>1</v>
      </c>
      <c r="AB48" s="126">
        <v>1</v>
      </c>
      <c r="AC48" s="126">
        <v>1</v>
      </c>
      <c r="AD48" s="126">
        <v>1</v>
      </c>
    </row>
    <row r="49" spans="1:30" ht="16" thickBot="1">
      <c r="A49" s="26" t="s">
        <v>94</v>
      </c>
      <c r="C49">
        <v>1</v>
      </c>
      <c r="D49" s="27">
        <v>1</v>
      </c>
      <c r="E49" s="27">
        <v>1</v>
      </c>
      <c r="F49" s="8">
        <v>3</v>
      </c>
      <c r="G49" s="16">
        <v>1</v>
      </c>
      <c r="H49" s="17">
        <v>1</v>
      </c>
      <c r="I49" s="16">
        <v>3</v>
      </c>
      <c r="J49">
        <v>1</v>
      </c>
      <c r="K49" s="51">
        <v>1</v>
      </c>
      <c r="L49" s="16">
        <v>1</v>
      </c>
      <c r="M49" s="51"/>
      <c r="N49" s="51"/>
      <c r="P49">
        <v>1</v>
      </c>
      <c r="R49" s="147">
        <v>1</v>
      </c>
      <c r="S49" s="123">
        <v>1</v>
      </c>
      <c r="T49" s="98">
        <v>3</v>
      </c>
      <c r="U49" s="124">
        <v>1</v>
      </c>
      <c r="V49" s="123">
        <v>1</v>
      </c>
      <c r="W49" s="123">
        <v>1</v>
      </c>
      <c r="X49" s="124">
        <v>1</v>
      </c>
      <c r="Y49" s="124">
        <v>1</v>
      </c>
      <c r="Z49" s="124">
        <v>1</v>
      </c>
      <c r="AA49" s="124">
        <v>3</v>
      </c>
      <c r="AB49" s="126">
        <v>1</v>
      </c>
      <c r="AC49" s="126">
        <v>1</v>
      </c>
      <c r="AD49" s="126">
        <v>1</v>
      </c>
    </row>
    <row r="50" spans="1:30" ht="16" thickBot="1">
      <c r="A50" s="26" t="s">
        <v>95</v>
      </c>
      <c r="C50">
        <v>1</v>
      </c>
      <c r="D50" s="27">
        <v>1</v>
      </c>
      <c r="E50" s="27">
        <v>1</v>
      </c>
      <c r="F50" s="8">
        <v>1</v>
      </c>
      <c r="G50" s="16">
        <v>1</v>
      </c>
      <c r="H50" s="17">
        <v>1</v>
      </c>
      <c r="I50" s="16">
        <v>1</v>
      </c>
      <c r="J50">
        <v>1</v>
      </c>
      <c r="K50" s="51">
        <v>1</v>
      </c>
      <c r="L50" s="16">
        <v>1</v>
      </c>
      <c r="M50" s="51"/>
      <c r="N50" s="51"/>
      <c r="P50">
        <v>1</v>
      </c>
      <c r="R50" s="147">
        <v>1</v>
      </c>
      <c r="S50" s="123">
        <v>1</v>
      </c>
      <c r="T50" s="98">
        <v>1</v>
      </c>
      <c r="U50" s="124">
        <v>1</v>
      </c>
      <c r="V50" s="123">
        <v>1</v>
      </c>
      <c r="W50" s="123">
        <v>1</v>
      </c>
      <c r="X50" s="124">
        <v>1</v>
      </c>
      <c r="Y50" s="124">
        <v>1</v>
      </c>
      <c r="Z50" s="124">
        <v>1</v>
      </c>
      <c r="AA50" s="124">
        <v>1</v>
      </c>
      <c r="AB50" s="126">
        <v>1</v>
      </c>
      <c r="AC50" s="126">
        <v>1</v>
      </c>
      <c r="AD50" s="126">
        <v>1</v>
      </c>
    </row>
    <row r="51" spans="1:30" ht="16" thickBot="1">
      <c r="A51" s="26" t="s">
        <v>96</v>
      </c>
      <c r="C51">
        <v>1</v>
      </c>
      <c r="D51" s="27">
        <v>1</v>
      </c>
      <c r="E51" s="27">
        <v>1</v>
      </c>
      <c r="F51" s="8">
        <v>1</v>
      </c>
      <c r="G51" s="16">
        <v>1</v>
      </c>
      <c r="H51" s="17">
        <v>1</v>
      </c>
      <c r="I51" s="16">
        <v>1</v>
      </c>
      <c r="J51">
        <v>1</v>
      </c>
      <c r="K51" s="51">
        <v>1</v>
      </c>
      <c r="L51" s="16">
        <v>1</v>
      </c>
      <c r="M51" s="51"/>
      <c r="N51" s="51"/>
      <c r="P51">
        <v>1</v>
      </c>
      <c r="R51" s="147">
        <v>1</v>
      </c>
      <c r="S51" s="123">
        <v>1</v>
      </c>
      <c r="T51" s="98">
        <v>1</v>
      </c>
      <c r="U51" s="124">
        <v>1</v>
      </c>
      <c r="V51" s="123">
        <v>1</v>
      </c>
      <c r="W51" s="123">
        <v>1</v>
      </c>
      <c r="X51" s="124">
        <v>1</v>
      </c>
      <c r="Y51" s="124">
        <v>1</v>
      </c>
      <c r="Z51" s="124">
        <v>1</v>
      </c>
      <c r="AA51" s="124">
        <v>1</v>
      </c>
      <c r="AB51" s="126">
        <v>1</v>
      </c>
      <c r="AC51" s="126">
        <v>1</v>
      </c>
      <c r="AD51" s="126">
        <v>1</v>
      </c>
    </row>
    <row r="52" spans="1:30" ht="16" thickBot="1">
      <c r="A52" s="26" t="s">
        <v>97</v>
      </c>
      <c r="C52">
        <v>2</v>
      </c>
      <c r="D52" s="27">
        <v>1</v>
      </c>
      <c r="E52" s="27">
        <v>1</v>
      </c>
      <c r="F52" s="8">
        <v>3</v>
      </c>
      <c r="G52" s="16">
        <v>2</v>
      </c>
      <c r="H52" s="17">
        <v>1</v>
      </c>
      <c r="I52" s="16">
        <v>1</v>
      </c>
      <c r="J52">
        <v>1</v>
      </c>
      <c r="K52" s="51">
        <v>3</v>
      </c>
      <c r="L52" s="16">
        <v>2</v>
      </c>
      <c r="M52" s="51"/>
      <c r="N52" s="51"/>
      <c r="P52">
        <v>3</v>
      </c>
      <c r="R52" s="147">
        <v>2</v>
      </c>
      <c r="S52" s="123">
        <v>2</v>
      </c>
      <c r="T52" s="98">
        <v>3</v>
      </c>
      <c r="U52" s="124">
        <v>2</v>
      </c>
      <c r="V52" s="123">
        <v>1</v>
      </c>
      <c r="W52" s="123">
        <v>3</v>
      </c>
      <c r="X52" s="124">
        <v>1</v>
      </c>
      <c r="Y52" s="124">
        <v>3</v>
      </c>
      <c r="Z52" s="124">
        <v>1</v>
      </c>
      <c r="AA52" s="124">
        <v>1</v>
      </c>
      <c r="AB52" s="126">
        <v>1</v>
      </c>
      <c r="AC52" s="126">
        <v>1</v>
      </c>
      <c r="AD52" s="126">
        <v>3</v>
      </c>
    </row>
    <row r="53" spans="1:30" ht="16" thickBot="1">
      <c r="A53" s="26" t="s">
        <v>98</v>
      </c>
      <c r="C53">
        <v>1</v>
      </c>
      <c r="D53" s="27">
        <v>1</v>
      </c>
      <c r="E53" s="27">
        <v>1</v>
      </c>
      <c r="F53" s="8">
        <v>1</v>
      </c>
      <c r="G53" s="16">
        <v>1</v>
      </c>
      <c r="H53" s="17">
        <v>1</v>
      </c>
      <c r="I53" s="16">
        <v>1</v>
      </c>
      <c r="J53">
        <v>1</v>
      </c>
      <c r="K53" s="51">
        <v>1</v>
      </c>
      <c r="L53" s="16">
        <v>1</v>
      </c>
      <c r="M53" s="51"/>
      <c r="N53" s="51"/>
      <c r="P53">
        <v>1</v>
      </c>
      <c r="R53" s="147">
        <v>1</v>
      </c>
      <c r="S53" s="123">
        <v>1</v>
      </c>
      <c r="T53" s="98">
        <v>1</v>
      </c>
      <c r="U53" s="124">
        <v>1</v>
      </c>
      <c r="V53" s="123">
        <v>1</v>
      </c>
      <c r="W53" s="123">
        <v>1</v>
      </c>
      <c r="X53" s="124">
        <v>1</v>
      </c>
      <c r="Y53" s="124">
        <v>1</v>
      </c>
      <c r="Z53" s="124">
        <v>1</v>
      </c>
      <c r="AA53" s="124">
        <v>1</v>
      </c>
      <c r="AB53" s="126">
        <v>1</v>
      </c>
      <c r="AC53" s="126">
        <v>1</v>
      </c>
      <c r="AD53" s="126">
        <v>1</v>
      </c>
    </row>
    <row r="54" spans="1:30" ht="16" thickBot="1">
      <c r="A54" s="26" t="s">
        <v>99</v>
      </c>
      <c r="C54">
        <v>1</v>
      </c>
      <c r="D54" s="27">
        <v>1</v>
      </c>
      <c r="E54" s="27">
        <v>1</v>
      </c>
      <c r="F54" s="8">
        <v>1</v>
      </c>
      <c r="G54" s="16">
        <v>1</v>
      </c>
      <c r="H54" s="17">
        <v>1</v>
      </c>
      <c r="I54" s="16">
        <v>1</v>
      </c>
      <c r="J54">
        <v>1</v>
      </c>
      <c r="K54" s="51">
        <v>1</v>
      </c>
      <c r="L54" s="16">
        <v>1</v>
      </c>
      <c r="M54" s="51"/>
      <c r="N54" s="51"/>
      <c r="P54">
        <v>3</v>
      </c>
      <c r="R54" s="147">
        <v>1</v>
      </c>
      <c r="S54" s="123">
        <v>1</v>
      </c>
      <c r="T54" s="98">
        <v>1</v>
      </c>
      <c r="U54" s="124">
        <v>1</v>
      </c>
      <c r="V54" s="123">
        <v>1</v>
      </c>
      <c r="W54" s="123">
        <v>1</v>
      </c>
      <c r="X54" s="124">
        <v>1</v>
      </c>
      <c r="Y54" s="124">
        <v>1</v>
      </c>
      <c r="Z54" s="124">
        <v>1</v>
      </c>
      <c r="AA54" s="124">
        <v>1</v>
      </c>
      <c r="AB54" s="126">
        <v>1</v>
      </c>
      <c r="AC54" s="126">
        <v>1</v>
      </c>
      <c r="AD54" s="126">
        <v>1</v>
      </c>
    </row>
    <row r="55" spans="1:30" ht="16" thickBot="1">
      <c r="A55" s="26" t="s">
        <v>100</v>
      </c>
      <c r="C55">
        <v>2</v>
      </c>
      <c r="D55" s="27">
        <v>1</v>
      </c>
      <c r="E55" s="27">
        <v>1</v>
      </c>
      <c r="F55" s="8">
        <v>1</v>
      </c>
      <c r="G55" s="16">
        <v>3</v>
      </c>
      <c r="H55" s="17">
        <v>1</v>
      </c>
      <c r="I55" s="16">
        <v>3</v>
      </c>
      <c r="J55">
        <v>1</v>
      </c>
      <c r="K55" s="51">
        <v>1</v>
      </c>
      <c r="L55" s="16">
        <v>3</v>
      </c>
      <c r="M55" s="51"/>
      <c r="N55" s="51"/>
      <c r="P55">
        <v>3</v>
      </c>
      <c r="R55" s="147">
        <v>3</v>
      </c>
      <c r="S55" s="123">
        <v>1</v>
      </c>
      <c r="T55" s="98">
        <v>1</v>
      </c>
      <c r="U55" s="124">
        <v>1</v>
      </c>
      <c r="V55" s="123">
        <v>1</v>
      </c>
      <c r="W55" s="123">
        <v>1</v>
      </c>
      <c r="X55" s="124">
        <v>3</v>
      </c>
      <c r="Y55" s="124">
        <v>1</v>
      </c>
      <c r="Z55" s="124">
        <v>3</v>
      </c>
      <c r="AA55" s="124">
        <v>3</v>
      </c>
      <c r="AB55" s="126">
        <v>1</v>
      </c>
      <c r="AC55" s="126">
        <v>1</v>
      </c>
      <c r="AD55" s="126">
        <v>1</v>
      </c>
    </row>
    <row r="56" spans="1:30" ht="16" thickBot="1">
      <c r="A56" s="26" t="s">
        <v>101</v>
      </c>
      <c r="C56">
        <v>1</v>
      </c>
      <c r="D56" s="27">
        <v>1</v>
      </c>
      <c r="E56" s="27">
        <v>1</v>
      </c>
      <c r="F56" s="8">
        <v>1</v>
      </c>
      <c r="G56" s="16">
        <v>1</v>
      </c>
      <c r="H56" s="17">
        <v>1</v>
      </c>
      <c r="I56" s="16">
        <v>1</v>
      </c>
      <c r="J56">
        <v>1</v>
      </c>
      <c r="K56" s="51">
        <v>1</v>
      </c>
      <c r="L56" s="16">
        <v>1</v>
      </c>
      <c r="M56" s="51"/>
      <c r="N56" s="51"/>
      <c r="P56">
        <v>1</v>
      </c>
      <c r="R56" s="147">
        <v>3</v>
      </c>
      <c r="S56" s="123">
        <v>1</v>
      </c>
      <c r="T56" s="98">
        <v>1</v>
      </c>
      <c r="U56" s="124">
        <v>1</v>
      </c>
      <c r="V56" s="123">
        <v>1</v>
      </c>
      <c r="W56" s="123">
        <v>1</v>
      </c>
      <c r="X56" s="124">
        <v>1</v>
      </c>
      <c r="Y56" s="124">
        <v>1</v>
      </c>
      <c r="Z56" s="124">
        <v>1</v>
      </c>
      <c r="AA56" s="124">
        <v>1</v>
      </c>
      <c r="AB56" s="126">
        <v>1</v>
      </c>
      <c r="AC56" s="126">
        <v>1</v>
      </c>
      <c r="AD56" s="126">
        <v>1</v>
      </c>
    </row>
    <row r="57" spans="1:30" ht="16" thickBot="1">
      <c r="A57" s="26" t="s">
        <v>102</v>
      </c>
      <c r="C57">
        <v>2</v>
      </c>
      <c r="D57" s="27">
        <v>1</v>
      </c>
      <c r="E57" s="27">
        <v>1</v>
      </c>
      <c r="F57" s="8">
        <v>1</v>
      </c>
      <c r="G57" s="16">
        <v>1</v>
      </c>
      <c r="H57" s="17">
        <v>1</v>
      </c>
      <c r="I57" s="16">
        <v>1</v>
      </c>
      <c r="J57">
        <v>1</v>
      </c>
      <c r="K57" s="51">
        <v>1</v>
      </c>
      <c r="L57" s="16">
        <v>1</v>
      </c>
      <c r="M57" s="51"/>
      <c r="N57" s="51"/>
      <c r="P57">
        <v>3</v>
      </c>
      <c r="R57" s="147">
        <v>3</v>
      </c>
      <c r="S57" s="123">
        <v>3</v>
      </c>
      <c r="U57" s="124">
        <v>1</v>
      </c>
      <c r="V57" s="123">
        <v>1</v>
      </c>
      <c r="W57" s="123">
        <v>1</v>
      </c>
      <c r="X57" s="124">
        <v>1</v>
      </c>
      <c r="Y57" s="124">
        <v>1</v>
      </c>
      <c r="Z57" s="124">
        <v>1</v>
      </c>
      <c r="AA57" s="124">
        <v>3</v>
      </c>
      <c r="AB57" s="126">
        <v>1</v>
      </c>
      <c r="AC57" s="126">
        <v>3</v>
      </c>
      <c r="AD57" s="126">
        <v>3</v>
      </c>
    </row>
    <row r="58" spans="1:30" ht="16" thickBot="1">
      <c r="A58" s="26" t="s">
        <v>103</v>
      </c>
      <c r="C58">
        <v>1</v>
      </c>
      <c r="D58" s="27">
        <v>1</v>
      </c>
      <c r="E58" s="27">
        <v>1</v>
      </c>
      <c r="F58" s="8">
        <v>1</v>
      </c>
      <c r="G58" s="16">
        <v>1</v>
      </c>
      <c r="H58" s="17">
        <v>1</v>
      </c>
      <c r="I58" s="16">
        <v>1</v>
      </c>
      <c r="J58">
        <v>1</v>
      </c>
      <c r="K58" s="51">
        <v>1</v>
      </c>
      <c r="L58" s="16">
        <v>1</v>
      </c>
      <c r="M58" s="51"/>
      <c r="N58" s="51"/>
      <c r="P58">
        <v>1</v>
      </c>
      <c r="R58" s="147">
        <v>1</v>
      </c>
      <c r="S58" s="123">
        <v>3</v>
      </c>
      <c r="T58" s="98">
        <v>1</v>
      </c>
      <c r="U58" s="124">
        <v>1</v>
      </c>
      <c r="V58" s="123">
        <v>1</v>
      </c>
      <c r="W58" s="123">
        <v>1</v>
      </c>
      <c r="X58" s="124">
        <v>1</v>
      </c>
      <c r="Y58" s="124">
        <v>1</v>
      </c>
      <c r="Z58" s="124">
        <v>1</v>
      </c>
      <c r="AA58" s="124">
        <v>3</v>
      </c>
      <c r="AB58" s="126">
        <v>3</v>
      </c>
      <c r="AC58" s="126">
        <v>1</v>
      </c>
      <c r="AD58" s="126">
        <v>1</v>
      </c>
    </row>
    <row r="59" spans="1:30" ht="16" thickBot="1">
      <c r="A59" s="26" t="s">
        <v>104</v>
      </c>
      <c r="C59">
        <v>1</v>
      </c>
      <c r="D59" s="27">
        <v>1</v>
      </c>
      <c r="E59" s="27">
        <v>1</v>
      </c>
      <c r="F59" s="8">
        <v>1</v>
      </c>
      <c r="G59" s="16">
        <v>1</v>
      </c>
      <c r="H59" s="17">
        <v>1</v>
      </c>
      <c r="I59" s="16">
        <v>1</v>
      </c>
      <c r="J59">
        <v>1</v>
      </c>
      <c r="K59" s="51">
        <v>1</v>
      </c>
      <c r="L59" s="16">
        <v>1</v>
      </c>
      <c r="M59" s="51"/>
      <c r="N59" s="51"/>
      <c r="P59">
        <v>1</v>
      </c>
      <c r="R59" s="147">
        <v>1</v>
      </c>
      <c r="S59" s="123">
        <v>1</v>
      </c>
      <c r="T59" s="98">
        <v>1</v>
      </c>
      <c r="U59" s="124">
        <v>1</v>
      </c>
      <c r="V59" s="123">
        <v>1</v>
      </c>
      <c r="W59" s="123">
        <v>1</v>
      </c>
      <c r="X59" s="124">
        <v>1</v>
      </c>
      <c r="Y59" s="124">
        <v>1</v>
      </c>
      <c r="Z59" s="124">
        <v>1</v>
      </c>
      <c r="AA59" s="124">
        <v>1</v>
      </c>
      <c r="AB59" s="126">
        <v>1</v>
      </c>
      <c r="AC59" s="126">
        <v>1</v>
      </c>
      <c r="AD59" s="126">
        <v>1</v>
      </c>
    </row>
    <row r="60" spans="1:30" ht="16" thickBot="1">
      <c r="A60" s="26" t="s">
        <v>105</v>
      </c>
      <c r="C60">
        <v>1</v>
      </c>
      <c r="D60" s="27">
        <v>1</v>
      </c>
      <c r="E60" s="27">
        <v>1</v>
      </c>
      <c r="F60" s="8">
        <v>1</v>
      </c>
      <c r="G60" s="16">
        <v>1</v>
      </c>
      <c r="H60" s="17">
        <v>1</v>
      </c>
      <c r="I60" s="16">
        <v>3</v>
      </c>
      <c r="J60">
        <v>1</v>
      </c>
      <c r="K60" s="51">
        <v>1</v>
      </c>
      <c r="L60" s="16">
        <v>3</v>
      </c>
      <c r="M60" s="51"/>
      <c r="N60" s="51"/>
      <c r="P60">
        <v>3</v>
      </c>
      <c r="R60" s="147">
        <v>1</v>
      </c>
      <c r="S60" s="123">
        <v>1</v>
      </c>
      <c r="T60" s="98">
        <v>1</v>
      </c>
      <c r="U60" s="124">
        <v>1</v>
      </c>
      <c r="V60" s="123">
        <v>1</v>
      </c>
      <c r="W60" s="123">
        <v>1</v>
      </c>
      <c r="X60" s="124">
        <v>3</v>
      </c>
      <c r="Y60" s="124">
        <v>1</v>
      </c>
      <c r="Z60" s="124">
        <v>1</v>
      </c>
      <c r="AA60" s="124">
        <v>3</v>
      </c>
      <c r="AB60" s="126">
        <v>1</v>
      </c>
      <c r="AC60" s="126">
        <v>1</v>
      </c>
      <c r="AD60" s="126">
        <v>1</v>
      </c>
    </row>
    <row r="61" spans="1:30" ht="16" thickBot="1">
      <c r="A61" s="26" t="s">
        <v>106</v>
      </c>
      <c r="C61">
        <v>2</v>
      </c>
      <c r="D61" s="27">
        <v>1</v>
      </c>
      <c r="E61" s="27">
        <v>1</v>
      </c>
      <c r="F61" s="8">
        <v>1</v>
      </c>
      <c r="G61" s="16">
        <v>1</v>
      </c>
      <c r="H61" s="17">
        <v>1</v>
      </c>
      <c r="I61" s="16">
        <v>3</v>
      </c>
      <c r="J61">
        <v>1</v>
      </c>
      <c r="K61" s="51">
        <v>1</v>
      </c>
      <c r="L61" s="16">
        <v>1</v>
      </c>
      <c r="M61" s="51"/>
      <c r="N61" s="51"/>
      <c r="P61">
        <v>2</v>
      </c>
      <c r="R61" s="147">
        <v>3</v>
      </c>
      <c r="S61" s="123">
        <v>3</v>
      </c>
      <c r="T61" s="98">
        <v>1</v>
      </c>
      <c r="U61" s="124">
        <v>1</v>
      </c>
      <c r="V61" s="123">
        <v>1</v>
      </c>
      <c r="W61" s="123">
        <v>1</v>
      </c>
      <c r="X61" s="124">
        <v>3</v>
      </c>
      <c r="Y61" s="124">
        <v>3</v>
      </c>
      <c r="Z61" s="124">
        <v>1</v>
      </c>
      <c r="AA61" s="124">
        <v>2</v>
      </c>
      <c r="AB61" s="126">
        <v>1</v>
      </c>
      <c r="AC61" s="126">
        <v>3</v>
      </c>
      <c r="AD61" s="126">
        <v>3</v>
      </c>
    </row>
    <row r="62" spans="1:30" ht="16" thickBot="1">
      <c r="A62" s="26" t="s">
        <v>107</v>
      </c>
      <c r="C62">
        <v>2</v>
      </c>
      <c r="D62" s="27">
        <v>1</v>
      </c>
      <c r="E62" s="27">
        <v>1</v>
      </c>
      <c r="F62" s="8">
        <v>1</v>
      </c>
      <c r="G62" s="16">
        <v>1</v>
      </c>
      <c r="H62" s="17">
        <v>1</v>
      </c>
      <c r="I62" s="16">
        <v>1</v>
      </c>
      <c r="J62">
        <v>1</v>
      </c>
      <c r="K62" s="51">
        <v>1</v>
      </c>
      <c r="L62" s="16">
        <v>1</v>
      </c>
      <c r="M62" s="51"/>
      <c r="N62" s="51"/>
      <c r="P62">
        <v>1</v>
      </c>
      <c r="R62" s="147">
        <v>1</v>
      </c>
      <c r="S62" s="123">
        <v>1</v>
      </c>
      <c r="T62" s="98">
        <v>1</v>
      </c>
      <c r="U62" s="124">
        <v>1</v>
      </c>
      <c r="V62" s="123">
        <v>1</v>
      </c>
      <c r="W62" s="123">
        <v>1</v>
      </c>
      <c r="X62" s="124">
        <v>1</v>
      </c>
      <c r="Y62" s="124">
        <v>1</v>
      </c>
      <c r="Z62" s="124">
        <v>3</v>
      </c>
      <c r="AA62" s="124">
        <v>3</v>
      </c>
      <c r="AB62" s="126">
        <v>1</v>
      </c>
      <c r="AC62" s="126">
        <v>1</v>
      </c>
      <c r="AD62" s="126">
        <v>1</v>
      </c>
    </row>
    <row r="63" spans="1:30" ht="16" thickBot="1">
      <c r="A63" s="26" t="s">
        <v>108</v>
      </c>
      <c r="C63">
        <v>2</v>
      </c>
      <c r="D63" s="27">
        <v>1</v>
      </c>
      <c r="E63" s="27">
        <v>1</v>
      </c>
      <c r="F63" s="8">
        <v>1</v>
      </c>
      <c r="G63" s="16">
        <v>1</v>
      </c>
      <c r="H63" s="17">
        <v>1</v>
      </c>
      <c r="I63" s="16">
        <v>1</v>
      </c>
      <c r="J63">
        <v>1</v>
      </c>
      <c r="K63" s="51">
        <v>1</v>
      </c>
      <c r="L63" s="16">
        <v>1</v>
      </c>
      <c r="M63" s="51"/>
      <c r="N63" s="51"/>
      <c r="P63">
        <v>1</v>
      </c>
      <c r="R63" s="147">
        <v>1</v>
      </c>
      <c r="S63" s="123">
        <v>1</v>
      </c>
      <c r="T63" s="98">
        <v>1</v>
      </c>
      <c r="U63" s="124">
        <v>2</v>
      </c>
      <c r="V63" s="123">
        <v>1</v>
      </c>
      <c r="W63" s="123">
        <v>1</v>
      </c>
      <c r="X63" s="124">
        <v>3</v>
      </c>
      <c r="Y63" s="124">
        <v>1</v>
      </c>
      <c r="Z63" s="124">
        <v>1</v>
      </c>
      <c r="AA63" s="124">
        <v>1</v>
      </c>
      <c r="AB63" s="126">
        <v>1</v>
      </c>
      <c r="AC63" s="126">
        <v>1</v>
      </c>
      <c r="AD63" s="126">
        <v>1</v>
      </c>
    </row>
    <row r="64" spans="1:30" ht="16" thickBot="1">
      <c r="A64" s="26" t="s">
        <v>109</v>
      </c>
      <c r="C64">
        <v>3</v>
      </c>
      <c r="D64" s="27">
        <v>1</v>
      </c>
      <c r="E64" s="27">
        <v>1</v>
      </c>
      <c r="F64" s="8">
        <v>1</v>
      </c>
      <c r="G64" s="16">
        <v>1</v>
      </c>
      <c r="H64" s="17">
        <v>1</v>
      </c>
      <c r="I64" s="16">
        <v>1</v>
      </c>
      <c r="J64">
        <v>1</v>
      </c>
      <c r="K64" s="51">
        <v>1</v>
      </c>
      <c r="L64" s="16">
        <v>1</v>
      </c>
      <c r="M64" s="51"/>
      <c r="N64" s="51"/>
      <c r="P64">
        <v>3</v>
      </c>
      <c r="R64" s="147">
        <v>1</v>
      </c>
      <c r="S64" s="123">
        <v>1</v>
      </c>
      <c r="T64" s="98">
        <v>1</v>
      </c>
      <c r="U64" s="124">
        <v>1</v>
      </c>
      <c r="V64" s="123">
        <v>1</v>
      </c>
      <c r="W64" s="123">
        <v>1</v>
      </c>
      <c r="X64" s="124">
        <v>1</v>
      </c>
      <c r="Y64" s="124">
        <v>1</v>
      </c>
      <c r="Z64" s="124">
        <v>1</v>
      </c>
      <c r="AA64" s="124">
        <v>1</v>
      </c>
      <c r="AB64" s="126">
        <v>3</v>
      </c>
      <c r="AC64" s="126">
        <v>1</v>
      </c>
      <c r="AD64" s="126">
        <v>3</v>
      </c>
    </row>
    <row r="65" spans="1:30" ht="16" thickBot="1">
      <c r="A65" s="26" t="s">
        <v>110</v>
      </c>
      <c r="C65">
        <v>1</v>
      </c>
      <c r="D65" s="27">
        <v>1</v>
      </c>
      <c r="E65" s="27">
        <v>1</v>
      </c>
      <c r="F65" s="8">
        <v>1</v>
      </c>
      <c r="G65" s="16">
        <v>1</v>
      </c>
      <c r="H65" s="17">
        <v>1</v>
      </c>
      <c r="I65" s="16">
        <v>1</v>
      </c>
      <c r="J65">
        <v>1</v>
      </c>
      <c r="K65" s="51">
        <v>1</v>
      </c>
      <c r="L65" s="16">
        <v>1</v>
      </c>
      <c r="M65" s="51"/>
      <c r="N65" s="51"/>
      <c r="P65">
        <v>1</v>
      </c>
      <c r="R65" s="147">
        <v>3</v>
      </c>
      <c r="S65" s="123">
        <v>1</v>
      </c>
      <c r="T65" s="98">
        <v>1</v>
      </c>
      <c r="U65" s="124">
        <v>1</v>
      </c>
      <c r="V65" s="123">
        <v>1</v>
      </c>
      <c r="W65" s="123">
        <v>1</v>
      </c>
      <c r="X65" s="124">
        <v>1</v>
      </c>
      <c r="Y65" s="124">
        <v>1</v>
      </c>
      <c r="Z65" s="124">
        <v>1</v>
      </c>
      <c r="AA65" s="124">
        <v>1</v>
      </c>
      <c r="AB65" s="126">
        <v>1</v>
      </c>
      <c r="AC65" s="126">
        <v>1</v>
      </c>
      <c r="AD65" s="126">
        <v>1</v>
      </c>
    </row>
    <row r="66" spans="1:30" ht="16" thickBot="1">
      <c r="A66" s="26" t="s">
        <v>111</v>
      </c>
      <c r="C66">
        <v>1</v>
      </c>
      <c r="D66" s="27">
        <v>1</v>
      </c>
      <c r="E66" s="27">
        <v>1</v>
      </c>
      <c r="F66" s="8">
        <v>1</v>
      </c>
      <c r="G66" s="16">
        <v>1</v>
      </c>
      <c r="H66" s="17">
        <v>1</v>
      </c>
      <c r="I66" s="16">
        <v>1</v>
      </c>
      <c r="J66">
        <v>1</v>
      </c>
      <c r="K66" s="51">
        <v>1</v>
      </c>
      <c r="L66" s="16">
        <v>1</v>
      </c>
      <c r="M66" s="51"/>
      <c r="N66" s="51"/>
      <c r="P66">
        <v>1</v>
      </c>
      <c r="R66" s="147">
        <v>1</v>
      </c>
      <c r="S66" s="123">
        <v>1</v>
      </c>
      <c r="T66" s="98">
        <v>1</v>
      </c>
      <c r="U66" s="124">
        <v>1</v>
      </c>
      <c r="V66" s="123">
        <v>1</v>
      </c>
      <c r="W66" s="123">
        <v>1</v>
      </c>
      <c r="X66" s="124">
        <v>1</v>
      </c>
      <c r="Y66" s="124">
        <v>1</v>
      </c>
      <c r="Z66" s="124">
        <v>1</v>
      </c>
      <c r="AA66" s="124">
        <v>1</v>
      </c>
      <c r="AB66" s="126">
        <v>1</v>
      </c>
      <c r="AC66" s="126">
        <v>1</v>
      </c>
      <c r="AD66" s="126">
        <v>1</v>
      </c>
    </row>
    <row r="67" spans="1:30" ht="16" thickBot="1">
      <c r="A67" s="26" t="s">
        <v>112</v>
      </c>
      <c r="C67">
        <v>1</v>
      </c>
      <c r="D67" s="27">
        <v>1</v>
      </c>
      <c r="E67" s="27">
        <v>1</v>
      </c>
      <c r="F67" s="8">
        <v>1</v>
      </c>
      <c r="G67" s="16">
        <v>1</v>
      </c>
      <c r="H67" s="17">
        <v>1</v>
      </c>
      <c r="I67" s="16">
        <v>1</v>
      </c>
      <c r="J67">
        <v>1</v>
      </c>
      <c r="K67" s="51">
        <v>1</v>
      </c>
      <c r="L67" s="16">
        <v>1</v>
      </c>
      <c r="M67" s="51"/>
      <c r="N67" s="51"/>
      <c r="P67">
        <v>1</v>
      </c>
      <c r="R67" s="147">
        <v>1</v>
      </c>
      <c r="S67" s="123">
        <v>1</v>
      </c>
      <c r="T67" s="98">
        <v>1</v>
      </c>
      <c r="U67" s="124">
        <v>1</v>
      </c>
      <c r="V67" s="123">
        <v>1</v>
      </c>
      <c r="W67" s="123">
        <v>1</v>
      </c>
      <c r="X67" s="124">
        <v>1</v>
      </c>
      <c r="Y67" s="124">
        <v>1</v>
      </c>
      <c r="Z67" s="124">
        <v>1</v>
      </c>
      <c r="AA67" s="124">
        <v>1</v>
      </c>
      <c r="AB67" s="126">
        <v>1</v>
      </c>
      <c r="AC67" s="126">
        <v>1</v>
      </c>
      <c r="AD67" s="126">
        <v>1</v>
      </c>
    </row>
    <row r="68" spans="1:30" ht="16" thickBot="1">
      <c r="A68" s="26" t="s">
        <v>113</v>
      </c>
      <c r="C68">
        <v>1</v>
      </c>
      <c r="D68" s="27">
        <v>3</v>
      </c>
      <c r="E68" s="27">
        <v>1</v>
      </c>
      <c r="F68" s="8">
        <v>1</v>
      </c>
      <c r="G68" s="16">
        <v>1</v>
      </c>
      <c r="H68" s="17">
        <v>1</v>
      </c>
      <c r="I68" s="16">
        <v>1</v>
      </c>
      <c r="J68">
        <v>1</v>
      </c>
      <c r="K68" s="51">
        <v>1</v>
      </c>
      <c r="L68" s="16">
        <v>3</v>
      </c>
      <c r="M68" s="51"/>
      <c r="N68" s="51"/>
      <c r="P68">
        <v>1</v>
      </c>
      <c r="R68" s="147">
        <v>3</v>
      </c>
      <c r="S68" s="123">
        <v>1</v>
      </c>
      <c r="T68" s="98">
        <v>1</v>
      </c>
      <c r="U68" s="124">
        <v>1</v>
      </c>
      <c r="V68" s="123">
        <v>1</v>
      </c>
      <c r="W68" s="123">
        <v>1</v>
      </c>
      <c r="X68" s="124">
        <v>1</v>
      </c>
      <c r="Y68" s="124">
        <v>1</v>
      </c>
      <c r="Z68" s="124">
        <v>1</v>
      </c>
      <c r="AA68" s="124">
        <v>3</v>
      </c>
      <c r="AB68" s="126">
        <v>1</v>
      </c>
      <c r="AC68" s="126">
        <v>1</v>
      </c>
      <c r="AD68" s="126">
        <v>1</v>
      </c>
    </row>
    <row r="69" spans="1:30" ht="16" thickBot="1">
      <c r="A69" s="26" t="s">
        <v>114</v>
      </c>
      <c r="C69">
        <v>1</v>
      </c>
      <c r="D69" s="27">
        <v>3</v>
      </c>
      <c r="E69" s="27">
        <v>3</v>
      </c>
      <c r="F69" s="8">
        <v>3</v>
      </c>
      <c r="G69" s="16">
        <v>2</v>
      </c>
      <c r="H69" s="17">
        <v>3</v>
      </c>
      <c r="I69" s="16">
        <v>3</v>
      </c>
      <c r="J69">
        <v>1</v>
      </c>
      <c r="K69" s="51">
        <v>3</v>
      </c>
      <c r="L69" s="16">
        <v>1</v>
      </c>
      <c r="M69" s="51"/>
      <c r="N69" s="51"/>
      <c r="P69">
        <v>2</v>
      </c>
      <c r="R69" s="147">
        <v>2</v>
      </c>
      <c r="S69" s="123">
        <v>2</v>
      </c>
      <c r="T69" s="98">
        <v>3</v>
      </c>
      <c r="U69" s="124">
        <v>2</v>
      </c>
      <c r="V69" s="123">
        <v>3</v>
      </c>
      <c r="W69" s="123">
        <v>1</v>
      </c>
      <c r="X69" s="124">
        <v>1</v>
      </c>
      <c r="Y69" s="124">
        <v>3</v>
      </c>
      <c r="Z69" s="124">
        <v>1</v>
      </c>
      <c r="AA69" s="124">
        <v>2</v>
      </c>
      <c r="AB69" s="126">
        <v>3</v>
      </c>
      <c r="AC69" s="126">
        <v>3</v>
      </c>
      <c r="AD69" s="126">
        <v>2</v>
      </c>
    </row>
    <row r="70" spans="1:30" ht="16" thickBot="1">
      <c r="A70" s="26" t="s">
        <v>115</v>
      </c>
      <c r="C70">
        <v>1</v>
      </c>
      <c r="D70" s="27">
        <v>1</v>
      </c>
      <c r="E70" s="27">
        <v>1</v>
      </c>
      <c r="F70" s="8">
        <v>1</v>
      </c>
      <c r="G70" s="16">
        <v>2</v>
      </c>
      <c r="H70" s="17">
        <v>1</v>
      </c>
      <c r="I70" s="16">
        <v>3</v>
      </c>
      <c r="J70">
        <v>1</v>
      </c>
      <c r="K70" s="51">
        <v>1</v>
      </c>
      <c r="L70" s="16">
        <v>3</v>
      </c>
      <c r="M70" s="51"/>
      <c r="N70" s="51"/>
      <c r="P70">
        <v>3</v>
      </c>
      <c r="R70" s="147">
        <v>3</v>
      </c>
      <c r="S70" s="123">
        <v>1</v>
      </c>
      <c r="T70" s="98">
        <v>1</v>
      </c>
      <c r="U70" s="124">
        <v>1</v>
      </c>
      <c r="V70" s="123">
        <v>1</v>
      </c>
      <c r="W70" s="123">
        <v>1</v>
      </c>
      <c r="X70" s="124">
        <v>1</v>
      </c>
      <c r="Y70" s="124">
        <v>1</v>
      </c>
      <c r="Z70" s="124">
        <v>1</v>
      </c>
      <c r="AA70" s="124">
        <v>1</v>
      </c>
      <c r="AB70" s="126">
        <v>1</v>
      </c>
      <c r="AC70" s="126">
        <v>1</v>
      </c>
      <c r="AD70" s="126">
        <v>3</v>
      </c>
    </row>
    <row r="71" spans="1:30" ht="16" thickBot="1">
      <c r="A71" s="26" t="s">
        <v>116</v>
      </c>
      <c r="C71">
        <v>1</v>
      </c>
      <c r="D71" s="27">
        <v>1</v>
      </c>
      <c r="E71" s="27">
        <v>1</v>
      </c>
      <c r="F71" s="8">
        <v>1</v>
      </c>
      <c r="G71" s="16">
        <v>1</v>
      </c>
      <c r="H71" s="17">
        <v>1</v>
      </c>
      <c r="I71" s="16">
        <v>2</v>
      </c>
      <c r="J71">
        <v>1</v>
      </c>
      <c r="K71" s="51">
        <v>1</v>
      </c>
      <c r="L71" s="16">
        <v>1</v>
      </c>
      <c r="M71" s="51"/>
      <c r="N71" s="51"/>
      <c r="P71">
        <v>1</v>
      </c>
      <c r="R71" s="147">
        <v>1</v>
      </c>
      <c r="S71" s="123">
        <v>1</v>
      </c>
      <c r="T71" s="98">
        <v>1</v>
      </c>
      <c r="U71" s="124">
        <v>1</v>
      </c>
      <c r="V71" s="123">
        <v>1</v>
      </c>
      <c r="W71" s="123">
        <v>1</v>
      </c>
      <c r="X71" s="124">
        <v>1</v>
      </c>
      <c r="Y71" s="124">
        <v>1</v>
      </c>
      <c r="Z71" s="124">
        <v>1</v>
      </c>
      <c r="AA71" s="124">
        <v>1</v>
      </c>
      <c r="AB71" s="126">
        <v>1</v>
      </c>
      <c r="AC71" s="126">
        <v>1</v>
      </c>
      <c r="AD71" s="126">
        <v>1</v>
      </c>
    </row>
    <row r="72" spans="1:30" ht="16" thickBot="1">
      <c r="A72" s="26" t="s">
        <v>117</v>
      </c>
      <c r="C72">
        <v>1</v>
      </c>
      <c r="D72" s="27">
        <v>1</v>
      </c>
      <c r="E72" s="27">
        <v>1</v>
      </c>
      <c r="F72" s="8">
        <v>1</v>
      </c>
      <c r="G72" s="16">
        <v>1</v>
      </c>
      <c r="H72" s="17">
        <v>1</v>
      </c>
      <c r="I72" s="16">
        <v>2</v>
      </c>
      <c r="J72">
        <v>1</v>
      </c>
      <c r="K72" s="51">
        <v>1</v>
      </c>
      <c r="L72" s="16">
        <v>1</v>
      </c>
      <c r="M72" s="51"/>
      <c r="N72" s="51"/>
      <c r="P72">
        <v>1</v>
      </c>
      <c r="R72" s="147">
        <v>1</v>
      </c>
      <c r="S72" s="123">
        <v>1</v>
      </c>
      <c r="T72" s="98">
        <v>1</v>
      </c>
      <c r="U72" s="124">
        <v>1</v>
      </c>
      <c r="V72" s="123">
        <v>1</v>
      </c>
      <c r="W72" s="123">
        <v>1</v>
      </c>
      <c r="X72" s="124">
        <v>1</v>
      </c>
      <c r="Y72" s="124">
        <v>1</v>
      </c>
      <c r="Z72" s="124">
        <v>1</v>
      </c>
      <c r="AA72" s="124">
        <v>1</v>
      </c>
      <c r="AB72" s="126">
        <v>1</v>
      </c>
      <c r="AC72" s="126">
        <v>1</v>
      </c>
      <c r="AD72" s="126">
        <v>1</v>
      </c>
    </row>
    <row r="73" spans="1:30" ht="16" thickBot="1">
      <c r="A73" s="26" t="s">
        <v>118</v>
      </c>
      <c r="C73">
        <v>1</v>
      </c>
      <c r="D73" s="27">
        <v>1</v>
      </c>
      <c r="E73" s="27">
        <v>1</v>
      </c>
      <c r="F73" s="8">
        <v>1</v>
      </c>
      <c r="G73" s="16">
        <v>1</v>
      </c>
      <c r="H73" s="17">
        <v>1</v>
      </c>
      <c r="I73" s="16">
        <v>2</v>
      </c>
      <c r="J73">
        <v>1</v>
      </c>
      <c r="K73" s="51">
        <v>1</v>
      </c>
      <c r="L73" s="16">
        <v>1</v>
      </c>
      <c r="M73" s="51"/>
      <c r="N73" s="51"/>
      <c r="P73">
        <v>1</v>
      </c>
      <c r="R73" s="147">
        <v>1</v>
      </c>
      <c r="S73" s="123">
        <v>1</v>
      </c>
      <c r="T73" s="98">
        <v>1</v>
      </c>
      <c r="U73" s="124">
        <v>1</v>
      </c>
      <c r="V73" s="123">
        <v>1</v>
      </c>
      <c r="W73" s="123">
        <v>1</v>
      </c>
      <c r="X73" s="124">
        <v>1</v>
      </c>
      <c r="Y73" s="124">
        <v>1</v>
      </c>
      <c r="Z73" s="124">
        <v>1</v>
      </c>
      <c r="AA73" s="124">
        <v>1</v>
      </c>
      <c r="AB73" s="126">
        <v>1</v>
      </c>
      <c r="AC73" s="126">
        <v>1</v>
      </c>
      <c r="AD73" s="126">
        <v>1</v>
      </c>
    </row>
    <row r="74" spans="1:30" ht="16" thickBot="1">
      <c r="A74" s="26" t="s">
        <v>119</v>
      </c>
      <c r="C74">
        <v>2</v>
      </c>
      <c r="D74" s="27">
        <v>1</v>
      </c>
      <c r="E74" s="27">
        <v>1</v>
      </c>
      <c r="F74" s="8">
        <v>3</v>
      </c>
      <c r="G74" s="16">
        <v>2</v>
      </c>
      <c r="H74" s="17">
        <v>3</v>
      </c>
      <c r="I74" s="16">
        <v>3</v>
      </c>
      <c r="J74">
        <v>1</v>
      </c>
      <c r="K74" s="51">
        <v>3</v>
      </c>
      <c r="L74" s="16">
        <v>3</v>
      </c>
      <c r="M74" s="51"/>
      <c r="N74" s="51"/>
      <c r="P74">
        <v>2</v>
      </c>
      <c r="R74" s="147">
        <v>2</v>
      </c>
      <c r="S74" s="123">
        <v>2</v>
      </c>
      <c r="U74" s="124">
        <v>2</v>
      </c>
      <c r="V74" s="123">
        <v>3</v>
      </c>
      <c r="W74" s="123">
        <v>3</v>
      </c>
      <c r="X74" s="124">
        <v>1</v>
      </c>
      <c r="Y74" s="124">
        <v>3</v>
      </c>
      <c r="Z74" s="124">
        <v>1</v>
      </c>
      <c r="AA74" s="124">
        <v>2</v>
      </c>
      <c r="AB74" s="126">
        <v>3</v>
      </c>
      <c r="AC74" s="126">
        <v>3</v>
      </c>
      <c r="AD74" s="126">
        <v>2</v>
      </c>
    </row>
    <row r="75" spans="1:30" ht="16">
      <c r="A75" s="28"/>
      <c r="D75" s="7"/>
      <c r="E75" s="7"/>
      <c r="F75" s="2"/>
      <c r="G75" s="1"/>
      <c r="H75" s="7"/>
      <c r="I75" s="1"/>
      <c r="J75" s="53"/>
      <c r="K75" s="51"/>
      <c r="L75" s="1"/>
      <c r="M75" s="51"/>
      <c r="N75" s="51"/>
      <c r="S75" s="97"/>
      <c r="U75" s="95"/>
      <c r="V75" s="97"/>
      <c r="W75" s="97"/>
      <c r="X75" s="95"/>
      <c r="Y75" s="95"/>
      <c r="Z75" s="95"/>
      <c r="AA75" s="95"/>
      <c r="AB75" s="99"/>
      <c r="AC75" s="99"/>
      <c r="AD75" s="99"/>
    </row>
    <row r="76" spans="1:30" ht="16">
      <c r="A76" s="1"/>
      <c r="D76" s="7"/>
      <c r="E76" s="7"/>
      <c r="F76" s="2"/>
      <c r="G76" s="1"/>
      <c r="H76" s="7"/>
      <c r="I76" s="1"/>
      <c r="J76" s="53"/>
      <c r="K76" s="51"/>
      <c r="L76" s="1"/>
      <c r="M76" s="51"/>
      <c r="N76" s="51"/>
      <c r="S76" s="97"/>
      <c r="U76" s="95"/>
      <c r="V76" s="97"/>
      <c r="W76" s="97"/>
      <c r="X76" s="95"/>
      <c r="Y76" s="95"/>
      <c r="Z76" s="95"/>
      <c r="AA76" s="95"/>
      <c r="AB76" s="99"/>
      <c r="AC76" s="99"/>
      <c r="AD76" s="99"/>
    </row>
    <row r="77" spans="1:30" ht="16">
      <c r="A77" s="18" t="s">
        <v>120</v>
      </c>
      <c r="D77" s="7"/>
      <c r="E77" s="7"/>
      <c r="F77" s="2"/>
      <c r="G77" s="1"/>
      <c r="H77" s="7"/>
      <c r="I77" s="1"/>
      <c r="J77" s="53"/>
      <c r="K77" s="51"/>
      <c r="L77" s="1"/>
      <c r="M77" s="51"/>
      <c r="N77" s="51"/>
      <c r="S77" s="97"/>
      <c r="U77" s="95"/>
      <c r="V77" s="97"/>
      <c r="W77" s="97"/>
      <c r="X77" s="95"/>
      <c r="Y77" s="95"/>
      <c r="Z77" s="95"/>
      <c r="AA77" s="95"/>
      <c r="AB77" s="99"/>
      <c r="AC77" s="99"/>
      <c r="AD77" s="99"/>
    </row>
    <row r="78" spans="1:30" ht="17" thickBot="1">
      <c r="A78" s="25"/>
      <c r="D78" s="7"/>
      <c r="E78" s="7"/>
      <c r="F78" s="2"/>
      <c r="G78" s="1"/>
      <c r="H78" s="7"/>
      <c r="I78" s="1"/>
      <c r="J78" s="53"/>
      <c r="K78" s="51"/>
      <c r="L78" s="1"/>
      <c r="M78" s="51"/>
      <c r="N78" s="51"/>
      <c r="S78" s="97"/>
      <c r="U78" s="95"/>
      <c r="V78" s="97"/>
      <c r="W78" s="97"/>
      <c r="X78" s="95"/>
      <c r="Y78" s="95"/>
      <c r="Z78" s="95"/>
      <c r="AA78" s="95"/>
      <c r="AB78" s="99"/>
      <c r="AC78" s="99"/>
      <c r="AD78" s="99"/>
    </row>
    <row r="79" spans="1:30" ht="16" thickBot="1">
      <c r="A79" s="26" t="s">
        <v>87</v>
      </c>
      <c r="C79">
        <v>1</v>
      </c>
      <c r="D79" s="27">
        <v>1</v>
      </c>
      <c r="E79" s="27">
        <v>1</v>
      </c>
      <c r="F79" s="8">
        <v>1</v>
      </c>
      <c r="G79" s="16">
        <v>1</v>
      </c>
      <c r="H79" s="17">
        <v>1</v>
      </c>
      <c r="I79" s="16">
        <v>1</v>
      </c>
      <c r="J79">
        <v>1</v>
      </c>
      <c r="K79" s="51">
        <v>1</v>
      </c>
      <c r="L79" s="16">
        <v>3</v>
      </c>
      <c r="M79" s="51"/>
      <c r="N79" s="51"/>
      <c r="P79">
        <v>1</v>
      </c>
      <c r="R79" s="147">
        <v>1</v>
      </c>
      <c r="S79" s="123">
        <v>1</v>
      </c>
      <c r="T79" s="98">
        <v>1</v>
      </c>
      <c r="U79" s="124">
        <v>1</v>
      </c>
      <c r="V79" s="123">
        <v>1</v>
      </c>
      <c r="W79" s="123">
        <v>1</v>
      </c>
      <c r="X79" s="124">
        <v>1</v>
      </c>
      <c r="Y79" s="124">
        <v>1</v>
      </c>
      <c r="Z79" s="124">
        <v>1</v>
      </c>
      <c r="AA79" s="124">
        <v>1</v>
      </c>
      <c r="AB79" s="126">
        <v>1</v>
      </c>
      <c r="AC79" s="126">
        <v>1</v>
      </c>
      <c r="AD79" s="126">
        <v>1</v>
      </c>
    </row>
    <row r="80" spans="1:30" ht="16" thickBot="1">
      <c r="A80" s="26" t="s">
        <v>88</v>
      </c>
      <c r="C80">
        <v>1</v>
      </c>
      <c r="D80" s="27">
        <v>1</v>
      </c>
      <c r="E80" s="27">
        <v>1</v>
      </c>
      <c r="F80" s="8">
        <v>1</v>
      </c>
      <c r="G80" s="16">
        <v>1</v>
      </c>
      <c r="H80" s="17">
        <v>1</v>
      </c>
      <c r="I80" s="16">
        <v>1</v>
      </c>
      <c r="J80">
        <v>1</v>
      </c>
      <c r="K80" s="51">
        <v>1</v>
      </c>
      <c r="L80" s="16">
        <v>1</v>
      </c>
      <c r="M80" s="51"/>
      <c r="N80" s="51"/>
      <c r="P80">
        <v>1</v>
      </c>
      <c r="R80" s="147">
        <v>1</v>
      </c>
      <c r="S80" s="123">
        <v>1</v>
      </c>
      <c r="T80" s="98">
        <v>1</v>
      </c>
      <c r="U80" s="124">
        <v>1</v>
      </c>
      <c r="V80" s="123">
        <v>1</v>
      </c>
      <c r="W80" s="123">
        <v>1</v>
      </c>
      <c r="X80" s="124">
        <v>1</v>
      </c>
      <c r="Y80" s="124">
        <v>1</v>
      </c>
      <c r="Z80" s="124">
        <v>1</v>
      </c>
      <c r="AA80" s="124">
        <v>1</v>
      </c>
      <c r="AB80" s="126">
        <v>1</v>
      </c>
      <c r="AC80" s="126">
        <v>1</v>
      </c>
      <c r="AD80" s="126">
        <v>1</v>
      </c>
    </row>
    <row r="81" spans="1:30" ht="16" thickBot="1">
      <c r="A81" s="26" t="s">
        <v>89</v>
      </c>
      <c r="C81">
        <v>1</v>
      </c>
      <c r="D81" s="27">
        <v>1</v>
      </c>
      <c r="E81" s="27">
        <v>1</v>
      </c>
      <c r="F81" s="8">
        <v>1</v>
      </c>
      <c r="G81" s="16">
        <v>1</v>
      </c>
      <c r="H81" s="17">
        <v>1</v>
      </c>
      <c r="I81" s="16">
        <v>1</v>
      </c>
      <c r="J81">
        <v>1</v>
      </c>
      <c r="K81" s="51">
        <v>1</v>
      </c>
      <c r="L81" s="16">
        <v>1</v>
      </c>
      <c r="M81" s="51"/>
      <c r="N81" s="51"/>
      <c r="P81">
        <v>3</v>
      </c>
      <c r="R81" s="147">
        <v>3</v>
      </c>
      <c r="S81" s="123">
        <v>1</v>
      </c>
      <c r="T81" s="98">
        <v>1</v>
      </c>
      <c r="U81" s="124">
        <v>1</v>
      </c>
      <c r="V81" s="123">
        <v>1</v>
      </c>
      <c r="W81" s="123">
        <v>1</v>
      </c>
      <c r="X81" s="124">
        <v>1</v>
      </c>
      <c r="Y81" s="124">
        <v>1</v>
      </c>
      <c r="Z81" s="124">
        <v>1</v>
      </c>
      <c r="AA81" s="124">
        <v>1</v>
      </c>
      <c r="AB81" s="126">
        <v>1</v>
      </c>
      <c r="AC81" s="126">
        <v>1</v>
      </c>
      <c r="AD81" s="126">
        <v>1</v>
      </c>
    </row>
    <row r="82" spans="1:30" ht="16" thickBot="1">
      <c r="A82" s="26" t="s">
        <v>90</v>
      </c>
      <c r="C82">
        <v>1</v>
      </c>
      <c r="D82" s="27">
        <v>1</v>
      </c>
      <c r="E82" s="27">
        <v>1</v>
      </c>
      <c r="F82" s="8">
        <v>1</v>
      </c>
      <c r="G82" s="16">
        <v>1</v>
      </c>
      <c r="H82" s="17">
        <v>1</v>
      </c>
      <c r="I82" s="16">
        <v>1</v>
      </c>
      <c r="J82">
        <v>1</v>
      </c>
      <c r="K82" s="51">
        <v>1</v>
      </c>
      <c r="L82" s="16">
        <v>1</v>
      </c>
      <c r="M82" s="51"/>
      <c r="N82" s="51"/>
      <c r="P82">
        <v>1</v>
      </c>
      <c r="R82" s="147">
        <v>1</v>
      </c>
      <c r="S82" s="123">
        <v>1</v>
      </c>
      <c r="T82" s="98">
        <v>1</v>
      </c>
      <c r="U82" s="124">
        <v>1</v>
      </c>
      <c r="V82" s="123">
        <v>1</v>
      </c>
      <c r="W82" s="123">
        <v>1</v>
      </c>
      <c r="X82" s="124">
        <v>1</v>
      </c>
      <c r="Y82" s="124">
        <v>1</v>
      </c>
      <c r="Z82" s="124">
        <v>1</v>
      </c>
      <c r="AA82" s="124">
        <v>1</v>
      </c>
      <c r="AB82" s="126">
        <v>1</v>
      </c>
      <c r="AC82" s="126">
        <v>1</v>
      </c>
      <c r="AD82" s="126">
        <v>1</v>
      </c>
    </row>
    <row r="83" spans="1:30" ht="16" thickBot="1">
      <c r="A83" s="26" t="s">
        <v>91</v>
      </c>
      <c r="C83">
        <v>2</v>
      </c>
      <c r="D83" s="27">
        <v>3</v>
      </c>
      <c r="E83" s="27">
        <v>1</v>
      </c>
      <c r="F83" s="8">
        <v>3</v>
      </c>
      <c r="G83" s="16">
        <v>1</v>
      </c>
      <c r="H83" s="17">
        <v>1</v>
      </c>
      <c r="I83" s="16">
        <v>1</v>
      </c>
      <c r="J83">
        <v>1</v>
      </c>
      <c r="K83" s="51">
        <v>1</v>
      </c>
      <c r="L83" s="16">
        <v>3</v>
      </c>
      <c r="M83" s="51"/>
      <c r="N83" s="51"/>
      <c r="P83">
        <v>3</v>
      </c>
      <c r="R83" s="147">
        <v>2</v>
      </c>
      <c r="S83" s="123">
        <v>2</v>
      </c>
      <c r="T83" s="98">
        <v>1</v>
      </c>
      <c r="U83" s="124">
        <v>1</v>
      </c>
      <c r="V83" s="123">
        <v>1</v>
      </c>
      <c r="W83" s="123">
        <v>1</v>
      </c>
      <c r="X83" s="124">
        <v>3</v>
      </c>
      <c r="Y83" s="124">
        <v>1</v>
      </c>
      <c r="Z83" s="124">
        <v>1</v>
      </c>
      <c r="AA83" s="124">
        <v>1</v>
      </c>
      <c r="AB83" s="126">
        <v>3</v>
      </c>
      <c r="AC83" s="126">
        <v>3</v>
      </c>
      <c r="AD83" s="126">
        <v>2</v>
      </c>
    </row>
    <row r="84" spans="1:30" ht="16" thickBot="1">
      <c r="A84" s="26" t="s">
        <v>92</v>
      </c>
      <c r="C84">
        <v>1</v>
      </c>
      <c r="D84" s="27">
        <v>1</v>
      </c>
      <c r="E84" s="27">
        <v>1</v>
      </c>
      <c r="F84" s="8">
        <v>3</v>
      </c>
      <c r="G84" s="16">
        <v>1</v>
      </c>
      <c r="H84" s="17">
        <v>1</v>
      </c>
      <c r="I84" s="16">
        <v>3</v>
      </c>
      <c r="J84">
        <v>1</v>
      </c>
      <c r="K84" s="51">
        <v>1</v>
      </c>
      <c r="L84" s="16">
        <v>1</v>
      </c>
      <c r="M84" s="51"/>
      <c r="N84" s="51"/>
      <c r="P84">
        <v>3</v>
      </c>
      <c r="R84" s="147">
        <v>3</v>
      </c>
      <c r="S84" s="123">
        <v>1</v>
      </c>
      <c r="T84" s="98">
        <v>1</v>
      </c>
      <c r="U84" s="124">
        <v>1</v>
      </c>
      <c r="V84" s="123">
        <v>1</v>
      </c>
      <c r="W84" s="123">
        <v>1</v>
      </c>
      <c r="X84" s="124">
        <v>3</v>
      </c>
      <c r="Y84" s="124">
        <v>1</v>
      </c>
      <c r="Z84" s="124">
        <v>1</v>
      </c>
      <c r="AA84" s="124">
        <v>3</v>
      </c>
      <c r="AB84" s="126">
        <v>1</v>
      </c>
      <c r="AC84" s="126">
        <v>1</v>
      </c>
      <c r="AD84" s="126">
        <v>2</v>
      </c>
    </row>
    <row r="85" spans="1:30" ht="16" thickBot="1">
      <c r="A85" s="26" t="s">
        <v>93</v>
      </c>
      <c r="C85">
        <v>1</v>
      </c>
      <c r="D85" s="27">
        <v>1</v>
      </c>
      <c r="E85" s="27">
        <v>1</v>
      </c>
      <c r="F85" s="8">
        <v>1</v>
      </c>
      <c r="G85" s="16">
        <v>2</v>
      </c>
      <c r="H85" s="17">
        <v>1</v>
      </c>
      <c r="I85" s="16">
        <v>1</v>
      </c>
      <c r="J85">
        <v>1</v>
      </c>
      <c r="K85" s="51">
        <v>1</v>
      </c>
      <c r="L85" s="16">
        <v>1</v>
      </c>
      <c r="M85" s="51"/>
      <c r="N85" s="51"/>
      <c r="P85">
        <v>1</v>
      </c>
      <c r="R85" s="147">
        <v>2</v>
      </c>
      <c r="S85" s="123">
        <v>1</v>
      </c>
      <c r="T85" s="98">
        <v>1</v>
      </c>
      <c r="U85" s="124">
        <v>1</v>
      </c>
      <c r="V85" s="123">
        <v>1</v>
      </c>
      <c r="W85" s="123">
        <v>1</v>
      </c>
      <c r="X85" s="124">
        <v>1</v>
      </c>
      <c r="Y85" s="124">
        <v>1</v>
      </c>
      <c r="Z85" s="124">
        <v>1</v>
      </c>
      <c r="AA85" s="124">
        <v>1</v>
      </c>
      <c r="AB85" s="126">
        <v>1</v>
      </c>
      <c r="AC85" s="126">
        <v>1</v>
      </c>
      <c r="AD85" s="126">
        <v>1</v>
      </c>
    </row>
    <row r="86" spans="1:30" ht="16" thickBot="1">
      <c r="A86" s="26" t="s">
        <v>94</v>
      </c>
      <c r="C86">
        <v>1</v>
      </c>
      <c r="D86" s="27">
        <v>1</v>
      </c>
      <c r="E86" s="27">
        <v>1</v>
      </c>
      <c r="F86" s="2"/>
      <c r="G86" s="16">
        <v>1</v>
      </c>
      <c r="H86" s="17">
        <v>1</v>
      </c>
      <c r="I86" s="16">
        <v>2</v>
      </c>
      <c r="J86">
        <v>1</v>
      </c>
      <c r="K86" s="51">
        <v>1</v>
      </c>
      <c r="L86" s="16">
        <v>1</v>
      </c>
      <c r="M86" s="51"/>
      <c r="N86" s="51"/>
      <c r="P86">
        <v>1</v>
      </c>
      <c r="R86" s="147">
        <v>1</v>
      </c>
      <c r="S86" s="123">
        <v>1</v>
      </c>
      <c r="U86" s="124">
        <v>1</v>
      </c>
      <c r="V86" s="123">
        <v>1</v>
      </c>
      <c r="W86" s="123">
        <v>1</v>
      </c>
      <c r="X86" s="124">
        <v>3</v>
      </c>
      <c r="Y86" s="124">
        <v>1</v>
      </c>
      <c r="Z86" s="124">
        <v>1</v>
      </c>
      <c r="AA86" s="124">
        <v>3</v>
      </c>
      <c r="AB86" s="126">
        <v>1</v>
      </c>
      <c r="AC86" s="126">
        <v>1</v>
      </c>
      <c r="AD86" s="126">
        <v>1</v>
      </c>
    </row>
    <row r="87" spans="1:30" ht="16" thickBot="1">
      <c r="A87" s="26" t="s">
        <v>95</v>
      </c>
      <c r="C87">
        <v>1</v>
      </c>
      <c r="D87" s="27">
        <v>1</v>
      </c>
      <c r="E87" s="27">
        <v>1</v>
      </c>
      <c r="F87" s="8">
        <v>1</v>
      </c>
      <c r="G87" s="16">
        <v>1</v>
      </c>
      <c r="H87" s="17">
        <v>1</v>
      </c>
      <c r="I87" s="16">
        <v>1</v>
      </c>
      <c r="J87">
        <v>1</v>
      </c>
      <c r="K87" s="51">
        <v>1</v>
      </c>
      <c r="L87" s="16">
        <v>1</v>
      </c>
      <c r="M87" s="51"/>
      <c r="N87" s="51"/>
      <c r="P87">
        <v>1</v>
      </c>
      <c r="R87" s="147">
        <v>1</v>
      </c>
      <c r="S87" s="123">
        <v>1</v>
      </c>
      <c r="T87" s="98">
        <v>1</v>
      </c>
      <c r="U87" s="124">
        <v>1</v>
      </c>
      <c r="V87" s="123">
        <v>1</v>
      </c>
      <c r="W87" s="123">
        <v>1</v>
      </c>
      <c r="X87" s="124">
        <v>1</v>
      </c>
      <c r="Y87" s="124">
        <v>1</v>
      </c>
      <c r="Z87" s="124">
        <v>1</v>
      </c>
      <c r="AA87" s="124">
        <v>1</v>
      </c>
      <c r="AB87" s="126">
        <v>1</v>
      </c>
      <c r="AC87" s="126">
        <v>1</v>
      </c>
      <c r="AD87" s="126">
        <v>1</v>
      </c>
    </row>
    <row r="88" spans="1:30" ht="16" thickBot="1">
      <c r="A88" s="26" t="s">
        <v>96</v>
      </c>
      <c r="C88">
        <v>1</v>
      </c>
      <c r="D88" s="27">
        <v>1</v>
      </c>
      <c r="E88" s="27">
        <v>1</v>
      </c>
      <c r="F88" s="8">
        <v>1</v>
      </c>
      <c r="G88" s="16">
        <v>1</v>
      </c>
      <c r="H88" s="17">
        <v>1</v>
      </c>
      <c r="I88" s="16">
        <v>1</v>
      </c>
      <c r="J88">
        <v>1</v>
      </c>
      <c r="K88" s="51">
        <v>1</v>
      </c>
      <c r="L88" s="16">
        <v>1</v>
      </c>
      <c r="M88" s="51"/>
      <c r="N88" s="51"/>
      <c r="P88">
        <v>1</v>
      </c>
      <c r="R88" s="147">
        <v>1</v>
      </c>
      <c r="S88" s="123">
        <v>1</v>
      </c>
      <c r="T88" s="98">
        <v>1</v>
      </c>
      <c r="U88" s="124">
        <v>1</v>
      </c>
      <c r="V88" s="123">
        <v>1</v>
      </c>
      <c r="W88" s="123">
        <v>1</v>
      </c>
      <c r="X88" s="124">
        <v>1</v>
      </c>
      <c r="Y88" s="124">
        <v>1</v>
      </c>
      <c r="Z88" s="124">
        <v>1</v>
      </c>
      <c r="AA88" s="124">
        <v>1</v>
      </c>
      <c r="AB88" s="126">
        <v>1</v>
      </c>
      <c r="AC88" s="126">
        <v>1</v>
      </c>
      <c r="AD88" s="126">
        <v>1</v>
      </c>
    </row>
    <row r="89" spans="1:30" ht="16" thickBot="1">
      <c r="A89" s="26" t="s">
        <v>97</v>
      </c>
      <c r="C89">
        <v>2</v>
      </c>
      <c r="D89" s="27">
        <v>1</v>
      </c>
      <c r="E89" s="27">
        <v>1</v>
      </c>
      <c r="F89" s="8">
        <v>3</v>
      </c>
      <c r="G89" s="16">
        <v>2</v>
      </c>
      <c r="H89" s="17">
        <v>1</v>
      </c>
      <c r="I89" s="16">
        <v>1</v>
      </c>
      <c r="J89">
        <v>1</v>
      </c>
      <c r="K89" s="51">
        <v>3</v>
      </c>
      <c r="L89" s="16">
        <v>3</v>
      </c>
      <c r="M89" s="51"/>
      <c r="N89" s="51"/>
      <c r="P89">
        <v>3</v>
      </c>
      <c r="R89" s="147">
        <v>2</v>
      </c>
      <c r="S89" s="123">
        <v>2</v>
      </c>
      <c r="T89" s="98">
        <v>3</v>
      </c>
      <c r="U89" s="124">
        <v>1</v>
      </c>
      <c r="V89" s="123">
        <v>1</v>
      </c>
      <c r="W89" s="97"/>
      <c r="X89" s="124">
        <v>1</v>
      </c>
      <c r="Y89" s="124">
        <v>3</v>
      </c>
      <c r="Z89" s="124">
        <v>1</v>
      </c>
      <c r="AA89" s="124">
        <v>1</v>
      </c>
      <c r="AB89" s="126">
        <v>1</v>
      </c>
      <c r="AC89" s="126">
        <v>1</v>
      </c>
      <c r="AD89" s="126">
        <v>2</v>
      </c>
    </row>
    <row r="90" spans="1:30" ht="16" thickBot="1">
      <c r="A90" s="26" t="s">
        <v>98</v>
      </c>
      <c r="C90">
        <v>1</v>
      </c>
      <c r="D90" s="27">
        <v>1</v>
      </c>
      <c r="E90" s="27">
        <v>1</v>
      </c>
      <c r="F90" s="8">
        <v>1</v>
      </c>
      <c r="G90" s="16">
        <v>1</v>
      </c>
      <c r="H90" s="17">
        <v>1</v>
      </c>
      <c r="I90" s="16">
        <v>1</v>
      </c>
      <c r="J90">
        <v>1</v>
      </c>
      <c r="K90" s="51">
        <v>1</v>
      </c>
      <c r="L90" s="16">
        <v>1</v>
      </c>
      <c r="M90" s="51"/>
      <c r="N90" s="51"/>
      <c r="P90">
        <v>1</v>
      </c>
      <c r="R90" s="147">
        <v>1</v>
      </c>
      <c r="S90" s="123">
        <v>1</v>
      </c>
      <c r="T90" s="98">
        <v>1</v>
      </c>
      <c r="U90" s="124">
        <v>1</v>
      </c>
      <c r="V90" s="123">
        <v>1</v>
      </c>
      <c r="W90" s="123">
        <v>1</v>
      </c>
      <c r="X90" s="124">
        <v>1</v>
      </c>
      <c r="Y90" s="124">
        <v>1</v>
      </c>
      <c r="Z90" s="124">
        <v>1</v>
      </c>
      <c r="AA90" s="124">
        <v>1</v>
      </c>
      <c r="AB90" s="126">
        <v>1</v>
      </c>
      <c r="AC90" s="126">
        <v>1</v>
      </c>
      <c r="AD90" s="126">
        <v>1</v>
      </c>
    </row>
    <row r="91" spans="1:30" ht="16" thickBot="1">
      <c r="A91" s="26" t="s">
        <v>99</v>
      </c>
      <c r="C91">
        <v>1</v>
      </c>
      <c r="D91" s="27">
        <v>1</v>
      </c>
      <c r="E91" s="27">
        <v>1</v>
      </c>
      <c r="F91" s="8">
        <v>3</v>
      </c>
      <c r="G91" s="16">
        <v>1</v>
      </c>
      <c r="H91" s="17">
        <v>1</v>
      </c>
      <c r="I91" s="16">
        <v>1</v>
      </c>
      <c r="J91">
        <v>1</v>
      </c>
      <c r="K91" s="51">
        <v>1</v>
      </c>
      <c r="L91" s="16">
        <v>1</v>
      </c>
      <c r="M91" s="51"/>
      <c r="N91" s="51"/>
      <c r="P91">
        <v>3</v>
      </c>
      <c r="R91" s="147">
        <v>1</v>
      </c>
      <c r="S91" s="123">
        <v>1</v>
      </c>
      <c r="T91" s="98">
        <v>1</v>
      </c>
      <c r="U91" s="124">
        <v>1</v>
      </c>
      <c r="V91" s="123">
        <v>1</v>
      </c>
      <c r="W91" s="123">
        <v>1</v>
      </c>
      <c r="X91" s="124">
        <v>1</v>
      </c>
      <c r="Y91" s="124">
        <v>1</v>
      </c>
      <c r="Z91" s="124">
        <v>1</v>
      </c>
      <c r="AA91" s="124">
        <v>1</v>
      </c>
      <c r="AB91" s="126">
        <v>1</v>
      </c>
      <c r="AC91" s="126">
        <v>1</v>
      </c>
      <c r="AD91" s="126">
        <v>1</v>
      </c>
    </row>
    <row r="92" spans="1:30" ht="16" thickBot="1">
      <c r="A92" s="26" t="s">
        <v>100</v>
      </c>
      <c r="C92">
        <v>2</v>
      </c>
      <c r="D92" s="27">
        <v>1</v>
      </c>
      <c r="E92" s="27">
        <v>1</v>
      </c>
      <c r="F92" s="8">
        <v>1</v>
      </c>
      <c r="G92" s="16">
        <v>3</v>
      </c>
      <c r="H92" s="17">
        <v>1</v>
      </c>
      <c r="I92" s="16">
        <v>2</v>
      </c>
      <c r="J92">
        <v>1</v>
      </c>
      <c r="K92" s="51">
        <v>1</v>
      </c>
      <c r="L92" s="16">
        <v>3</v>
      </c>
      <c r="M92" s="51"/>
      <c r="N92" s="51"/>
      <c r="P92">
        <v>3</v>
      </c>
      <c r="R92" s="147">
        <v>3</v>
      </c>
      <c r="S92" s="123">
        <v>1</v>
      </c>
      <c r="T92" s="98">
        <v>1</v>
      </c>
      <c r="U92" s="124">
        <v>1</v>
      </c>
      <c r="V92" s="123">
        <v>1</v>
      </c>
      <c r="W92" s="123">
        <v>1</v>
      </c>
      <c r="X92" s="124">
        <v>3</v>
      </c>
      <c r="Y92" s="124">
        <v>1</v>
      </c>
      <c r="Z92" s="124">
        <v>1</v>
      </c>
      <c r="AA92" s="124">
        <v>3</v>
      </c>
      <c r="AB92" s="126">
        <v>1</v>
      </c>
      <c r="AC92" s="126">
        <v>1</v>
      </c>
      <c r="AD92" s="126">
        <v>1</v>
      </c>
    </row>
    <row r="93" spans="1:30" ht="16" thickBot="1">
      <c r="A93" s="26" t="s">
        <v>101</v>
      </c>
      <c r="C93">
        <v>1</v>
      </c>
      <c r="D93" s="27">
        <v>1</v>
      </c>
      <c r="E93" s="27">
        <v>1</v>
      </c>
      <c r="F93" s="8">
        <v>1</v>
      </c>
      <c r="G93" s="16">
        <v>1</v>
      </c>
      <c r="H93" s="17">
        <v>1</v>
      </c>
      <c r="I93" s="16">
        <v>1</v>
      </c>
      <c r="J93">
        <v>1</v>
      </c>
      <c r="K93" s="51">
        <v>1</v>
      </c>
      <c r="L93" s="16">
        <v>1</v>
      </c>
      <c r="M93" s="51"/>
      <c r="N93" s="51"/>
      <c r="P93">
        <v>1</v>
      </c>
      <c r="R93" s="147">
        <v>3</v>
      </c>
      <c r="S93" s="123">
        <v>1</v>
      </c>
      <c r="T93" s="98">
        <v>1</v>
      </c>
      <c r="U93" s="124">
        <v>1</v>
      </c>
      <c r="V93" s="123">
        <v>1</v>
      </c>
      <c r="W93" s="123">
        <v>1</v>
      </c>
      <c r="X93" s="124">
        <v>1</v>
      </c>
      <c r="Y93" s="124">
        <v>1</v>
      </c>
      <c r="Z93" s="124">
        <v>1</v>
      </c>
      <c r="AA93" s="124">
        <v>1</v>
      </c>
      <c r="AB93" s="126">
        <v>1</v>
      </c>
      <c r="AC93" s="126">
        <v>1</v>
      </c>
      <c r="AD93" s="126">
        <v>1</v>
      </c>
    </row>
    <row r="94" spans="1:30" ht="16" thickBot="1">
      <c r="A94" s="26" t="s">
        <v>102</v>
      </c>
      <c r="C94">
        <v>2</v>
      </c>
      <c r="D94" s="27">
        <v>1</v>
      </c>
      <c r="E94" s="27">
        <v>1</v>
      </c>
      <c r="F94" s="8">
        <v>1</v>
      </c>
      <c r="G94" s="16">
        <v>1</v>
      </c>
      <c r="H94" s="17">
        <v>1</v>
      </c>
      <c r="I94" s="16">
        <v>1</v>
      </c>
      <c r="J94">
        <v>1</v>
      </c>
      <c r="K94" s="51">
        <v>1</v>
      </c>
      <c r="L94" s="16">
        <v>1</v>
      </c>
      <c r="M94" s="51"/>
      <c r="N94" s="51"/>
      <c r="P94">
        <v>3</v>
      </c>
      <c r="R94" s="147">
        <v>3</v>
      </c>
      <c r="S94" s="123">
        <v>3</v>
      </c>
      <c r="T94" s="98">
        <v>1</v>
      </c>
      <c r="U94" s="124">
        <v>1</v>
      </c>
      <c r="V94" s="123">
        <v>1</v>
      </c>
      <c r="W94" s="123">
        <v>1</v>
      </c>
      <c r="X94" s="124">
        <v>1</v>
      </c>
      <c r="Y94" s="124">
        <v>1</v>
      </c>
      <c r="Z94" s="124">
        <v>1</v>
      </c>
      <c r="AA94" s="124">
        <v>3</v>
      </c>
      <c r="AB94" s="126">
        <v>1</v>
      </c>
      <c r="AC94" s="126">
        <v>3</v>
      </c>
      <c r="AD94" s="126">
        <v>2</v>
      </c>
    </row>
    <row r="95" spans="1:30" ht="16" thickBot="1">
      <c r="A95" s="26" t="s">
        <v>103</v>
      </c>
      <c r="C95">
        <v>1</v>
      </c>
      <c r="D95" s="27">
        <v>1</v>
      </c>
      <c r="E95" s="27">
        <v>1</v>
      </c>
      <c r="F95" s="8">
        <v>1</v>
      </c>
      <c r="G95" s="16">
        <v>1</v>
      </c>
      <c r="H95" s="17">
        <v>1</v>
      </c>
      <c r="I95" s="16">
        <v>1</v>
      </c>
      <c r="J95">
        <v>1</v>
      </c>
      <c r="K95" s="51">
        <v>1</v>
      </c>
      <c r="L95" s="16">
        <v>1</v>
      </c>
      <c r="M95" s="51"/>
      <c r="N95" s="51"/>
      <c r="P95">
        <v>1</v>
      </c>
      <c r="R95" s="147">
        <v>1</v>
      </c>
      <c r="S95" s="123">
        <v>3</v>
      </c>
      <c r="T95" s="98">
        <v>1</v>
      </c>
      <c r="U95" s="124">
        <v>1</v>
      </c>
      <c r="V95" s="123">
        <v>1</v>
      </c>
      <c r="W95" s="123">
        <v>1</v>
      </c>
      <c r="X95" s="124">
        <v>1</v>
      </c>
      <c r="Y95" s="124">
        <v>1</v>
      </c>
      <c r="Z95" s="124">
        <v>1</v>
      </c>
      <c r="AA95" s="124">
        <v>3</v>
      </c>
      <c r="AB95" s="126">
        <v>3</v>
      </c>
      <c r="AC95" s="126">
        <v>1</v>
      </c>
      <c r="AD95" s="126">
        <v>1</v>
      </c>
    </row>
    <row r="96" spans="1:30" ht="16" thickBot="1">
      <c r="A96" s="26" t="s">
        <v>104</v>
      </c>
      <c r="C96">
        <v>1</v>
      </c>
      <c r="D96" s="27">
        <v>1</v>
      </c>
      <c r="E96" s="27">
        <v>1</v>
      </c>
      <c r="F96" s="8">
        <v>1</v>
      </c>
      <c r="G96" s="16">
        <v>1</v>
      </c>
      <c r="H96" s="17">
        <v>1</v>
      </c>
      <c r="I96" s="16">
        <v>1</v>
      </c>
      <c r="J96">
        <v>1</v>
      </c>
      <c r="K96" s="51">
        <v>1</v>
      </c>
      <c r="L96" s="16">
        <v>1</v>
      </c>
      <c r="M96" s="51"/>
      <c r="N96" s="51"/>
      <c r="P96">
        <v>1</v>
      </c>
      <c r="R96" s="147">
        <v>1</v>
      </c>
      <c r="S96" s="123">
        <v>1</v>
      </c>
      <c r="T96" s="98">
        <v>1</v>
      </c>
      <c r="U96" s="124">
        <v>1</v>
      </c>
      <c r="V96" s="123">
        <v>1</v>
      </c>
      <c r="W96" s="123">
        <v>1</v>
      </c>
      <c r="X96" s="124">
        <v>1</v>
      </c>
      <c r="Y96" s="124">
        <v>1</v>
      </c>
      <c r="Z96" s="124">
        <v>1</v>
      </c>
      <c r="AA96" s="124">
        <v>1</v>
      </c>
      <c r="AB96" s="126">
        <v>1</v>
      </c>
      <c r="AC96" s="126">
        <v>1</v>
      </c>
      <c r="AD96" s="126">
        <v>1</v>
      </c>
    </row>
    <row r="97" spans="1:30" ht="16" thickBot="1">
      <c r="A97" s="26" t="s">
        <v>105</v>
      </c>
      <c r="C97">
        <v>1</v>
      </c>
      <c r="D97" s="27">
        <v>1</v>
      </c>
      <c r="E97" s="27">
        <v>1</v>
      </c>
      <c r="F97" s="8">
        <v>1</v>
      </c>
      <c r="G97" s="16">
        <v>1</v>
      </c>
      <c r="H97" s="17">
        <v>1</v>
      </c>
      <c r="I97" s="16">
        <v>2</v>
      </c>
      <c r="J97">
        <v>1</v>
      </c>
      <c r="K97" s="51">
        <v>1</v>
      </c>
      <c r="L97" s="16">
        <v>3</v>
      </c>
      <c r="M97" s="51"/>
      <c r="N97" s="51"/>
      <c r="P97">
        <v>3</v>
      </c>
      <c r="R97" s="147">
        <v>1</v>
      </c>
      <c r="S97" s="123">
        <v>1</v>
      </c>
      <c r="T97" s="98">
        <v>1</v>
      </c>
      <c r="U97" s="124">
        <v>1</v>
      </c>
      <c r="V97" s="123">
        <v>1</v>
      </c>
      <c r="W97" s="123">
        <v>1</v>
      </c>
      <c r="X97" s="124">
        <v>3</v>
      </c>
      <c r="Y97" s="124">
        <v>1</v>
      </c>
      <c r="Z97" s="124">
        <v>1</v>
      </c>
      <c r="AA97" s="124">
        <v>3</v>
      </c>
      <c r="AB97" s="126">
        <v>1</v>
      </c>
      <c r="AC97" s="126">
        <v>1</v>
      </c>
      <c r="AD97" s="126">
        <v>1</v>
      </c>
    </row>
    <row r="98" spans="1:30" ht="16" thickBot="1">
      <c r="A98" s="26" t="s">
        <v>106</v>
      </c>
      <c r="C98">
        <v>2</v>
      </c>
      <c r="D98" s="27">
        <v>1</v>
      </c>
      <c r="E98" s="27">
        <v>1</v>
      </c>
      <c r="F98" s="8">
        <v>1</v>
      </c>
      <c r="G98" s="16">
        <v>1</v>
      </c>
      <c r="H98" s="17">
        <v>1</v>
      </c>
      <c r="I98" s="16">
        <v>2</v>
      </c>
      <c r="J98">
        <v>1</v>
      </c>
      <c r="K98" s="51">
        <v>1</v>
      </c>
      <c r="L98" s="16">
        <v>1</v>
      </c>
      <c r="M98" s="51"/>
      <c r="N98" s="51"/>
      <c r="P98">
        <v>2</v>
      </c>
      <c r="R98" s="147">
        <v>3</v>
      </c>
      <c r="S98" s="123">
        <v>3</v>
      </c>
      <c r="T98" s="98">
        <v>1</v>
      </c>
      <c r="U98" s="124">
        <v>1</v>
      </c>
      <c r="V98" s="123">
        <v>1</v>
      </c>
      <c r="W98" s="123">
        <v>1</v>
      </c>
      <c r="X98" s="124">
        <v>3</v>
      </c>
      <c r="Y98" s="124">
        <v>3</v>
      </c>
      <c r="Z98" s="124">
        <v>1</v>
      </c>
      <c r="AA98" s="124">
        <v>2</v>
      </c>
      <c r="AB98" s="126">
        <v>1</v>
      </c>
      <c r="AC98" s="126">
        <v>3</v>
      </c>
      <c r="AD98" s="126">
        <v>3</v>
      </c>
    </row>
    <row r="99" spans="1:30" ht="16" thickBot="1">
      <c r="A99" s="26" t="s">
        <v>107</v>
      </c>
      <c r="C99">
        <v>2</v>
      </c>
      <c r="D99" s="27">
        <v>1</v>
      </c>
      <c r="E99" s="27">
        <v>1</v>
      </c>
      <c r="F99" s="8">
        <v>1</v>
      </c>
      <c r="G99" s="16">
        <v>1</v>
      </c>
      <c r="H99" s="17">
        <v>1</v>
      </c>
      <c r="I99" s="16">
        <v>1</v>
      </c>
      <c r="J99">
        <v>1</v>
      </c>
      <c r="K99" s="51">
        <v>1</v>
      </c>
      <c r="L99" s="16">
        <v>1</v>
      </c>
      <c r="M99" s="51"/>
      <c r="N99" s="51"/>
      <c r="P99">
        <v>1</v>
      </c>
      <c r="R99" s="147">
        <v>3</v>
      </c>
      <c r="S99" s="123">
        <v>1</v>
      </c>
      <c r="T99" s="98">
        <v>1</v>
      </c>
      <c r="U99" s="124">
        <v>1</v>
      </c>
      <c r="V99" s="123">
        <v>1</v>
      </c>
      <c r="W99" s="123">
        <v>1</v>
      </c>
      <c r="X99" s="124">
        <v>1</v>
      </c>
      <c r="Y99" s="124">
        <v>1</v>
      </c>
      <c r="Z99" s="124">
        <v>1</v>
      </c>
      <c r="AA99" s="124">
        <v>3</v>
      </c>
      <c r="AB99" s="126">
        <v>1</v>
      </c>
      <c r="AC99" s="126">
        <v>1</v>
      </c>
      <c r="AD99" s="126">
        <v>1</v>
      </c>
    </row>
    <row r="100" spans="1:30" ht="16" thickBot="1">
      <c r="A100" s="26" t="s">
        <v>108</v>
      </c>
      <c r="C100">
        <v>2</v>
      </c>
      <c r="D100" s="27">
        <v>1</v>
      </c>
      <c r="E100" s="27">
        <v>1</v>
      </c>
      <c r="F100" s="8">
        <v>1</v>
      </c>
      <c r="G100" s="16">
        <v>1</v>
      </c>
      <c r="H100" s="17">
        <v>1</v>
      </c>
      <c r="I100" s="16">
        <v>1</v>
      </c>
      <c r="J100">
        <v>1</v>
      </c>
      <c r="K100" s="51">
        <v>1</v>
      </c>
      <c r="L100" s="16">
        <v>1</v>
      </c>
      <c r="M100" s="51"/>
      <c r="N100" s="51"/>
      <c r="P100">
        <v>1</v>
      </c>
      <c r="R100" s="147">
        <v>3</v>
      </c>
      <c r="S100" s="123">
        <v>1</v>
      </c>
      <c r="T100" s="98">
        <v>1</v>
      </c>
      <c r="U100" s="124">
        <v>1</v>
      </c>
      <c r="V100" s="123">
        <v>1</v>
      </c>
      <c r="W100" s="123">
        <v>1</v>
      </c>
      <c r="X100" s="124">
        <v>3</v>
      </c>
      <c r="Y100" s="124">
        <v>1</v>
      </c>
      <c r="Z100" s="124">
        <v>1</v>
      </c>
      <c r="AA100" s="124">
        <v>1</v>
      </c>
      <c r="AB100" s="126">
        <v>1</v>
      </c>
      <c r="AC100" s="126">
        <v>1</v>
      </c>
      <c r="AD100" s="126">
        <v>1</v>
      </c>
    </row>
    <row r="101" spans="1:30" ht="16" thickBot="1">
      <c r="A101" s="26" t="s">
        <v>109</v>
      </c>
      <c r="C101">
        <v>2</v>
      </c>
      <c r="D101" s="27">
        <v>1</v>
      </c>
      <c r="E101" s="27">
        <v>1</v>
      </c>
      <c r="F101" s="8">
        <v>1</v>
      </c>
      <c r="G101" s="16">
        <v>1</v>
      </c>
      <c r="H101" s="17">
        <v>1</v>
      </c>
      <c r="I101" s="16">
        <v>1</v>
      </c>
      <c r="J101">
        <v>1</v>
      </c>
      <c r="K101" s="51">
        <v>1</v>
      </c>
      <c r="L101" s="16">
        <v>1</v>
      </c>
      <c r="M101" s="51"/>
      <c r="N101" s="51"/>
      <c r="P101">
        <v>3</v>
      </c>
      <c r="R101" s="147">
        <v>1</v>
      </c>
      <c r="S101" s="123">
        <v>1</v>
      </c>
      <c r="T101" s="98">
        <v>1</v>
      </c>
      <c r="U101" s="124">
        <v>1</v>
      </c>
      <c r="V101" s="123">
        <v>1</v>
      </c>
      <c r="W101" s="123">
        <v>1</v>
      </c>
      <c r="X101" s="124">
        <v>1</v>
      </c>
      <c r="Y101" s="124">
        <v>1</v>
      </c>
      <c r="Z101" s="124">
        <v>1</v>
      </c>
      <c r="AA101" s="124">
        <v>1</v>
      </c>
      <c r="AB101" s="126">
        <v>1</v>
      </c>
      <c r="AC101" s="126">
        <v>1</v>
      </c>
      <c r="AD101" s="126">
        <v>1</v>
      </c>
    </row>
    <row r="102" spans="1:30" ht="16" thickBot="1">
      <c r="A102" s="26" t="s">
        <v>110</v>
      </c>
      <c r="C102">
        <v>1</v>
      </c>
      <c r="D102" s="27">
        <v>1</v>
      </c>
      <c r="E102" s="27">
        <v>1</v>
      </c>
      <c r="F102" s="8">
        <v>1</v>
      </c>
      <c r="G102" s="16">
        <v>1</v>
      </c>
      <c r="H102" s="17">
        <v>1</v>
      </c>
      <c r="I102" s="16">
        <v>1</v>
      </c>
      <c r="J102">
        <v>1</v>
      </c>
      <c r="K102" s="51">
        <v>1</v>
      </c>
      <c r="L102" s="16">
        <v>1</v>
      </c>
      <c r="M102" s="51"/>
      <c r="N102" s="51"/>
      <c r="P102">
        <v>1</v>
      </c>
      <c r="R102" s="147">
        <v>3</v>
      </c>
      <c r="S102" s="123">
        <v>1</v>
      </c>
      <c r="T102" s="98">
        <v>1</v>
      </c>
      <c r="U102" s="124">
        <v>1</v>
      </c>
      <c r="V102" s="123">
        <v>1</v>
      </c>
      <c r="W102" s="123">
        <v>1</v>
      </c>
      <c r="X102" s="124">
        <v>1</v>
      </c>
      <c r="Y102" s="124">
        <v>1</v>
      </c>
      <c r="Z102" s="124">
        <v>1</v>
      </c>
      <c r="AA102" s="124">
        <v>1</v>
      </c>
      <c r="AB102" s="126">
        <v>1</v>
      </c>
      <c r="AC102" s="126">
        <v>1</v>
      </c>
      <c r="AD102" s="126">
        <v>1</v>
      </c>
    </row>
    <row r="103" spans="1:30" ht="16" thickBot="1">
      <c r="A103" s="26" t="s">
        <v>111</v>
      </c>
      <c r="C103">
        <v>1</v>
      </c>
      <c r="D103" s="27">
        <v>1</v>
      </c>
      <c r="E103" s="27">
        <v>1</v>
      </c>
      <c r="F103" s="8">
        <v>1</v>
      </c>
      <c r="G103" s="16">
        <v>1</v>
      </c>
      <c r="H103" s="17">
        <v>1</v>
      </c>
      <c r="I103" s="16">
        <v>1</v>
      </c>
      <c r="J103">
        <v>1</v>
      </c>
      <c r="K103" s="51">
        <v>1</v>
      </c>
      <c r="L103" s="16">
        <v>1</v>
      </c>
      <c r="M103" s="51"/>
      <c r="N103" s="51"/>
      <c r="P103">
        <v>1</v>
      </c>
      <c r="R103" s="147">
        <v>1</v>
      </c>
      <c r="S103" s="123">
        <v>1</v>
      </c>
      <c r="T103" s="98">
        <v>1</v>
      </c>
      <c r="U103" s="124">
        <v>1</v>
      </c>
      <c r="V103" s="123">
        <v>1</v>
      </c>
      <c r="W103" s="123">
        <v>1</v>
      </c>
      <c r="X103" s="124">
        <v>1</v>
      </c>
      <c r="Y103" s="124">
        <v>1</v>
      </c>
      <c r="Z103" s="124">
        <v>1</v>
      </c>
      <c r="AA103" s="124">
        <v>1</v>
      </c>
      <c r="AB103" s="126">
        <v>1</v>
      </c>
      <c r="AC103" s="126">
        <v>1</v>
      </c>
      <c r="AD103" s="126">
        <v>1</v>
      </c>
    </row>
    <row r="104" spans="1:30" ht="16" thickBot="1">
      <c r="A104" s="26" t="s">
        <v>112</v>
      </c>
      <c r="C104">
        <v>1</v>
      </c>
      <c r="D104" s="27">
        <v>1</v>
      </c>
      <c r="E104" s="27">
        <v>1</v>
      </c>
      <c r="F104" s="8">
        <v>1</v>
      </c>
      <c r="G104" s="16">
        <v>1</v>
      </c>
      <c r="H104" s="17">
        <v>1</v>
      </c>
      <c r="I104" s="16">
        <v>2</v>
      </c>
      <c r="J104">
        <v>1</v>
      </c>
      <c r="K104" s="51">
        <v>1</v>
      </c>
      <c r="L104" s="16">
        <v>1</v>
      </c>
      <c r="M104" s="51"/>
      <c r="N104" s="51"/>
      <c r="P104">
        <v>1</v>
      </c>
      <c r="R104" s="147">
        <v>1</v>
      </c>
      <c r="S104" s="123">
        <v>1</v>
      </c>
      <c r="T104" s="98">
        <v>1</v>
      </c>
      <c r="U104" s="124">
        <v>1</v>
      </c>
      <c r="V104" s="123">
        <v>1</v>
      </c>
      <c r="W104" s="123">
        <v>1</v>
      </c>
      <c r="X104" s="124">
        <v>1</v>
      </c>
      <c r="Y104" s="124">
        <v>1</v>
      </c>
      <c r="Z104" s="124">
        <v>1</v>
      </c>
      <c r="AA104" s="124">
        <v>1</v>
      </c>
      <c r="AB104" s="126">
        <v>1</v>
      </c>
      <c r="AC104" s="126">
        <v>1</v>
      </c>
      <c r="AD104" s="126">
        <v>1</v>
      </c>
    </row>
    <row r="105" spans="1:30" ht="16" thickBot="1">
      <c r="A105" s="26" t="s">
        <v>113</v>
      </c>
      <c r="C105">
        <v>1</v>
      </c>
      <c r="D105" s="27">
        <v>1</v>
      </c>
      <c r="E105" s="27">
        <v>1</v>
      </c>
      <c r="F105" s="8">
        <v>1</v>
      </c>
      <c r="G105" s="16">
        <v>1</v>
      </c>
      <c r="H105" s="17">
        <v>1</v>
      </c>
      <c r="I105" s="16">
        <v>1</v>
      </c>
      <c r="J105">
        <v>1</v>
      </c>
      <c r="K105" s="51">
        <v>1</v>
      </c>
      <c r="L105" s="16">
        <v>3</v>
      </c>
      <c r="M105" s="51"/>
      <c r="N105" s="51"/>
      <c r="P105">
        <v>1</v>
      </c>
      <c r="R105" s="147">
        <v>3</v>
      </c>
      <c r="S105" s="123">
        <v>1</v>
      </c>
      <c r="T105" s="98">
        <v>1</v>
      </c>
      <c r="U105" s="124">
        <v>1</v>
      </c>
      <c r="V105" s="123">
        <v>1</v>
      </c>
      <c r="W105" s="123">
        <v>1</v>
      </c>
      <c r="X105" s="124">
        <v>1</v>
      </c>
      <c r="Y105" s="124">
        <v>1</v>
      </c>
      <c r="Z105" s="124">
        <v>1</v>
      </c>
      <c r="AA105" s="124">
        <v>3</v>
      </c>
      <c r="AB105" s="126">
        <v>1</v>
      </c>
      <c r="AC105" s="126">
        <v>1</v>
      </c>
      <c r="AD105" s="126">
        <v>1</v>
      </c>
    </row>
    <row r="106" spans="1:30" ht="16" thickBot="1">
      <c r="A106" s="26" t="s">
        <v>114</v>
      </c>
      <c r="C106">
        <v>1</v>
      </c>
      <c r="D106" s="27">
        <v>1</v>
      </c>
      <c r="E106" s="27">
        <v>2</v>
      </c>
      <c r="F106" s="8">
        <v>3</v>
      </c>
      <c r="G106" s="16">
        <v>2</v>
      </c>
      <c r="H106" s="17">
        <v>3</v>
      </c>
      <c r="I106" s="16">
        <v>2</v>
      </c>
      <c r="J106">
        <v>1</v>
      </c>
      <c r="K106" s="51">
        <v>3</v>
      </c>
      <c r="L106" s="16">
        <v>1</v>
      </c>
      <c r="M106" s="51"/>
      <c r="N106" s="51"/>
      <c r="P106">
        <v>2</v>
      </c>
      <c r="R106" s="147">
        <v>2</v>
      </c>
      <c r="S106" s="123">
        <v>2</v>
      </c>
      <c r="U106" s="124">
        <v>1</v>
      </c>
      <c r="V106" s="123">
        <v>3</v>
      </c>
      <c r="W106" s="123">
        <v>1</v>
      </c>
      <c r="X106" s="124">
        <v>1</v>
      </c>
      <c r="Y106" s="124">
        <v>3</v>
      </c>
      <c r="Z106" s="124">
        <v>1</v>
      </c>
      <c r="AA106" s="124">
        <v>2</v>
      </c>
      <c r="AB106" s="126">
        <v>3</v>
      </c>
      <c r="AC106" s="126">
        <v>3</v>
      </c>
      <c r="AD106" s="126">
        <v>2</v>
      </c>
    </row>
    <row r="107" spans="1:30" ht="16" thickBot="1">
      <c r="A107" s="26" t="s">
        <v>115</v>
      </c>
      <c r="C107">
        <v>1</v>
      </c>
      <c r="D107" s="27">
        <v>1</v>
      </c>
      <c r="E107" s="27">
        <v>1</v>
      </c>
      <c r="F107" s="8">
        <v>1</v>
      </c>
      <c r="G107" s="16">
        <v>2</v>
      </c>
      <c r="H107" s="17">
        <v>1</v>
      </c>
      <c r="I107" s="16">
        <v>2</v>
      </c>
      <c r="J107">
        <v>1</v>
      </c>
      <c r="K107" s="51">
        <v>1</v>
      </c>
      <c r="L107" s="16">
        <v>3</v>
      </c>
      <c r="M107" s="51"/>
      <c r="N107" s="51"/>
      <c r="P107">
        <v>3</v>
      </c>
      <c r="R107" s="147">
        <v>3</v>
      </c>
      <c r="S107" s="123">
        <v>1</v>
      </c>
      <c r="T107" s="98">
        <v>1</v>
      </c>
      <c r="U107" s="124">
        <v>1</v>
      </c>
      <c r="V107" s="123">
        <v>1</v>
      </c>
      <c r="W107" s="123">
        <v>1</v>
      </c>
      <c r="X107" s="124">
        <v>1</v>
      </c>
      <c r="Y107" s="124">
        <v>1</v>
      </c>
      <c r="Z107" s="124">
        <v>1</v>
      </c>
      <c r="AA107" s="124">
        <v>1</v>
      </c>
      <c r="AB107" s="126">
        <v>1</v>
      </c>
      <c r="AC107" s="126">
        <v>1</v>
      </c>
      <c r="AD107" s="126">
        <v>1</v>
      </c>
    </row>
    <row r="108" spans="1:30" ht="16" thickBot="1">
      <c r="A108" s="26" t="s">
        <v>116</v>
      </c>
      <c r="C108">
        <v>1</v>
      </c>
      <c r="D108" s="27">
        <v>1</v>
      </c>
      <c r="E108" s="27">
        <v>1</v>
      </c>
      <c r="F108" s="8">
        <v>1</v>
      </c>
      <c r="G108" s="16">
        <v>1</v>
      </c>
      <c r="H108" s="17">
        <v>1</v>
      </c>
      <c r="I108" s="16">
        <v>1</v>
      </c>
      <c r="J108">
        <v>1</v>
      </c>
      <c r="K108" s="51">
        <v>1</v>
      </c>
      <c r="L108" s="16">
        <v>1</v>
      </c>
      <c r="M108" s="51"/>
      <c r="N108" s="51"/>
      <c r="P108">
        <v>1</v>
      </c>
      <c r="R108" s="147">
        <v>1</v>
      </c>
      <c r="S108" s="123">
        <v>1</v>
      </c>
      <c r="T108" s="98">
        <v>1</v>
      </c>
      <c r="U108" s="124">
        <v>1</v>
      </c>
      <c r="V108" s="123">
        <v>1</v>
      </c>
      <c r="W108" s="123">
        <v>1</v>
      </c>
      <c r="X108" s="124">
        <v>1</v>
      </c>
      <c r="Y108" s="124">
        <v>1</v>
      </c>
      <c r="Z108" s="124">
        <v>1</v>
      </c>
      <c r="AA108" s="124">
        <v>1</v>
      </c>
      <c r="AB108" s="126">
        <v>1</v>
      </c>
      <c r="AC108" s="126">
        <v>1</v>
      </c>
      <c r="AD108" s="126">
        <v>1</v>
      </c>
    </row>
    <row r="109" spans="1:30" ht="16" thickBot="1">
      <c r="A109" s="26" t="s">
        <v>117</v>
      </c>
      <c r="C109">
        <v>1</v>
      </c>
      <c r="D109" s="27">
        <v>1</v>
      </c>
      <c r="E109" s="27">
        <v>1</v>
      </c>
      <c r="F109" s="8">
        <v>1</v>
      </c>
      <c r="G109" s="16">
        <v>1</v>
      </c>
      <c r="H109" s="17">
        <v>1</v>
      </c>
      <c r="I109" s="16">
        <v>1</v>
      </c>
      <c r="J109">
        <v>1</v>
      </c>
      <c r="K109" s="51">
        <v>1</v>
      </c>
      <c r="L109" s="16">
        <v>1</v>
      </c>
      <c r="M109" s="51"/>
      <c r="N109" s="51"/>
      <c r="P109">
        <v>1</v>
      </c>
      <c r="R109" s="147">
        <v>1</v>
      </c>
      <c r="S109" s="123">
        <v>1</v>
      </c>
      <c r="T109" s="98">
        <v>1</v>
      </c>
      <c r="U109" s="124">
        <v>1</v>
      </c>
      <c r="V109" s="123">
        <v>1</v>
      </c>
      <c r="W109" s="123">
        <v>1</v>
      </c>
      <c r="X109" s="124">
        <v>1</v>
      </c>
      <c r="Y109" s="124">
        <v>1</v>
      </c>
      <c r="Z109" s="124">
        <v>1</v>
      </c>
      <c r="AA109" s="124">
        <v>1</v>
      </c>
      <c r="AB109" s="126">
        <v>1</v>
      </c>
      <c r="AC109" s="126">
        <v>1</v>
      </c>
      <c r="AD109" s="126">
        <v>1</v>
      </c>
    </row>
    <row r="110" spans="1:30" ht="16" thickBot="1">
      <c r="A110" s="26" t="s">
        <v>118</v>
      </c>
      <c r="C110">
        <v>1</v>
      </c>
      <c r="D110" s="27">
        <v>1</v>
      </c>
      <c r="E110" s="27">
        <v>1</v>
      </c>
      <c r="F110" s="8">
        <v>1</v>
      </c>
      <c r="G110" s="16">
        <v>1</v>
      </c>
      <c r="H110" s="17">
        <v>1</v>
      </c>
      <c r="I110" s="16">
        <v>1</v>
      </c>
      <c r="J110">
        <v>1</v>
      </c>
      <c r="K110" s="51">
        <v>1</v>
      </c>
      <c r="L110" s="16">
        <v>1</v>
      </c>
      <c r="M110" s="51"/>
      <c r="N110" s="51"/>
      <c r="P110">
        <v>1</v>
      </c>
      <c r="R110" s="147">
        <v>1</v>
      </c>
      <c r="S110" s="123">
        <v>1</v>
      </c>
      <c r="T110" s="98">
        <v>1</v>
      </c>
      <c r="U110" s="124">
        <v>1</v>
      </c>
      <c r="V110" s="123">
        <v>1</v>
      </c>
      <c r="W110" s="123">
        <v>1</v>
      </c>
      <c r="X110" s="124">
        <v>1</v>
      </c>
      <c r="Y110" s="124">
        <v>1</v>
      </c>
      <c r="Z110" s="124">
        <v>1</v>
      </c>
      <c r="AA110" s="124">
        <v>1</v>
      </c>
      <c r="AB110" s="126">
        <v>1</v>
      </c>
      <c r="AC110" s="126">
        <v>1</v>
      </c>
      <c r="AD110" s="126">
        <v>1</v>
      </c>
    </row>
    <row r="111" spans="1:30" ht="16" thickBot="1">
      <c r="A111" s="26" t="s">
        <v>119</v>
      </c>
      <c r="C111">
        <v>1</v>
      </c>
      <c r="D111" s="27">
        <v>1</v>
      </c>
      <c r="E111" s="27">
        <v>3</v>
      </c>
      <c r="F111" s="8">
        <v>3</v>
      </c>
      <c r="G111" s="16">
        <v>2</v>
      </c>
      <c r="H111" s="17">
        <v>3</v>
      </c>
      <c r="I111" s="16">
        <v>2</v>
      </c>
      <c r="J111">
        <v>1</v>
      </c>
      <c r="K111" s="51">
        <v>3</v>
      </c>
      <c r="L111" s="16">
        <v>3</v>
      </c>
      <c r="M111" s="51"/>
      <c r="N111" s="51"/>
      <c r="P111">
        <v>2</v>
      </c>
      <c r="R111" s="147">
        <v>2</v>
      </c>
      <c r="S111" s="123">
        <v>2</v>
      </c>
      <c r="T111" s="98">
        <v>1</v>
      </c>
      <c r="U111" s="124">
        <v>1</v>
      </c>
      <c r="V111" s="123">
        <v>3</v>
      </c>
      <c r="W111" s="97"/>
      <c r="X111" s="124">
        <v>1</v>
      </c>
      <c r="Y111" s="124">
        <v>3</v>
      </c>
      <c r="Z111" s="124">
        <v>1</v>
      </c>
      <c r="AA111" s="124">
        <v>2</v>
      </c>
      <c r="AB111" s="126">
        <v>3</v>
      </c>
      <c r="AC111" s="126">
        <v>3</v>
      </c>
      <c r="AD111" s="126">
        <v>2</v>
      </c>
    </row>
    <row r="112" spans="1:30" ht="16">
      <c r="A112" s="28"/>
      <c r="D112" s="7"/>
      <c r="E112" s="7"/>
      <c r="F112" s="2"/>
      <c r="G112" s="1"/>
      <c r="H112" s="7"/>
      <c r="I112" s="1"/>
      <c r="J112" s="53"/>
      <c r="K112" s="51"/>
      <c r="L112" s="1"/>
      <c r="M112" s="51"/>
      <c r="N112" s="51"/>
      <c r="S112" s="97"/>
      <c r="U112" s="95"/>
      <c r="V112" s="97"/>
      <c r="W112" s="97"/>
      <c r="X112" s="95"/>
      <c r="Y112" s="95"/>
      <c r="Z112" s="95"/>
      <c r="AA112" s="95"/>
      <c r="AB112" s="99"/>
      <c r="AC112" s="99"/>
      <c r="AD112" s="99"/>
    </row>
    <row r="113" spans="1:30" ht="16">
      <c r="A113" s="1"/>
      <c r="D113" s="7"/>
      <c r="E113" s="7"/>
      <c r="F113" s="2"/>
      <c r="G113" s="1"/>
      <c r="H113" s="7"/>
      <c r="I113" s="1"/>
      <c r="J113" s="53"/>
      <c r="K113" s="51"/>
      <c r="L113" s="1"/>
      <c r="M113" s="51"/>
      <c r="N113" s="51"/>
      <c r="S113" s="97"/>
      <c r="U113" s="95"/>
      <c r="V113" s="97"/>
      <c r="W113" s="97"/>
      <c r="X113" s="95"/>
      <c r="Y113" s="95"/>
      <c r="Z113" s="95"/>
      <c r="AA113" s="95"/>
      <c r="AB113" s="99"/>
      <c r="AC113" s="99"/>
      <c r="AD113" s="99"/>
    </row>
    <row r="114" spans="1:30" ht="16">
      <c r="A114" s="18" t="s">
        <v>121</v>
      </c>
      <c r="D114" s="7"/>
      <c r="E114" s="7"/>
      <c r="F114" s="2"/>
      <c r="G114" s="1"/>
      <c r="H114" s="7"/>
      <c r="I114" s="1"/>
      <c r="J114" s="53"/>
      <c r="K114" s="51"/>
      <c r="L114" s="1"/>
      <c r="M114" s="51"/>
      <c r="N114" s="51"/>
      <c r="S114" s="97"/>
      <c r="U114" s="95"/>
      <c r="V114" s="97"/>
      <c r="W114" s="97"/>
      <c r="X114" s="95"/>
      <c r="Y114" s="95"/>
      <c r="Z114" s="95"/>
      <c r="AA114" s="95"/>
      <c r="AB114" s="99"/>
      <c r="AC114" s="99"/>
      <c r="AD114" s="99"/>
    </row>
    <row r="115" spans="1:30" ht="17" thickBot="1">
      <c r="A115" s="25"/>
      <c r="D115" s="7"/>
      <c r="E115" s="7"/>
      <c r="F115" s="2"/>
      <c r="G115" s="16">
        <v>1</v>
      </c>
      <c r="H115" s="7"/>
      <c r="I115" s="1"/>
      <c r="J115" s="53"/>
      <c r="K115" s="51"/>
      <c r="L115" s="1"/>
      <c r="M115" s="51"/>
      <c r="N115" s="51"/>
      <c r="R115" s="147"/>
      <c r="S115" s="97"/>
      <c r="U115" s="95"/>
      <c r="V115" s="97"/>
      <c r="W115" s="97"/>
      <c r="X115" s="95"/>
      <c r="Y115" s="95"/>
      <c r="Z115" s="124">
        <v>1</v>
      </c>
      <c r="AA115" s="95"/>
      <c r="AB115" s="99"/>
      <c r="AC115" s="99"/>
      <c r="AD115" s="99"/>
    </row>
    <row r="116" spans="1:30" ht="16" thickBot="1">
      <c r="A116" s="26" t="s">
        <v>87</v>
      </c>
      <c r="C116">
        <v>1</v>
      </c>
      <c r="D116" s="27">
        <v>1</v>
      </c>
      <c r="E116" s="27">
        <v>1</v>
      </c>
      <c r="F116" s="8">
        <v>1</v>
      </c>
      <c r="G116" s="16">
        <v>1</v>
      </c>
      <c r="H116" s="17">
        <v>1</v>
      </c>
      <c r="I116" s="16">
        <v>1</v>
      </c>
      <c r="J116">
        <v>1</v>
      </c>
      <c r="K116" s="51">
        <v>1</v>
      </c>
      <c r="L116" s="16">
        <v>3</v>
      </c>
      <c r="M116" s="51"/>
      <c r="N116" s="51"/>
      <c r="P116">
        <v>1</v>
      </c>
      <c r="R116" s="147">
        <v>1</v>
      </c>
      <c r="S116" s="123">
        <v>1</v>
      </c>
      <c r="T116" s="98">
        <v>1</v>
      </c>
      <c r="U116" s="124">
        <v>1</v>
      </c>
      <c r="V116" s="123">
        <v>1</v>
      </c>
      <c r="W116" s="123">
        <v>1</v>
      </c>
      <c r="X116" s="124">
        <v>1</v>
      </c>
      <c r="Y116" s="124">
        <v>1</v>
      </c>
      <c r="Z116" s="124">
        <v>1</v>
      </c>
      <c r="AA116" s="124">
        <v>1</v>
      </c>
      <c r="AB116" s="126">
        <v>3</v>
      </c>
      <c r="AC116" s="126">
        <v>1</v>
      </c>
      <c r="AD116" s="126">
        <v>1</v>
      </c>
    </row>
    <row r="117" spans="1:30" ht="16" thickBot="1">
      <c r="A117" s="26" t="s">
        <v>88</v>
      </c>
      <c r="C117">
        <v>1</v>
      </c>
      <c r="D117" s="27">
        <v>1</v>
      </c>
      <c r="E117" s="27">
        <v>1</v>
      </c>
      <c r="F117" s="8">
        <v>1</v>
      </c>
      <c r="G117" s="16">
        <v>1</v>
      </c>
      <c r="H117" s="17">
        <v>1</v>
      </c>
      <c r="I117" s="16">
        <v>1</v>
      </c>
      <c r="J117">
        <v>1</v>
      </c>
      <c r="K117" s="51">
        <v>1</v>
      </c>
      <c r="L117" s="16">
        <v>1</v>
      </c>
      <c r="M117" s="51"/>
      <c r="N117" s="51"/>
      <c r="P117">
        <v>1</v>
      </c>
      <c r="R117" s="147">
        <v>1</v>
      </c>
      <c r="S117" s="123">
        <v>1</v>
      </c>
      <c r="T117" s="98">
        <v>1</v>
      </c>
      <c r="U117" s="124">
        <v>1</v>
      </c>
      <c r="V117" s="123">
        <v>1</v>
      </c>
      <c r="W117" s="123">
        <v>1</v>
      </c>
      <c r="X117" s="124">
        <v>1</v>
      </c>
      <c r="Y117" s="124">
        <v>1</v>
      </c>
      <c r="Z117" s="124">
        <v>3</v>
      </c>
      <c r="AA117" s="124">
        <v>1</v>
      </c>
      <c r="AB117" s="126">
        <v>1</v>
      </c>
      <c r="AC117" s="126">
        <v>1</v>
      </c>
      <c r="AD117" s="126">
        <v>1</v>
      </c>
    </row>
    <row r="118" spans="1:30" ht="16" thickBot="1">
      <c r="A118" s="26" t="s">
        <v>89</v>
      </c>
      <c r="C118">
        <v>1</v>
      </c>
      <c r="D118" s="27">
        <v>1</v>
      </c>
      <c r="E118" s="27">
        <v>1</v>
      </c>
      <c r="F118" s="8">
        <v>1</v>
      </c>
      <c r="G118" s="16">
        <v>1</v>
      </c>
      <c r="H118" s="17">
        <v>1</v>
      </c>
      <c r="I118" s="16">
        <v>2</v>
      </c>
      <c r="J118">
        <v>1</v>
      </c>
      <c r="K118" s="51">
        <v>3</v>
      </c>
      <c r="L118" s="16">
        <v>1</v>
      </c>
      <c r="M118" s="51"/>
      <c r="N118" s="51"/>
      <c r="P118">
        <v>3</v>
      </c>
      <c r="R118" s="147">
        <v>3</v>
      </c>
      <c r="S118" s="123">
        <v>1</v>
      </c>
      <c r="T118" s="98">
        <v>1</v>
      </c>
      <c r="U118" s="124">
        <v>1</v>
      </c>
      <c r="V118" s="123">
        <v>1</v>
      </c>
      <c r="W118" s="123">
        <v>1</v>
      </c>
      <c r="X118" s="124">
        <v>1</v>
      </c>
      <c r="Y118" s="124">
        <v>1</v>
      </c>
      <c r="Z118" s="124">
        <v>1</v>
      </c>
      <c r="AA118" s="124">
        <v>1</v>
      </c>
      <c r="AB118" s="126">
        <v>1</v>
      </c>
      <c r="AC118" s="126">
        <v>1</v>
      </c>
      <c r="AD118" s="126">
        <v>1</v>
      </c>
    </row>
    <row r="119" spans="1:30" ht="16" thickBot="1">
      <c r="A119" s="26" t="s">
        <v>90</v>
      </c>
      <c r="C119">
        <v>1</v>
      </c>
      <c r="D119" s="27">
        <v>1</v>
      </c>
      <c r="E119" s="27">
        <v>1</v>
      </c>
      <c r="F119" s="8">
        <v>1</v>
      </c>
      <c r="G119" s="16">
        <v>1</v>
      </c>
      <c r="H119" s="17">
        <v>1</v>
      </c>
      <c r="I119" s="16">
        <v>1</v>
      </c>
      <c r="J119">
        <v>1</v>
      </c>
      <c r="K119" s="51">
        <v>1</v>
      </c>
      <c r="L119" s="16">
        <v>1</v>
      </c>
      <c r="M119" s="51"/>
      <c r="N119" s="51"/>
      <c r="P119">
        <v>3</v>
      </c>
      <c r="R119" s="147">
        <v>1</v>
      </c>
      <c r="S119" s="123">
        <v>1</v>
      </c>
      <c r="T119" s="98">
        <v>1</v>
      </c>
      <c r="U119" s="124">
        <v>1</v>
      </c>
      <c r="V119" s="123">
        <v>1</v>
      </c>
      <c r="W119" s="123">
        <v>1</v>
      </c>
      <c r="X119" s="124">
        <v>1</v>
      </c>
      <c r="Y119" s="124">
        <v>1</v>
      </c>
      <c r="Z119" s="124">
        <v>1</v>
      </c>
      <c r="AA119" s="124">
        <v>1</v>
      </c>
      <c r="AB119" s="126">
        <v>1</v>
      </c>
      <c r="AC119" s="126">
        <v>1</v>
      </c>
      <c r="AD119" s="126">
        <v>1</v>
      </c>
    </row>
    <row r="120" spans="1:30" ht="16" thickBot="1">
      <c r="A120" s="26" t="s">
        <v>91</v>
      </c>
      <c r="C120">
        <v>2</v>
      </c>
      <c r="D120" s="27">
        <v>3</v>
      </c>
      <c r="E120" s="27">
        <v>1</v>
      </c>
      <c r="F120" s="8">
        <v>3</v>
      </c>
      <c r="G120" s="16">
        <v>1</v>
      </c>
      <c r="H120" s="17">
        <v>1</v>
      </c>
      <c r="I120" s="16">
        <v>2</v>
      </c>
      <c r="J120">
        <v>1</v>
      </c>
      <c r="K120" s="51">
        <v>1</v>
      </c>
      <c r="L120" s="16">
        <v>3</v>
      </c>
      <c r="M120" s="51"/>
      <c r="N120" s="51"/>
      <c r="P120">
        <v>2</v>
      </c>
      <c r="R120" s="147">
        <v>2</v>
      </c>
      <c r="S120" s="123">
        <v>2</v>
      </c>
      <c r="T120" s="98">
        <v>1</v>
      </c>
      <c r="U120" s="124">
        <v>2</v>
      </c>
      <c r="V120" s="123">
        <v>1</v>
      </c>
      <c r="W120" s="123">
        <v>3</v>
      </c>
      <c r="X120" s="124">
        <v>3</v>
      </c>
      <c r="Y120" s="124">
        <v>1</v>
      </c>
      <c r="Z120" s="124">
        <v>3</v>
      </c>
      <c r="AA120" s="124">
        <v>1</v>
      </c>
      <c r="AB120" s="126">
        <v>3</v>
      </c>
      <c r="AC120" s="126">
        <v>3</v>
      </c>
      <c r="AD120" s="126">
        <v>3</v>
      </c>
    </row>
    <row r="121" spans="1:30" ht="16" thickBot="1">
      <c r="A121" s="26" t="s">
        <v>92</v>
      </c>
      <c r="C121">
        <v>2</v>
      </c>
      <c r="D121" s="27">
        <v>1</v>
      </c>
      <c r="E121" s="27">
        <v>1</v>
      </c>
      <c r="F121" s="8">
        <v>1</v>
      </c>
      <c r="G121" s="16">
        <v>1</v>
      </c>
      <c r="H121" s="17">
        <v>1</v>
      </c>
      <c r="I121" s="16">
        <v>2</v>
      </c>
      <c r="J121">
        <v>1</v>
      </c>
      <c r="K121" s="51">
        <v>1</v>
      </c>
      <c r="L121" s="16">
        <v>1</v>
      </c>
      <c r="M121" s="51"/>
      <c r="N121" s="51"/>
      <c r="P121">
        <v>2</v>
      </c>
      <c r="R121" s="147">
        <v>3</v>
      </c>
      <c r="S121" s="123">
        <v>2</v>
      </c>
      <c r="T121" s="98">
        <v>1</v>
      </c>
      <c r="U121" s="124">
        <v>1</v>
      </c>
      <c r="V121" s="123">
        <v>1</v>
      </c>
      <c r="W121" s="123">
        <v>3</v>
      </c>
      <c r="X121" s="124">
        <v>3</v>
      </c>
      <c r="Y121" s="124">
        <v>1</v>
      </c>
      <c r="Z121" s="124">
        <v>1</v>
      </c>
      <c r="AA121" s="124">
        <v>3</v>
      </c>
      <c r="AB121" s="126">
        <v>1</v>
      </c>
      <c r="AC121" s="126">
        <v>3</v>
      </c>
      <c r="AD121" s="126">
        <v>3</v>
      </c>
    </row>
    <row r="122" spans="1:30" ht="16" thickBot="1">
      <c r="A122" s="26" t="s">
        <v>93</v>
      </c>
      <c r="C122">
        <v>1</v>
      </c>
      <c r="D122" s="27">
        <v>1</v>
      </c>
      <c r="E122" s="27">
        <v>1</v>
      </c>
      <c r="F122" s="8">
        <v>1</v>
      </c>
      <c r="G122" s="16">
        <v>1</v>
      </c>
      <c r="H122" s="17">
        <v>1</v>
      </c>
      <c r="I122" s="16">
        <v>1</v>
      </c>
      <c r="J122">
        <v>1</v>
      </c>
      <c r="K122" s="51">
        <v>3</v>
      </c>
      <c r="L122" s="16">
        <v>1</v>
      </c>
      <c r="M122" s="51"/>
      <c r="N122" s="51"/>
      <c r="P122">
        <v>3</v>
      </c>
      <c r="R122" s="147">
        <v>3</v>
      </c>
      <c r="S122" s="123">
        <v>1</v>
      </c>
      <c r="T122" s="98">
        <v>1</v>
      </c>
      <c r="U122" s="124">
        <v>1</v>
      </c>
      <c r="V122" s="123">
        <v>1</v>
      </c>
      <c r="W122" s="123">
        <v>1</v>
      </c>
      <c r="X122" s="124">
        <v>1</v>
      </c>
      <c r="Y122" s="124">
        <v>1</v>
      </c>
      <c r="Z122" s="124">
        <v>1</v>
      </c>
      <c r="AA122" s="124">
        <v>1</v>
      </c>
      <c r="AB122" s="126">
        <v>1</v>
      </c>
      <c r="AC122" s="126">
        <v>1</v>
      </c>
      <c r="AD122" s="126">
        <v>1</v>
      </c>
    </row>
    <row r="123" spans="1:30" ht="16" thickBot="1">
      <c r="A123" s="26" t="s">
        <v>94</v>
      </c>
      <c r="C123">
        <v>1</v>
      </c>
      <c r="D123" s="27">
        <v>1</v>
      </c>
      <c r="E123" s="27">
        <v>1</v>
      </c>
      <c r="F123" s="8">
        <v>1</v>
      </c>
      <c r="G123" s="16">
        <v>1</v>
      </c>
      <c r="H123" s="17">
        <v>1</v>
      </c>
      <c r="I123" s="16">
        <v>1</v>
      </c>
      <c r="J123">
        <v>1</v>
      </c>
      <c r="K123" s="51">
        <v>1</v>
      </c>
      <c r="L123" s="16">
        <v>1</v>
      </c>
      <c r="M123" s="51"/>
      <c r="N123" s="51"/>
      <c r="P123">
        <v>3</v>
      </c>
      <c r="R123" s="147">
        <v>1</v>
      </c>
      <c r="S123" s="123">
        <v>1</v>
      </c>
      <c r="T123" s="98">
        <v>3</v>
      </c>
      <c r="U123" s="124">
        <v>1</v>
      </c>
      <c r="V123" s="123">
        <v>1</v>
      </c>
      <c r="W123" s="123">
        <v>1</v>
      </c>
      <c r="X123" s="124">
        <v>1</v>
      </c>
      <c r="Y123" s="124">
        <v>1</v>
      </c>
      <c r="Z123" s="124">
        <v>1</v>
      </c>
      <c r="AA123" s="124">
        <v>2</v>
      </c>
      <c r="AB123" s="126">
        <v>1</v>
      </c>
      <c r="AC123" s="126">
        <v>1</v>
      </c>
      <c r="AD123" s="126">
        <v>1</v>
      </c>
    </row>
    <row r="124" spans="1:30" ht="16" thickBot="1">
      <c r="A124" s="26" t="s">
        <v>95</v>
      </c>
      <c r="C124">
        <v>1</v>
      </c>
      <c r="D124" s="27">
        <v>1</v>
      </c>
      <c r="E124" s="27">
        <v>1</v>
      </c>
      <c r="F124" s="8">
        <v>1</v>
      </c>
      <c r="G124" s="16">
        <v>1</v>
      </c>
      <c r="H124" s="17">
        <v>1</v>
      </c>
      <c r="I124" s="16">
        <v>3</v>
      </c>
      <c r="J124">
        <v>1</v>
      </c>
      <c r="K124" s="51">
        <v>1</v>
      </c>
      <c r="L124" s="16">
        <v>1</v>
      </c>
      <c r="M124" s="51"/>
      <c r="N124" s="51"/>
      <c r="P124">
        <v>1</v>
      </c>
      <c r="R124" s="147">
        <v>1</v>
      </c>
      <c r="S124" s="123">
        <v>1</v>
      </c>
      <c r="T124" s="98">
        <v>1</v>
      </c>
      <c r="U124" s="124">
        <v>1</v>
      </c>
      <c r="V124" s="123">
        <v>1</v>
      </c>
      <c r="W124" s="123">
        <v>1</v>
      </c>
      <c r="X124" s="124">
        <v>1</v>
      </c>
      <c r="Y124" s="124">
        <v>1</v>
      </c>
      <c r="Z124" s="124">
        <v>1</v>
      </c>
      <c r="AA124" s="124">
        <v>1</v>
      </c>
      <c r="AB124" s="126">
        <v>1</v>
      </c>
      <c r="AC124" s="126">
        <v>1</v>
      </c>
      <c r="AD124" s="126">
        <v>1</v>
      </c>
    </row>
    <row r="125" spans="1:30" ht="16" thickBot="1">
      <c r="A125" s="26" t="s">
        <v>96</v>
      </c>
      <c r="C125">
        <v>1</v>
      </c>
      <c r="D125" s="27">
        <v>1</v>
      </c>
      <c r="E125" s="27">
        <v>1</v>
      </c>
      <c r="F125" s="8">
        <v>1</v>
      </c>
      <c r="G125" s="16">
        <v>1</v>
      </c>
      <c r="H125" s="17">
        <v>1</v>
      </c>
      <c r="I125" s="16">
        <v>1</v>
      </c>
      <c r="J125">
        <v>1</v>
      </c>
      <c r="K125" s="51">
        <v>1</v>
      </c>
      <c r="L125" s="16">
        <v>1</v>
      </c>
      <c r="M125" s="51"/>
      <c r="N125" s="51"/>
      <c r="P125">
        <v>1</v>
      </c>
      <c r="R125" s="147">
        <v>1</v>
      </c>
      <c r="S125" s="123">
        <v>1</v>
      </c>
      <c r="T125" s="98">
        <v>1</v>
      </c>
      <c r="U125" s="124">
        <v>1</v>
      </c>
      <c r="V125" s="123">
        <v>1</v>
      </c>
      <c r="W125" s="123">
        <v>1</v>
      </c>
      <c r="X125" s="124">
        <v>1</v>
      </c>
      <c r="Y125" s="124">
        <v>1</v>
      </c>
      <c r="Z125" s="124">
        <v>1</v>
      </c>
      <c r="AA125" s="124">
        <v>1</v>
      </c>
      <c r="AB125" s="126">
        <v>1</v>
      </c>
      <c r="AC125" s="126">
        <v>1</v>
      </c>
      <c r="AD125" s="126">
        <v>1</v>
      </c>
    </row>
    <row r="126" spans="1:30" ht="16" thickBot="1">
      <c r="A126" s="26" t="s">
        <v>97</v>
      </c>
      <c r="C126">
        <v>2</v>
      </c>
      <c r="D126" s="27">
        <v>1</v>
      </c>
      <c r="E126" s="27">
        <v>1</v>
      </c>
      <c r="F126" s="8">
        <v>3</v>
      </c>
      <c r="G126" s="16">
        <v>2</v>
      </c>
      <c r="H126" s="17">
        <v>1</v>
      </c>
      <c r="I126" s="16">
        <v>1</v>
      </c>
      <c r="J126">
        <v>3</v>
      </c>
      <c r="K126" s="51">
        <v>2</v>
      </c>
      <c r="L126" s="16">
        <v>3</v>
      </c>
      <c r="M126" s="51"/>
      <c r="N126" s="51"/>
      <c r="P126">
        <v>2</v>
      </c>
      <c r="R126" s="147">
        <v>3</v>
      </c>
      <c r="S126" s="123">
        <v>1</v>
      </c>
      <c r="T126" s="98">
        <v>3</v>
      </c>
      <c r="U126" s="124">
        <v>3</v>
      </c>
      <c r="V126" s="123">
        <v>1</v>
      </c>
      <c r="W126" s="123">
        <v>3</v>
      </c>
      <c r="X126" s="124">
        <v>1</v>
      </c>
      <c r="Y126" s="124">
        <v>1</v>
      </c>
      <c r="Z126" s="124">
        <v>1</v>
      </c>
      <c r="AA126" s="124">
        <v>1</v>
      </c>
      <c r="AB126" s="126">
        <v>1</v>
      </c>
      <c r="AC126" s="126">
        <v>1</v>
      </c>
      <c r="AD126" s="126">
        <v>2</v>
      </c>
    </row>
    <row r="127" spans="1:30" ht="16" thickBot="1">
      <c r="A127" s="26" t="s">
        <v>98</v>
      </c>
      <c r="C127">
        <v>1</v>
      </c>
      <c r="D127" s="27">
        <v>1</v>
      </c>
      <c r="E127" s="27">
        <v>1</v>
      </c>
      <c r="F127" s="8">
        <v>1</v>
      </c>
      <c r="G127" s="16">
        <v>1</v>
      </c>
      <c r="H127" s="17">
        <v>1</v>
      </c>
      <c r="I127" s="16">
        <v>1</v>
      </c>
      <c r="J127">
        <v>1</v>
      </c>
      <c r="K127" s="51">
        <v>1</v>
      </c>
      <c r="L127" s="16">
        <v>1</v>
      </c>
      <c r="M127" s="51"/>
      <c r="N127" s="51"/>
      <c r="P127">
        <v>1</v>
      </c>
      <c r="R127" s="147">
        <v>1</v>
      </c>
      <c r="S127" s="123">
        <v>1</v>
      </c>
      <c r="T127" s="98">
        <v>1</v>
      </c>
      <c r="U127" s="124">
        <v>1</v>
      </c>
      <c r="V127" s="123">
        <v>1</v>
      </c>
      <c r="W127" s="123">
        <v>1</v>
      </c>
      <c r="X127" s="124">
        <v>1</v>
      </c>
      <c r="Y127" s="124">
        <v>1</v>
      </c>
      <c r="Z127" s="124">
        <v>1</v>
      </c>
      <c r="AA127" s="124">
        <v>1</v>
      </c>
      <c r="AB127" s="126">
        <v>1</v>
      </c>
      <c r="AC127" s="126">
        <v>1</v>
      </c>
      <c r="AD127" s="126">
        <v>1</v>
      </c>
    </row>
    <row r="128" spans="1:30" ht="16" thickBot="1">
      <c r="A128" s="26" t="s">
        <v>99</v>
      </c>
      <c r="C128">
        <v>1</v>
      </c>
      <c r="D128" s="27">
        <v>1</v>
      </c>
      <c r="E128" s="27">
        <v>1</v>
      </c>
      <c r="F128" s="8">
        <v>3</v>
      </c>
      <c r="G128" s="16">
        <v>1</v>
      </c>
      <c r="H128" s="17">
        <v>1</v>
      </c>
      <c r="I128" s="16">
        <v>3</v>
      </c>
      <c r="J128">
        <v>3</v>
      </c>
      <c r="K128" s="51">
        <v>1</v>
      </c>
      <c r="L128" s="16">
        <v>1</v>
      </c>
      <c r="M128" s="51"/>
      <c r="N128" s="51"/>
      <c r="P128">
        <v>2</v>
      </c>
      <c r="R128" s="147">
        <v>3</v>
      </c>
      <c r="S128" s="123">
        <v>1</v>
      </c>
      <c r="T128" s="98">
        <v>1</v>
      </c>
      <c r="U128" s="124">
        <v>1</v>
      </c>
      <c r="V128" s="123">
        <v>1</v>
      </c>
      <c r="W128" s="123">
        <v>1</v>
      </c>
      <c r="X128" s="124">
        <v>1</v>
      </c>
      <c r="Y128" s="124">
        <v>1</v>
      </c>
      <c r="Z128" s="124">
        <v>1</v>
      </c>
      <c r="AA128" s="124">
        <v>1</v>
      </c>
      <c r="AB128" s="126">
        <v>1</v>
      </c>
      <c r="AC128" s="126">
        <v>1</v>
      </c>
      <c r="AD128" s="126">
        <v>1</v>
      </c>
    </row>
    <row r="129" spans="1:30" ht="16" thickBot="1">
      <c r="A129" s="26" t="s">
        <v>100</v>
      </c>
      <c r="C129">
        <v>2</v>
      </c>
      <c r="D129" s="27">
        <v>1</v>
      </c>
      <c r="E129" s="27">
        <v>1</v>
      </c>
      <c r="F129" s="8">
        <v>1</v>
      </c>
      <c r="G129" s="16">
        <v>2</v>
      </c>
      <c r="H129" s="17">
        <v>1</v>
      </c>
      <c r="I129" s="16">
        <v>2</v>
      </c>
      <c r="J129">
        <v>1</v>
      </c>
      <c r="K129" s="51">
        <v>3</v>
      </c>
      <c r="L129" s="16">
        <v>3</v>
      </c>
      <c r="M129" s="51"/>
      <c r="N129" s="51"/>
      <c r="P129">
        <v>2</v>
      </c>
      <c r="R129" s="147">
        <v>1</v>
      </c>
      <c r="S129" s="123">
        <v>1</v>
      </c>
      <c r="T129" s="98">
        <v>1</v>
      </c>
      <c r="U129" s="124">
        <v>1</v>
      </c>
      <c r="V129" s="123">
        <v>1</v>
      </c>
      <c r="W129" s="123">
        <v>1</v>
      </c>
      <c r="X129" s="124">
        <v>1</v>
      </c>
      <c r="Y129" s="124">
        <v>3</v>
      </c>
      <c r="Z129" s="124">
        <v>1</v>
      </c>
      <c r="AA129" s="124">
        <v>1</v>
      </c>
      <c r="AB129" s="126">
        <v>1</v>
      </c>
      <c r="AC129" s="126">
        <v>1</v>
      </c>
      <c r="AD129" s="126">
        <v>1</v>
      </c>
    </row>
    <row r="130" spans="1:30" ht="16" thickBot="1">
      <c r="A130" s="26" t="s">
        <v>101</v>
      </c>
      <c r="C130">
        <v>1</v>
      </c>
      <c r="D130" s="27">
        <v>1</v>
      </c>
      <c r="E130" s="27">
        <v>1</v>
      </c>
      <c r="F130" s="8">
        <v>1</v>
      </c>
      <c r="G130" s="16">
        <v>1</v>
      </c>
      <c r="H130" s="17">
        <v>1</v>
      </c>
      <c r="I130" s="16">
        <v>3</v>
      </c>
      <c r="J130">
        <v>1</v>
      </c>
      <c r="K130" s="51">
        <v>1</v>
      </c>
      <c r="L130" s="16">
        <v>1</v>
      </c>
      <c r="M130" s="51"/>
      <c r="N130" s="51"/>
      <c r="P130">
        <v>3</v>
      </c>
      <c r="R130" s="147">
        <v>1</v>
      </c>
      <c r="S130" s="123">
        <v>1</v>
      </c>
      <c r="T130" s="98">
        <v>1</v>
      </c>
      <c r="U130" s="124">
        <v>1</v>
      </c>
      <c r="V130" s="123">
        <v>1</v>
      </c>
      <c r="W130" s="123">
        <v>1</v>
      </c>
      <c r="X130" s="124">
        <v>1</v>
      </c>
      <c r="Y130" s="124">
        <v>1</v>
      </c>
      <c r="Z130" s="124">
        <v>1</v>
      </c>
      <c r="AA130" s="124">
        <v>1</v>
      </c>
      <c r="AB130" s="126">
        <v>1</v>
      </c>
      <c r="AC130" s="126">
        <v>1</v>
      </c>
      <c r="AD130" s="126">
        <v>1</v>
      </c>
    </row>
    <row r="131" spans="1:30" ht="16" thickBot="1">
      <c r="A131" s="26" t="s">
        <v>102</v>
      </c>
      <c r="C131">
        <v>3</v>
      </c>
      <c r="D131" s="27">
        <v>1</v>
      </c>
      <c r="E131" s="27">
        <v>1</v>
      </c>
      <c r="F131" s="8">
        <v>1</v>
      </c>
      <c r="G131" s="16">
        <v>1</v>
      </c>
      <c r="H131" s="17">
        <v>1</v>
      </c>
      <c r="I131" s="16">
        <v>1</v>
      </c>
      <c r="J131">
        <v>1</v>
      </c>
      <c r="K131" s="51">
        <v>1</v>
      </c>
      <c r="L131" s="16">
        <v>1</v>
      </c>
      <c r="M131" s="51"/>
      <c r="N131" s="51"/>
      <c r="P131">
        <v>3</v>
      </c>
      <c r="R131" s="147">
        <v>3</v>
      </c>
      <c r="S131" s="123">
        <v>2</v>
      </c>
      <c r="T131" s="98">
        <v>1</v>
      </c>
      <c r="U131" s="124">
        <v>1</v>
      </c>
      <c r="V131" s="123">
        <v>1</v>
      </c>
      <c r="W131" s="123">
        <v>1</v>
      </c>
      <c r="X131" s="124">
        <v>1</v>
      </c>
      <c r="Y131" s="124">
        <v>1</v>
      </c>
      <c r="Z131" s="124">
        <v>1</v>
      </c>
      <c r="AA131" s="124">
        <v>2</v>
      </c>
      <c r="AB131" s="126">
        <v>1</v>
      </c>
      <c r="AC131" s="126">
        <v>1</v>
      </c>
      <c r="AD131" s="126">
        <v>1</v>
      </c>
    </row>
    <row r="132" spans="1:30" ht="16" thickBot="1">
      <c r="A132" s="26" t="s">
        <v>103</v>
      </c>
      <c r="C132">
        <v>1</v>
      </c>
      <c r="D132" s="27">
        <v>1</v>
      </c>
      <c r="E132" s="27">
        <v>1</v>
      </c>
      <c r="F132" s="8">
        <v>3</v>
      </c>
      <c r="G132" s="16">
        <v>1</v>
      </c>
      <c r="H132" s="17">
        <v>1</v>
      </c>
      <c r="I132" s="16">
        <v>2</v>
      </c>
      <c r="J132">
        <v>1</v>
      </c>
      <c r="K132" s="51">
        <v>1</v>
      </c>
      <c r="L132" s="16">
        <v>1</v>
      </c>
      <c r="M132" s="51"/>
      <c r="N132" s="51"/>
      <c r="P132">
        <v>3</v>
      </c>
      <c r="R132" s="147">
        <v>1</v>
      </c>
      <c r="S132" s="123">
        <v>2</v>
      </c>
      <c r="T132" s="98">
        <v>1</v>
      </c>
      <c r="U132" s="124">
        <v>1</v>
      </c>
      <c r="V132" s="123">
        <v>1</v>
      </c>
      <c r="W132" s="123">
        <v>1</v>
      </c>
      <c r="X132" s="124">
        <v>1</v>
      </c>
      <c r="Y132" s="124">
        <v>1</v>
      </c>
      <c r="Z132" s="124">
        <v>1</v>
      </c>
      <c r="AA132" s="124">
        <v>2</v>
      </c>
      <c r="AB132" s="126">
        <v>3</v>
      </c>
      <c r="AC132" s="126">
        <v>1</v>
      </c>
      <c r="AD132" s="126">
        <v>1</v>
      </c>
    </row>
    <row r="133" spans="1:30" ht="16" thickBot="1">
      <c r="A133" s="26" t="s">
        <v>104</v>
      </c>
      <c r="C133">
        <v>1</v>
      </c>
      <c r="D133" s="27">
        <v>1</v>
      </c>
      <c r="E133" s="27">
        <v>1</v>
      </c>
      <c r="F133" s="8">
        <v>1</v>
      </c>
      <c r="G133" s="16">
        <v>1</v>
      </c>
      <c r="H133" s="17">
        <v>1</v>
      </c>
      <c r="I133" s="16">
        <v>1</v>
      </c>
      <c r="J133">
        <v>1</v>
      </c>
      <c r="K133" s="51">
        <v>1</v>
      </c>
      <c r="L133" s="16">
        <v>1</v>
      </c>
      <c r="M133" s="51"/>
      <c r="N133" s="51"/>
      <c r="P133">
        <v>3</v>
      </c>
      <c r="R133" s="147">
        <v>1</v>
      </c>
      <c r="S133" s="123">
        <v>1</v>
      </c>
      <c r="T133" s="98">
        <v>1</v>
      </c>
      <c r="U133" s="124">
        <v>1</v>
      </c>
      <c r="V133" s="123">
        <v>1</v>
      </c>
      <c r="W133" s="123">
        <v>1</v>
      </c>
      <c r="X133" s="124">
        <v>1</v>
      </c>
      <c r="Y133" s="124">
        <v>1</v>
      </c>
      <c r="Z133" s="124">
        <v>1</v>
      </c>
      <c r="AA133" s="124">
        <v>1</v>
      </c>
      <c r="AB133" s="126">
        <v>1</v>
      </c>
      <c r="AC133" s="126">
        <v>1</v>
      </c>
      <c r="AD133" s="126">
        <v>1</v>
      </c>
    </row>
    <row r="134" spans="1:30" ht="16" thickBot="1">
      <c r="A134" s="26" t="s">
        <v>105</v>
      </c>
      <c r="C134">
        <v>1</v>
      </c>
      <c r="D134" s="27">
        <v>1</v>
      </c>
      <c r="E134" s="27">
        <v>1</v>
      </c>
      <c r="F134" s="8">
        <v>1</v>
      </c>
      <c r="G134" s="16">
        <v>1</v>
      </c>
      <c r="H134" s="17">
        <v>1</v>
      </c>
      <c r="I134" s="16">
        <v>1</v>
      </c>
      <c r="J134">
        <v>1</v>
      </c>
      <c r="K134" s="51">
        <v>3</v>
      </c>
      <c r="L134" s="16">
        <v>1</v>
      </c>
      <c r="M134" s="51"/>
      <c r="N134" s="51"/>
      <c r="P134">
        <v>3</v>
      </c>
      <c r="R134" s="147">
        <v>1</v>
      </c>
      <c r="S134" s="123">
        <v>1</v>
      </c>
      <c r="T134" s="98">
        <v>1</v>
      </c>
      <c r="U134" s="124">
        <v>1</v>
      </c>
      <c r="V134" s="123">
        <v>1</v>
      </c>
      <c r="W134" s="123">
        <v>1</v>
      </c>
      <c r="X134" s="124">
        <v>3</v>
      </c>
      <c r="Y134" s="124">
        <v>1</v>
      </c>
      <c r="Z134" s="124">
        <v>1</v>
      </c>
      <c r="AA134" s="124">
        <v>1</v>
      </c>
      <c r="AB134" s="126">
        <v>1</v>
      </c>
      <c r="AC134" s="126">
        <v>1</v>
      </c>
      <c r="AD134" s="126">
        <v>3</v>
      </c>
    </row>
    <row r="135" spans="1:30" ht="16" thickBot="1">
      <c r="A135" s="26" t="s">
        <v>106</v>
      </c>
      <c r="C135">
        <v>3</v>
      </c>
      <c r="D135" s="27">
        <v>3</v>
      </c>
      <c r="E135" s="27">
        <v>1</v>
      </c>
      <c r="F135" s="8">
        <v>1</v>
      </c>
      <c r="G135" s="16">
        <v>1</v>
      </c>
      <c r="H135" s="17">
        <v>1</v>
      </c>
      <c r="I135" s="16">
        <v>1</v>
      </c>
      <c r="J135">
        <v>1</v>
      </c>
      <c r="K135" s="51">
        <v>1</v>
      </c>
      <c r="L135" s="16">
        <v>1</v>
      </c>
      <c r="M135" s="51"/>
      <c r="N135" s="51"/>
      <c r="P135">
        <v>3</v>
      </c>
      <c r="R135" s="147">
        <v>3</v>
      </c>
      <c r="S135" s="123">
        <v>2</v>
      </c>
      <c r="T135" s="98">
        <v>1</v>
      </c>
      <c r="U135" s="124">
        <v>1</v>
      </c>
      <c r="V135" s="123">
        <v>1</v>
      </c>
      <c r="W135" s="123">
        <v>1</v>
      </c>
      <c r="X135" s="124">
        <v>1</v>
      </c>
      <c r="Y135" s="124">
        <v>1</v>
      </c>
      <c r="Z135" s="124">
        <v>3</v>
      </c>
      <c r="AA135" s="124">
        <v>2</v>
      </c>
      <c r="AB135" s="126">
        <v>3</v>
      </c>
      <c r="AC135" s="126">
        <v>3</v>
      </c>
      <c r="AD135" s="126">
        <v>1</v>
      </c>
    </row>
    <row r="136" spans="1:30" ht="16" thickBot="1">
      <c r="A136" s="26" t="s">
        <v>107</v>
      </c>
      <c r="C136">
        <v>3</v>
      </c>
      <c r="D136" s="27">
        <v>1</v>
      </c>
      <c r="E136" s="27">
        <v>1</v>
      </c>
      <c r="F136" s="8">
        <v>1</v>
      </c>
      <c r="G136" s="16">
        <v>1</v>
      </c>
      <c r="H136" s="17">
        <v>1</v>
      </c>
      <c r="I136" s="16">
        <v>1</v>
      </c>
      <c r="J136">
        <v>1</v>
      </c>
      <c r="K136" s="51">
        <v>3</v>
      </c>
      <c r="L136" s="16">
        <v>1</v>
      </c>
      <c r="M136" s="51"/>
      <c r="N136" s="51"/>
      <c r="P136">
        <v>1</v>
      </c>
      <c r="R136" s="147">
        <v>3</v>
      </c>
      <c r="S136" s="123">
        <v>1</v>
      </c>
      <c r="T136" s="98">
        <v>1</v>
      </c>
      <c r="U136" s="124">
        <v>1</v>
      </c>
      <c r="V136" s="123">
        <v>1</v>
      </c>
      <c r="W136" s="123">
        <v>1</v>
      </c>
      <c r="X136" s="124">
        <v>1</v>
      </c>
      <c r="Y136" s="124">
        <v>1</v>
      </c>
      <c r="Z136" s="124">
        <v>3</v>
      </c>
      <c r="AA136" s="124">
        <v>1</v>
      </c>
      <c r="AB136" s="126">
        <v>1</v>
      </c>
      <c r="AC136" s="126">
        <v>1</v>
      </c>
      <c r="AD136" s="126">
        <v>1</v>
      </c>
    </row>
    <row r="137" spans="1:30" ht="16" thickBot="1">
      <c r="A137" s="26" t="s">
        <v>108</v>
      </c>
      <c r="C137">
        <v>1</v>
      </c>
      <c r="D137" s="27">
        <v>1</v>
      </c>
      <c r="E137" s="27">
        <v>1</v>
      </c>
      <c r="F137" s="8">
        <v>1</v>
      </c>
      <c r="G137" s="16">
        <v>1</v>
      </c>
      <c r="H137" s="17">
        <v>1</v>
      </c>
      <c r="I137" s="16">
        <v>1</v>
      </c>
      <c r="J137">
        <v>1</v>
      </c>
      <c r="K137" s="51">
        <v>1</v>
      </c>
      <c r="L137" s="16">
        <v>1</v>
      </c>
      <c r="M137" s="51"/>
      <c r="N137" s="51"/>
      <c r="P137">
        <v>1</v>
      </c>
      <c r="R137" s="147">
        <v>1</v>
      </c>
      <c r="S137" s="123">
        <v>2</v>
      </c>
      <c r="T137" s="98">
        <v>1</v>
      </c>
      <c r="U137" s="124">
        <v>2</v>
      </c>
      <c r="V137" s="123">
        <v>1</v>
      </c>
      <c r="W137" s="123">
        <v>1</v>
      </c>
      <c r="X137" s="124">
        <v>1</v>
      </c>
      <c r="Y137" s="124">
        <v>1</v>
      </c>
      <c r="Z137" s="124">
        <v>1</v>
      </c>
      <c r="AA137" s="124">
        <v>1</v>
      </c>
      <c r="AB137" s="126">
        <v>3</v>
      </c>
      <c r="AC137" s="126">
        <v>1</v>
      </c>
      <c r="AD137" s="126">
        <v>1</v>
      </c>
    </row>
    <row r="138" spans="1:30" ht="16" thickBot="1">
      <c r="A138" s="26" t="s">
        <v>109</v>
      </c>
      <c r="C138">
        <v>1</v>
      </c>
      <c r="D138" s="27">
        <v>1</v>
      </c>
      <c r="E138" s="27">
        <v>1</v>
      </c>
      <c r="F138" s="8">
        <v>1</v>
      </c>
      <c r="G138" s="16">
        <v>1</v>
      </c>
      <c r="H138" s="17">
        <v>1</v>
      </c>
      <c r="I138" s="16">
        <v>1</v>
      </c>
      <c r="J138">
        <v>1</v>
      </c>
      <c r="K138" s="51">
        <v>1</v>
      </c>
      <c r="L138" s="16">
        <v>1</v>
      </c>
      <c r="M138" s="51"/>
      <c r="N138" s="51"/>
      <c r="P138">
        <v>3</v>
      </c>
      <c r="R138" s="147">
        <v>1</v>
      </c>
      <c r="S138" s="123">
        <v>2</v>
      </c>
      <c r="T138" s="98">
        <v>1</v>
      </c>
      <c r="U138" s="124">
        <v>1</v>
      </c>
      <c r="V138" s="123">
        <v>1</v>
      </c>
      <c r="W138" s="123">
        <v>1</v>
      </c>
      <c r="X138" s="124">
        <v>1</v>
      </c>
      <c r="Y138" s="124">
        <v>1</v>
      </c>
      <c r="Z138" s="124">
        <v>1</v>
      </c>
      <c r="AA138" s="124">
        <v>1</v>
      </c>
      <c r="AB138" s="126">
        <v>1</v>
      </c>
      <c r="AC138" s="126">
        <v>1</v>
      </c>
      <c r="AD138" s="126">
        <v>1</v>
      </c>
    </row>
    <row r="139" spans="1:30" ht="16" thickBot="1">
      <c r="A139" s="26" t="s">
        <v>110</v>
      </c>
      <c r="C139">
        <v>1</v>
      </c>
      <c r="D139" s="27">
        <v>1</v>
      </c>
      <c r="E139" s="27">
        <v>1</v>
      </c>
      <c r="F139" s="8">
        <v>3</v>
      </c>
      <c r="G139" s="16">
        <v>1</v>
      </c>
      <c r="H139" s="17">
        <v>1</v>
      </c>
      <c r="I139" s="16">
        <v>1</v>
      </c>
      <c r="J139">
        <v>1</v>
      </c>
      <c r="K139" s="51">
        <v>1</v>
      </c>
      <c r="L139" s="16">
        <v>1</v>
      </c>
      <c r="M139" s="51"/>
      <c r="N139" s="51"/>
      <c r="P139">
        <v>2</v>
      </c>
      <c r="R139" s="147">
        <v>1</v>
      </c>
      <c r="S139" s="123">
        <v>1</v>
      </c>
      <c r="T139" s="98">
        <v>1</v>
      </c>
      <c r="U139" s="124">
        <v>1</v>
      </c>
      <c r="V139" s="123">
        <v>1</v>
      </c>
      <c r="W139" s="123">
        <v>1</v>
      </c>
      <c r="X139" s="124">
        <v>1</v>
      </c>
      <c r="Y139" s="124">
        <v>1</v>
      </c>
      <c r="Z139" s="124">
        <v>1</v>
      </c>
      <c r="AA139" s="124">
        <v>1</v>
      </c>
      <c r="AB139" s="126">
        <v>1</v>
      </c>
      <c r="AC139" s="126">
        <v>1</v>
      </c>
      <c r="AD139" s="126">
        <v>1</v>
      </c>
    </row>
    <row r="140" spans="1:30" ht="16" thickBot="1">
      <c r="A140" s="26" t="s">
        <v>111</v>
      </c>
      <c r="C140">
        <v>3</v>
      </c>
      <c r="D140" s="27">
        <v>1</v>
      </c>
      <c r="E140" s="27">
        <v>1</v>
      </c>
      <c r="F140" s="8">
        <v>1</v>
      </c>
      <c r="G140" s="16">
        <v>1</v>
      </c>
      <c r="H140" s="17">
        <v>1</v>
      </c>
      <c r="I140" s="16">
        <v>1</v>
      </c>
      <c r="J140">
        <v>1</v>
      </c>
      <c r="K140" s="51">
        <v>1</v>
      </c>
      <c r="L140" s="16">
        <v>1</v>
      </c>
      <c r="M140" s="51"/>
      <c r="N140" s="51"/>
      <c r="P140">
        <v>3</v>
      </c>
      <c r="R140" s="147">
        <v>1</v>
      </c>
      <c r="S140" s="123">
        <v>1</v>
      </c>
      <c r="T140" s="98">
        <v>1</v>
      </c>
      <c r="U140" s="124">
        <v>1</v>
      </c>
      <c r="V140" s="123">
        <v>1</v>
      </c>
      <c r="W140" s="123">
        <v>1</v>
      </c>
      <c r="X140" s="124">
        <v>1</v>
      </c>
      <c r="Y140" s="124">
        <v>1</v>
      </c>
      <c r="Z140" s="124">
        <v>1</v>
      </c>
      <c r="AA140" s="124">
        <v>1</v>
      </c>
      <c r="AB140" s="126">
        <v>1</v>
      </c>
      <c r="AC140" s="126">
        <v>1</v>
      </c>
      <c r="AD140" s="126">
        <v>1</v>
      </c>
    </row>
    <row r="141" spans="1:30" ht="16" thickBot="1">
      <c r="A141" s="26" t="s">
        <v>112</v>
      </c>
      <c r="C141">
        <v>1</v>
      </c>
      <c r="D141" s="27">
        <v>1</v>
      </c>
      <c r="E141" s="27">
        <v>1</v>
      </c>
      <c r="F141" s="8">
        <v>1</v>
      </c>
      <c r="G141" s="16">
        <v>1</v>
      </c>
      <c r="H141" s="17">
        <v>1</v>
      </c>
      <c r="I141" s="16">
        <v>1</v>
      </c>
      <c r="J141">
        <v>3</v>
      </c>
      <c r="K141" s="51">
        <v>1</v>
      </c>
      <c r="L141" s="16">
        <v>1</v>
      </c>
      <c r="M141" s="51"/>
      <c r="N141" s="51"/>
      <c r="P141">
        <v>1</v>
      </c>
      <c r="R141" s="147">
        <v>1</v>
      </c>
      <c r="S141" s="123">
        <v>1</v>
      </c>
      <c r="T141" s="98">
        <v>1</v>
      </c>
      <c r="U141" s="124">
        <v>1</v>
      </c>
      <c r="V141" s="123">
        <v>1</v>
      </c>
      <c r="W141" s="123">
        <v>1</v>
      </c>
      <c r="X141" s="124">
        <v>1</v>
      </c>
      <c r="Y141" s="124">
        <v>1</v>
      </c>
      <c r="Z141" s="124">
        <v>1</v>
      </c>
      <c r="AA141" s="124">
        <v>1</v>
      </c>
      <c r="AB141" s="126">
        <v>1</v>
      </c>
      <c r="AC141" s="126">
        <v>1</v>
      </c>
      <c r="AD141" s="126">
        <v>1</v>
      </c>
    </row>
    <row r="142" spans="1:30" ht="16" thickBot="1">
      <c r="A142" s="26" t="s">
        <v>113</v>
      </c>
      <c r="C142">
        <v>1</v>
      </c>
      <c r="D142" s="27">
        <v>3</v>
      </c>
      <c r="E142" s="27">
        <v>1</v>
      </c>
      <c r="F142" s="8">
        <v>3</v>
      </c>
      <c r="G142" s="16">
        <v>1</v>
      </c>
      <c r="H142" s="17">
        <v>1</v>
      </c>
      <c r="I142" s="16">
        <v>3</v>
      </c>
      <c r="J142">
        <v>1</v>
      </c>
      <c r="K142" s="51">
        <v>1</v>
      </c>
      <c r="L142" s="16">
        <v>3</v>
      </c>
      <c r="M142" s="51"/>
      <c r="N142" s="51"/>
      <c r="P142">
        <v>3</v>
      </c>
      <c r="R142" s="147">
        <v>3</v>
      </c>
      <c r="S142" s="123">
        <v>1</v>
      </c>
      <c r="T142" s="98">
        <v>1</v>
      </c>
      <c r="U142" s="124">
        <v>1</v>
      </c>
      <c r="V142" s="123">
        <v>1</v>
      </c>
      <c r="W142" s="123">
        <v>1</v>
      </c>
      <c r="X142" s="124">
        <v>1</v>
      </c>
      <c r="Y142" s="124">
        <v>1</v>
      </c>
      <c r="Z142" s="124">
        <v>1</v>
      </c>
      <c r="AA142" s="124">
        <v>3</v>
      </c>
      <c r="AB142" s="126">
        <v>1</v>
      </c>
      <c r="AC142" s="126">
        <v>1</v>
      </c>
      <c r="AD142" s="126">
        <v>1</v>
      </c>
    </row>
    <row r="143" spans="1:30" ht="16" thickBot="1">
      <c r="A143" s="26" t="s">
        <v>114</v>
      </c>
      <c r="C143">
        <v>2</v>
      </c>
      <c r="D143" s="27">
        <v>3</v>
      </c>
      <c r="E143" s="27">
        <v>3</v>
      </c>
      <c r="F143" s="8">
        <v>1</v>
      </c>
      <c r="G143" s="16">
        <v>3</v>
      </c>
      <c r="H143" s="17">
        <v>2</v>
      </c>
      <c r="I143" s="16">
        <v>2</v>
      </c>
      <c r="J143">
        <v>3</v>
      </c>
      <c r="K143" s="51">
        <v>3</v>
      </c>
      <c r="L143" s="16">
        <v>1</v>
      </c>
      <c r="M143" s="51"/>
      <c r="N143" s="51"/>
      <c r="P143">
        <v>2</v>
      </c>
      <c r="R143" s="147">
        <v>2</v>
      </c>
      <c r="S143" s="123">
        <v>2</v>
      </c>
      <c r="T143" s="98">
        <v>1</v>
      </c>
      <c r="U143" s="124">
        <v>1</v>
      </c>
      <c r="V143" s="123">
        <v>3</v>
      </c>
      <c r="W143" s="123">
        <v>1</v>
      </c>
      <c r="X143" s="124">
        <v>3</v>
      </c>
      <c r="Y143" s="124">
        <v>1</v>
      </c>
      <c r="Z143" s="124">
        <v>1</v>
      </c>
      <c r="AA143" s="124">
        <v>3</v>
      </c>
      <c r="AB143" s="126">
        <v>3</v>
      </c>
      <c r="AC143" s="126">
        <v>3</v>
      </c>
      <c r="AD143" s="126">
        <v>2</v>
      </c>
    </row>
    <row r="144" spans="1:30" ht="16" thickBot="1">
      <c r="A144" s="26" t="s">
        <v>115</v>
      </c>
      <c r="C144">
        <v>1</v>
      </c>
      <c r="D144" s="27">
        <v>1</v>
      </c>
      <c r="E144" s="27">
        <v>1</v>
      </c>
      <c r="F144" s="8">
        <v>1</v>
      </c>
      <c r="G144" s="16">
        <v>2</v>
      </c>
      <c r="H144" s="17">
        <v>1</v>
      </c>
      <c r="I144" s="16">
        <v>1</v>
      </c>
      <c r="J144">
        <v>1</v>
      </c>
      <c r="K144" s="51">
        <v>1</v>
      </c>
      <c r="L144" s="16">
        <v>1</v>
      </c>
      <c r="M144" s="51"/>
      <c r="N144" s="51"/>
      <c r="P144">
        <v>3</v>
      </c>
      <c r="R144" s="147">
        <v>3</v>
      </c>
      <c r="S144" s="123">
        <v>1</v>
      </c>
      <c r="T144" s="98">
        <v>1</v>
      </c>
      <c r="U144" s="124">
        <v>1</v>
      </c>
      <c r="V144" s="123">
        <v>1</v>
      </c>
      <c r="W144" s="123">
        <v>1</v>
      </c>
      <c r="X144" s="124">
        <v>1</v>
      </c>
      <c r="Y144" s="124">
        <v>1</v>
      </c>
      <c r="Z144" s="124">
        <v>1</v>
      </c>
      <c r="AA144" s="124">
        <v>1</v>
      </c>
      <c r="AB144" s="126">
        <v>1</v>
      </c>
      <c r="AC144" s="126">
        <v>1</v>
      </c>
      <c r="AD144" s="126">
        <v>1</v>
      </c>
    </row>
    <row r="145" spans="1:30" ht="16" thickBot="1">
      <c r="A145" s="26" t="s">
        <v>116</v>
      </c>
      <c r="C145">
        <v>1</v>
      </c>
      <c r="D145" s="27">
        <v>1</v>
      </c>
      <c r="E145" s="27">
        <v>1</v>
      </c>
      <c r="F145" s="8">
        <v>1</v>
      </c>
      <c r="G145" s="16">
        <v>1</v>
      </c>
      <c r="H145" s="17">
        <v>1</v>
      </c>
      <c r="I145" s="16">
        <v>1</v>
      </c>
      <c r="J145">
        <v>1</v>
      </c>
      <c r="K145" s="51">
        <v>1</v>
      </c>
      <c r="L145" s="16">
        <v>1</v>
      </c>
      <c r="M145" s="51"/>
      <c r="N145" s="51"/>
      <c r="P145">
        <v>1</v>
      </c>
      <c r="R145" s="147">
        <v>1</v>
      </c>
      <c r="S145" s="123">
        <v>1</v>
      </c>
      <c r="T145" s="98">
        <v>1</v>
      </c>
      <c r="U145" s="124">
        <v>1</v>
      </c>
      <c r="V145" s="123">
        <v>1</v>
      </c>
      <c r="W145" s="123">
        <v>1</v>
      </c>
      <c r="X145" s="124">
        <v>1</v>
      </c>
      <c r="Y145" s="124">
        <v>1</v>
      </c>
      <c r="Z145" s="124">
        <v>1</v>
      </c>
      <c r="AA145" s="124">
        <v>1</v>
      </c>
      <c r="AB145" s="126">
        <v>1</v>
      </c>
      <c r="AC145" s="126">
        <v>1</v>
      </c>
      <c r="AD145" s="126">
        <v>1</v>
      </c>
    </row>
    <row r="146" spans="1:30" ht="16" thickBot="1">
      <c r="A146" s="26" t="s">
        <v>117</v>
      </c>
      <c r="C146">
        <v>1</v>
      </c>
      <c r="D146" s="27">
        <v>1</v>
      </c>
      <c r="E146" s="27">
        <v>1</v>
      </c>
      <c r="F146" s="8">
        <v>3</v>
      </c>
      <c r="G146" s="16">
        <v>1</v>
      </c>
      <c r="H146" s="17">
        <v>1</v>
      </c>
      <c r="I146" s="16">
        <v>1</v>
      </c>
      <c r="J146">
        <v>1</v>
      </c>
      <c r="K146" s="51">
        <v>1</v>
      </c>
      <c r="L146" s="16">
        <v>1</v>
      </c>
      <c r="M146" s="51"/>
      <c r="N146" s="51"/>
      <c r="P146">
        <v>3</v>
      </c>
      <c r="R146" s="147">
        <v>1</v>
      </c>
      <c r="S146" s="123">
        <v>2</v>
      </c>
      <c r="T146" s="98">
        <v>1</v>
      </c>
      <c r="U146" s="124">
        <v>1</v>
      </c>
      <c r="V146" s="123">
        <v>1</v>
      </c>
      <c r="W146" s="123">
        <v>3</v>
      </c>
      <c r="X146" s="124">
        <v>1</v>
      </c>
      <c r="Y146" s="124">
        <v>1</v>
      </c>
      <c r="Z146" s="124">
        <v>1</v>
      </c>
      <c r="AA146" s="124">
        <v>1</v>
      </c>
      <c r="AB146" s="126">
        <v>1</v>
      </c>
      <c r="AC146" s="126">
        <v>1</v>
      </c>
      <c r="AD146" s="126">
        <v>1</v>
      </c>
    </row>
    <row r="147" spans="1:30" ht="16" thickBot="1">
      <c r="A147" s="26" t="s">
        <v>118</v>
      </c>
      <c r="C147">
        <v>3</v>
      </c>
      <c r="D147" s="27">
        <v>1</v>
      </c>
      <c r="E147" s="27">
        <v>1</v>
      </c>
      <c r="F147" s="8">
        <v>1</v>
      </c>
      <c r="G147" s="16">
        <v>1</v>
      </c>
      <c r="H147" s="17">
        <v>1</v>
      </c>
      <c r="I147" s="16">
        <v>1</v>
      </c>
      <c r="J147">
        <v>1</v>
      </c>
      <c r="K147" s="51">
        <v>1</v>
      </c>
      <c r="L147" s="16">
        <v>1</v>
      </c>
      <c r="M147" s="51"/>
      <c r="N147" s="51"/>
      <c r="P147">
        <v>3</v>
      </c>
      <c r="R147" s="147">
        <v>1</v>
      </c>
      <c r="S147" s="123">
        <v>2</v>
      </c>
      <c r="T147" s="98">
        <v>1</v>
      </c>
      <c r="U147" s="124">
        <v>1</v>
      </c>
      <c r="V147" s="123">
        <v>1</v>
      </c>
      <c r="W147" s="123">
        <v>1</v>
      </c>
      <c r="X147" s="124">
        <v>1</v>
      </c>
      <c r="Y147" s="124">
        <v>1</v>
      </c>
      <c r="Z147" s="124">
        <v>1</v>
      </c>
      <c r="AA147" s="124">
        <v>3</v>
      </c>
      <c r="AB147" s="126">
        <v>3</v>
      </c>
      <c r="AC147" s="126">
        <v>1</v>
      </c>
      <c r="AD147" s="126">
        <v>1</v>
      </c>
    </row>
    <row r="148" spans="1:30" ht="16" thickBot="1">
      <c r="A148" s="26" t="s">
        <v>119</v>
      </c>
      <c r="C148">
        <v>2</v>
      </c>
      <c r="D148" s="27">
        <v>3</v>
      </c>
      <c r="E148" s="27">
        <v>3</v>
      </c>
      <c r="F148" s="8">
        <v>1</v>
      </c>
      <c r="G148" s="16">
        <v>2</v>
      </c>
      <c r="H148" s="17">
        <v>3</v>
      </c>
      <c r="I148" s="16">
        <v>3</v>
      </c>
      <c r="J148">
        <v>1</v>
      </c>
      <c r="K148" s="51">
        <v>1</v>
      </c>
      <c r="L148" s="16">
        <v>1</v>
      </c>
      <c r="M148" s="51"/>
      <c r="N148" s="51"/>
      <c r="P148">
        <v>2</v>
      </c>
      <c r="R148" s="147">
        <v>2</v>
      </c>
      <c r="S148" s="123">
        <v>2</v>
      </c>
      <c r="T148" s="98">
        <v>1</v>
      </c>
      <c r="U148" s="124">
        <v>2</v>
      </c>
      <c r="V148" s="123">
        <v>1</v>
      </c>
      <c r="W148" s="123">
        <v>3</v>
      </c>
      <c r="X148" s="124">
        <v>1</v>
      </c>
      <c r="Y148" s="124">
        <v>1</v>
      </c>
      <c r="Z148" s="124">
        <v>1</v>
      </c>
      <c r="AA148" s="124">
        <v>3</v>
      </c>
      <c r="AB148" s="126">
        <v>1</v>
      </c>
      <c r="AC148" s="126">
        <v>3</v>
      </c>
      <c r="AD148" s="126">
        <v>2</v>
      </c>
    </row>
    <row r="149" spans="1:30" ht="16">
      <c r="A149" s="28"/>
      <c r="D149" s="7"/>
      <c r="E149" s="7"/>
      <c r="F149" s="2"/>
      <c r="G149" s="1"/>
      <c r="H149" s="7"/>
      <c r="I149" s="1"/>
      <c r="J149" s="53"/>
      <c r="K149" s="51"/>
      <c r="L149" s="1"/>
      <c r="M149" s="51"/>
      <c r="N149" s="51"/>
      <c r="S149" s="97"/>
      <c r="U149" s="95"/>
      <c r="V149" s="97"/>
      <c r="W149" s="97"/>
      <c r="X149" s="95"/>
      <c r="Y149" s="95"/>
      <c r="Z149" s="95"/>
      <c r="AA149" s="95"/>
      <c r="AB149" s="99"/>
      <c r="AC149" s="99"/>
      <c r="AD149" s="99"/>
    </row>
    <row r="150" spans="1:30" ht="16">
      <c r="A150" s="1"/>
      <c r="D150" s="7"/>
      <c r="E150" s="7"/>
      <c r="F150" s="2"/>
      <c r="G150" s="1"/>
      <c r="H150" s="7"/>
      <c r="I150" s="1"/>
      <c r="J150" s="53"/>
      <c r="K150" s="51"/>
      <c r="L150" s="1"/>
      <c r="M150" s="51"/>
      <c r="N150" s="51"/>
      <c r="S150" s="97"/>
      <c r="U150" s="95"/>
      <c r="V150" s="97"/>
      <c r="W150" s="97"/>
      <c r="X150" s="95"/>
      <c r="Y150" s="95"/>
      <c r="Z150" s="95"/>
      <c r="AA150" s="95"/>
      <c r="AB150" s="99"/>
      <c r="AC150" s="99"/>
      <c r="AD150" s="99"/>
    </row>
    <row r="151" spans="1:30" ht="16">
      <c r="A151" s="18" t="s">
        <v>122</v>
      </c>
      <c r="D151" s="7"/>
      <c r="E151" s="7"/>
      <c r="F151" s="2"/>
      <c r="G151" s="1"/>
      <c r="H151" s="7"/>
      <c r="I151" s="1"/>
      <c r="J151" s="53"/>
      <c r="K151" s="51"/>
      <c r="L151" s="1"/>
      <c r="M151" s="51"/>
      <c r="N151" s="51"/>
      <c r="S151" s="97"/>
      <c r="U151" s="95"/>
      <c r="V151" s="97"/>
      <c r="W151" s="97"/>
      <c r="X151" s="95"/>
      <c r="Y151" s="95"/>
      <c r="Z151" s="95"/>
      <c r="AA151" s="95"/>
      <c r="AB151" s="99"/>
      <c r="AC151" s="99"/>
      <c r="AD151" s="99"/>
    </row>
    <row r="152" spans="1:30" ht="17" thickBot="1">
      <c r="A152" s="25"/>
      <c r="D152" s="7"/>
      <c r="E152" s="7"/>
      <c r="F152" s="2"/>
      <c r="G152" s="1"/>
      <c r="H152" s="7"/>
      <c r="I152" s="1"/>
      <c r="J152" s="53"/>
      <c r="K152" s="51"/>
      <c r="L152" s="1"/>
      <c r="M152" s="51"/>
      <c r="N152" s="51"/>
      <c r="S152" s="97"/>
      <c r="U152" s="95"/>
      <c r="V152" s="97"/>
      <c r="W152" s="97"/>
      <c r="X152" s="95"/>
      <c r="Y152" s="95"/>
      <c r="Z152" s="95"/>
      <c r="AA152" s="95"/>
      <c r="AB152" s="99"/>
      <c r="AC152" s="99"/>
      <c r="AD152" s="99"/>
    </row>
    <row r="153" spans="1:30" ht="16" thickBot="1">
      <c r="A153" s="26" t="s">
        <v>87</v>
      </c>
      <c r="C153">
        <v>1</v>
      </c>
      <c r="D153" s="27">
        <v>1</v>
      </c>
      <c r="E153" s="27">
        <v>1</v>
      </c>
      <c r="F153" s="8">
        <v>1</v>
      </c>
      <c r="G153" s="16">
        <v>1</v>
      </c>
      <c r="H153" s="17">
        <v>1</v>
      </c>
      <c r="I153" s="16">
        <v>1</v>
      </c>
      <c r="J153">
        <v>1</v>
      </c>
      <c r="K153" s="51">
        <v>1</v>
      </c>
      <c r="L153" s="16">
        <v>1</v>
      </c>
      <c r="M153" s="51"/>
      <c r="N153" s="51"/>
      <c r="P153">
        <v>1</v>
      </c>
      <c r="R153" s="147">
        <v>3</v>
      </c>
      <c r="S153" s="97"/>
      <c r="T153" s="98">
        <v>1</v>
      </c>
      <c r="U153" s="124">
        <v>1</v>
      </c>
      <c r="V153" s="123">
        <v>1</v>
      </c>
      <c r="W153" s="123">
        <v>1</v>
      </c>
      <c r="X153" s="124">
        <v>1</v>
      </c>
      <c r="Y153" s="124">
        <v>3</v>
      </c>
      <c r="Z153" s="124">
        <v>1</v>
      </c>
      <c r="AA153" s="124">
        <v>2</v>
      </c>
      <c r="AB153" s="126">
        <v>3</v>
      </c>
      <c r="AC153" s="126">
        <v>1</v>
      </c>
      <c r="AD153" s="126">
        <v>1</v>
      </c>
    </row>
    <row r="154" spans="1:30" ht="16" thickBot="1">
      <c r="A154" s="26" t="s">
        <v>88</v>
      </c>
      <c r="C154">
        <v>1</v>
      </c>
      <c r="D154" s="27">
        <v>1</v>
      </c>
      <c r="E154" s="27">
        <v>1</v>
      </c>
      <c r="F154" s="8">
        <v>1</v>
      </c>
      <c r="G154" s="16">
        <v>1</v>
      </c>
      <c r="H154" s="17">
        <v>1</v>
      </c>
      <c r="I154" s="16">
        <v>1</v>
      </c>
      <c r="J154">
        <v>1</v>
      </c>
      <c r="K154" s="51">
        <v>1</v>
      </c>
      <c r="L154" s="16">
        <v>1</v>
      </c>
      <c r="M154" s="51"/>
      <c r="N154" s="51"/>
      <c r="P154">
        <v>1</v>
      </c>
      <c r="R154" s="147">
        <v>1</v>
      </c>
      <c r="S154" s="97"/>
      <c r="T154" s="98">
        <v>1</v>
      </c>
      <c r="U154" s="124">
        <v>1</v>
      </c>
      <c r="V154" s="123">
        <v>1</v>
      </c>
      <c r="W154" s="123">
        <v>1</v>
      </c>
      <c r="X154" s="124">
        <v>1</v>
      </c>
      <c r="Y154" s="124">
        <v>1</v>
      </c>
      <c r="Z154" s="124">
        <v>1</v>
      </c>
      <c r="AA154" s="124">
        <v>1</v>
      </c>
      <c r="AB154" s="126">
        <v>1</v>
      </c>
      <c r="AC154" s="126">
        <v>1</v>
      </c>
      <c r="AD154" s="126">
        <v>1</v>
      </c>
    </row>
    <row r="155" spans="1:30" ht="16" thickBot="1">
      <c r="A155" s="26" t="s">
        <v>89</v>
      </c>
      <c r="C155">
        <v>1</v>
      </c>
      <c r="D155" s="27">
        <v>1</v>
      </c>
      <c r="E155" s="27">
        <v>1</v>
      </c>
      <c r="F155" s="8">
        <v>1</v>
      </c>
      <c r="G155" s="16">
        <v>1</v>
      </c>
      <c r="H155" s="17">
        <v>1</v>
      </c>
      <c r="I155" s="16">
        <v>2</v>
      </c>
      <c r="J155">
        <v>1</v>
      </c>
      <c r="K155" s="51">
        <v>1</v>
      </c>
      <c r="L155" s="16">
        <v>1</v>
      </c>
      <c r="M155" s="51"/>
      <c r="N155" s="51"/>
      <c r="P155">
        <v>3</v>
      </c>
      <c r="R155" s="147">
        <v>3</v>
      </c>
      <c r="S155" s="97"/>
      <c r="T155" s="98">
        <v>1</v>
      </c>
      <c r="U155" s="124">
        <v>1</v>
      </c>
      <c r="V155" s="123">
        <v>1</v>
      </c>
      <c r="W155" s="123">
        <v>3</v>
      </c>
      <c r="X155" s="124">
        <v>1</v>
      </c>
      <c r="Y155" s="124">
        <v>1</v>
      </c>
      <c r="Z155" s="124">
        <v>3</v>
      </c>
      <c r="AA155" s="124">
        <v>1</v>
      </c>
      <c r="AB155" s="126">
        <v>1</v>
      </c>
      <c r="AC155" s="126">
        <v>1</v>
      </c>
      <c r="AD155" s="126">
        <v>1</v>
      </c>
    </row>
    <row r="156" spans="1:30" ht="16" thickBot="1">
      <c r="A156" s="26" t="s">
        <v>90</v>
      </c>
      <c r="C156">
        <v>1</v>
      </c>
      <c r="D156" s="27">
        <v>1</v>
      </c>
      <c r="E156" s="27">
        <v>1</v>
      </c>
      <c r="F156" s="8">
        <v>1</v>
      </c>
      <c r="G156" s="16">
        <v>1</v>
      </c>
      <c r="H156" s="17">
        <v>1</v>
      </c>
      <c r="I156" s="16">
        <v>1</v>
      </c>
      <c r="J156">
        <v>1</v>
      </c>
      <c r="K156" s="51">
        <v>1</v>
      </c>
      <c r="L156" s="16">
        <v>1</v>
      </c>
      <c r="M156" s="51"/>
      <c r="N156" s="51"/>
      <c r="P156">
        <v>3</v>
      </c>
      <c r="R156" s="147">
        <v>1</v>
      </c>
      <c r="S156" s="97"/>
      <c r="T156" s="98">
        <v>1</v>
      </c>
      <c r="U156" s="124">
        <v>1</v>
      </c>
      <c r="V156" s="123">
        <v>1</v>
      </c>
      <c r="W156" s="123">
        <v>1</v>
      </c>
      <c r="X156" s="124">
        <v>1</v>
      </c>
      <c r="Y156" s="124">
        <v>1</v>
      </c>
      <c r="Z156" s="124">
        <v>1</v>
      </c>
      <c r="AA156" s="124">
        <v>1</v>
      </c>
      <c r="AB156" s="126">
        <v>1</v>
      </c>
      <c r="AC156" s="126">
        <v>1</v>
      </c>
      <c r="AD156" s="126">
        <v>1</v>
      </c>
    </row>
    <row r="157" spans="1:30" ht="16" thickBot="1">
      <c r="A157" s="26" t="s">
        <v>91</v>
      </c>
      <c r="C157">
        <v>2</v>
      </c>
      <c r="D157" s="27">
        <v>3</v>
      </c>
      <c r="E157" s="27">
        <v>3</v>
      </c>
      <c r="F157" s="8">
        <v>3</v>
      </c>
      <c r="G157" s="16">
        <v>1</v>
      </c>
      <c r="H157" s="17">
        <v>1</v>
      </c>
      <c r="I157" s="16">
        <v>2</v>
      </c>
      <c r="J157">
        <v>3</v>
      </c>
      <c r="K157" s="51">
        <v>1</v>
      </c>
      <c r="L157" s="16">
        <v>2</v>
      </c>
      <c r="M157" s="51"/>
      <c r="N157" s="51"/>
      <c r="P157">
        <v>2</v>
      </c>
      <c r="R157" s="147">
        <v>2</v>
      </c>
      <c r="S157" s="123">
        <v>2</v>
      </c>
      <c r="T157" s="98">
        <v>1</v>
      </c>
      <c r="U157" s="124">
        <v>1</v>
      </c>
      <c r="V157" s="123">
        <v>1</v>
      </c>
      <c r="W157" s="123">
        <v>3</v>
      </c>
      <c r="X157" s="124">
        <v>3</v>
      </c>
      <c r="Y157" s="124">
        <v>2</v>
      </c>
      <c r="Z157" s="124">
        <v>1</v>
      </c>
      <c r="AA157" s="124">
        <v>2</v>
      </c>
      <c r="AB157" s="126">
        <v>2</v>
      </c>
      <c r="AC157" s="126">
        <v>3</v>
      </c>
      <c r="AD157" s="126">
        <v>3</v>
      </c>
    </row>
    <row r="158" spans="1:30" ht="16" thickBot="1">
      <c r="A158" s="26" t="s">
        <v>92</v>
      </c>
      <c r="C158">
        <v>2</v>
      </c>
      <c r="D158" s="27">
        <v>1</v>
      </c>
      <c r="E158" s="27">
        <v>1</v>
      </c>
      <c r="F158" s="8">
        <v>1</v>
      </c>
      <c r="G158" s="16">
        <v>2</v>
      </c>
      <c r="H158" s="17">
        <v>1</v>
      </c>
      <c r="I158" s="16">
        <v>2</v>
      </c>
      <c r="J158">
        <v>1</v>
      </c>
      <c r="K158" s="51">
        <v>1</v>
      </c>
      <c r="L158" s="16">
        <v>3</v>
      </c>
      <c r="M158" s="51"/>
      <c r="N158" s="51"/>
      <c r="P158">
        <v>2</v>
      </c>
      <c r="R158" s="147">
        <v>3</v>
      </c>
      <c r="S158" s="123">
        <v>2</v>
      </c>
      <c r="T158" s="98">
        <v>1</v>
      </c>
      <c r="U158" s="124">
        <v>1</v>
      </c>
      <c r="V158" s="123">
        <v>1</v>
      </c>
      <c r="W158" s="123">
        <v>3</v>
      </c>
      <c r="X158" s="124">
        <v>3</v>
      </c>
      <c r="Y158" s="124">
        <v>1</v>
      </c>
      <c r="Z158" s="124">
        <v>3</v>
      </c>
      <c r="AA158" s="124">
        <v>2</v>
      </c>
      <c r="AB158" s="126">
        <v>2</v>
      </c>
      <c r="AC158" s="126">
        <v>3</v>
      </c>
      <c r="AD158" s="126">
        <v>3</v>
      </c>
    </row>
    <row r="159" spans="1:30" ht="16" thickBot="1">
      <c r="A159" s="26" t="s">
        <v>93</v>
      </c>
      <c r="C159">
        <v>1</v>
      </c>
      <c r="D159" s="27">
        <v>1</v>
      </c>
      <c r="E159" s="27">
        <v>1</v>
      </c>
      <c r="F159" s="8">
        <v>1</v>
      </c>
      <c r="G159" s="16">
        <v>2</v>
      </c>
      <c r="H159" s="17">
        <v>1</v>
      </c>
      <c r="I159" s="16">
        <v>1</v>
      </c>
      <c r="J159">
        <v>1</v>
      </c>
      <c r="K159" s="51">
        <v>1</v>
      </c>
      <c r="L159" s="16">
        <v>1</v>
      </c>
      <c r="M159" s="51"/>
      <c r="N159" s="51"/>
      <c r="P159">
        <v>3</v>
      </c>
      <c r="R159" s="147">
        <v>3</v>
      </c>
      <c r="S159" s="123">
        <v>1</v>
      </c>
      <c r="T159" s="98">
        <v>1</v>
      </c>
      <c r="U159" s="124">
        <v>1</v>
      </c>
      <c r="V159" s="123">
        <v>1</v>
      </c>
      <c r="W159" s="123">
        <v>1</v>
      </c>
      <c r="X159" s="124">
        <v>1</v>
      </c>
      <c r="Y159" s="124">
        <v>1</v>
      </c>
      <c r="Z159" s="124">
        <v>1</v>
      </c>
      <c r="AA159" s="124">
        <v>2</v>
      </c>
      <c r="AB159" s="126">
        <v>1</v>
      </c>
      <c r="AC159" s="126">
        <v>1</v>
      </c>
      <c r="AD159" s="126">
        <v>1</v>
      </c>
    </row>
    <row r="160" spans="1:30" ht="16" thickBot="1">
      <c r="A160" s="26" t="s">
        <v>94</v>
      </c>
      <c r="C160">
        <v>1</v>
      </c>
      <c r="D160" s="27">
        <v>1</v>
      </c>
      <c r="E160" s="27">
        <v>1</v>
      </c>
      <c r="F160" s="8">
        <v>1</v>
      </c>
      <c r="G160" s="16">
        <v>1</v>
      </c>
      <c r="H160" s="17">
        <v>1</v>
      </c>
      <c r="I160" s="16">
        <v>2</v>
      </c>
      <c r="J160">
        <v>1</v>
      </c>
      <c r="K160" s="51">
        <v>1</v>
      </c>
      <c r="L160" s="16">
        <v>2</v>
      </c>
      <c r="M160" s="51"/>
      <c r="N160" s="51"/>
      <c r="P160">
        <v>3</v>
      </c>
      <c r="R160" s="147">
        <v>1</v>
      </c>
      <c r="S160" s="123">
        <v>1</v>
      </c>
      <c r="T160" s="98">
        <v>3</v>
      </c>
      <c r="U160" s="124">
        <v>1</v>
      </c>
      <c r="V160" s="123">
        <v>1</v>
      </c>
      <c r="W160" s="123">
        <v>1</v>
      </c>
      <c r="X160" s="124">
        <v>1</v>
      </c>
      <c r="Y160" s="124">
        <v>1</v>
      </c>
      <c r="Z160" s="124">
        <v>1</v>
      </c>
      <c r="AA160" s="124">
        <v>2</v>
      </c>
      <c r="AB160" s="126">
        <v>1</v>
      </c>
      <c r="AC160" s="126">
        <v>1</v>
      </c>
      <c r="AD160" s="126">
        <v>1</v>
      </c>
    </row>
    <row r="161" spans="1:30" ht="16" thickBot="1">
      <c r="A161" s="26" t="s">
        <v>95</v>
      </c>
      <c r="C161">
        <v>1</v>
      </c>
      <c r="D161" s="27">
        <v>1</v>
      </c>
      <c r="E161" s="27">
        <v>1</v>
      </c>
      <c r="F161" s="8">
        <v>1</v>
      </c>
      <c r="G161" s="16">
        <v>1</v>
      </c>
      <c r="H161" s="17">
        <v>1</v>
      </c>
      <c r="I161" s="16">
        <v>2</v>
      </c>
      <c r="J161">
        <v>1</v>
      </c>
      <c r="K161" s="51">
        <v>1</v>
      </c>
      <c r="L161" s="16">
        <v>1</v>
      </c>
      <c r="M161" s="51"/>
      <c r="N161" s="51"/>
      <c r="P161">
        <v>1</v>
      </c>
      <c r="R161" s="147">
        <v>1</v>
      </c>
      <c r="S161" s="123">
        <v>1</v>
      </c>
      <c r="T161" s="98">
        <v>1</v>
      </c>
      <c r="U161" s="124">
        <v>1</v>
      </c>
      <c r="V161" s="123">
        <v>1</v>
      </c>
      <c r="W161" s="123">
        <v>1</v>
      </c>
      <c r="X161" s="124">
        <v>1</v>
      </c>
      <c r="Y161" s="124">
        <v>3</v>
      </c>
      <c r="Z161" s="124">
        <v>1</v>
      </c>
      <c r="AA161" s="124">
        <v>1</v>
      </c>
      <c r="AB161" s="126">
        <v>1</v>
      </c>
      <c r="AC161" s="126">
        <v>1</v>
      </c>
      <c r="AD161" s="126">
        <v>1</v>
      </c>
    </row>
    <row r="162" spans="1:30" ht="16" thickBot="1">
      <c r="A162" s="26" t="s">
        <v>96</v>
      </c>
      <c r="C162">
        <v>1</v>
      </c>
      <c r="D162" s="27">
        <v>1</v>
      </c>
      <c r="E162" s="27">
        <v>1</v>
      </c>
      <c r="F162" s="8">
        <v>1</v>
      </c>
      <c r="G162" s="16">
        <v>1</v>
      </c>
      <c r="H162" s="17">
        <v>1</v>
      </c>
      <c r="I162" s="16">
        <v>1</v>
      </c>
      <c r="J162">
        <v>1</v>
      </c>
      <c r="K162" s="51">
        <v>1</v>
      </c>
      <c r="L162" s="16">
        <v>1</v>
      </c>
      <c r="M162" s="51"/>
      <c r="N162" s="51"/>
      <c r="P162">
        <v>1</v>
      </c>
      <c r="R162" s="147">
        <v>1</v>
      </c>
      <c r="S162" s="123">
        <v>1</v>
      </c>
      <c r="T162" s="98">
        <v>1</v>
      </c>
      <c r="U162" s="124">
        <v>1</v>
      </c>
      <c r="V162" s="123">
        <v>1</v>
      </c>
      <c r="W162" s="123">
        <v>1</v>
      </c>
      <c r="X162" s="124">
        <v>1</v>
      </c>
      <c r="Y162" s="124">
        <v>3</v>
      </c>
      <c r="Z162" s="124">
        <v>1</v>
      </c>
      <c r="AA162" s="124">
        <v>1</v>
      </c>
      <c r="AB162" s="126">
        <v>1</v>
      </c>
      <c r="AC162" s="126">
        <v>1</v>
      </c>
      <c r="AD162" s="126">
        <v>1</v>
      </c>
    </row>
    <row r="163" spans="1:30" ht="16" thickBot="1">
      <c r="A163" s="26" t="s">
        <v>97</v>
      </c>
      <c r="C163">
        <v>2</v>
      </c>
      <c r="D163" s="27">
        <v>1</v>
      </c>
      <c r="E163" s="27">
        <v>1</v>
      </c>
      <c r="F163" s="8">
        <v>3</v>
      </c>
      <c r="G163" s="16">
        <v>2</v>
      </c>
      <c r="H163" s="17">
        <v>1</v>
      </c>
      <c r="I163" s="16">
        <v>2</v>
      </c>
      <c r="J163">
        <v>3</v>
      </c>
      <c r="K163" s="51">
        <v>1</v>
      </c>
      <c r="L163" s="16">
        <v>2</v>
      </c>
      <c r="M163" s="51"/>
      <c r="N163" s="51"/>
      <c r="P163">
        <v>2</v>
      </c>
      <c r="R163" s="147">
        <v>3</v>
      </c>
      <c r="S163" s="123">
        <v>1</v>
      </c>
      <c r="T163" s="98">
        <v>3</v>
      </c>
      <c r="U163" s="124">
        <v>3</v>
      </c>
      <c r="V163" s="123">
        <v>1</v>
      </c>
      <c r="W163" s="123">
        <v>3</v>
      </c>
      <c r="X163" s="124">
        <v>1</v>
      </c>
      <c r="Y163" s="124">
        <v>1</v>
      </c>
      <c r="Z163" s="124">
        <v>1</v>
      </c>
      <c r="AA163" s="124">
        <v>2</v>
      </c>
      <c r="AB163" s="126">
        <v>2</v>
      </c>
      <c r="AC163" s="126">
        <v>1</v>
      </c>
      <c r="AD163" s="126">
        <v>2</v>
      </c>
    </row>
    <row r="164" spans="1:30" ht="16" thickBot="1">
      <c r="A164" s="26" t="s">
        <v>98</v>
      </c>
      <c r="C164">
        <v>1</v>
      </c>
      <c r="D164" s="27">
        <v>1</v>
      </c>
      <c r="E164" s="27">
        <v>1</v>
      </c>
      <c r="F164" s="8">
        <v>1</v>
      </c>
      <c r="G164" s="16">
        <v>1</v>
      </c>
      <c r="H164" s="17">
        <v>1</v>
      </c>
      <c r="I164" s="16">
        <v>1</v>
      </c>
      <c r="J164">
        <v>1</v>
      </c>
      <c r="K164" s="51">
        <v>1</v>
      </c>
      <c r="L164" s="16">
        <v>1</v>
      </c>
      <c r="M164" s="51"/>
      <c r="N164" s="51"/>
      <c r="P164">
        <v>1</v>
      </c>
      <c r="R164" s="147">
        <v>1</v>
      </c>
      <c r="S164" s="123">
        <v>1</v>
      </c>
      <c r="T164" s="98">
        <v>1</v>
      </c>
      <c r="U164" s="124">
        <v>1</v>
      </c>
      <c r="V164" s="123">
        <v>1</v>
      </c>
      <c r="W164" s="123">
        <v>1</v>
      </c>
      <c r="X164" s="124">
        <v>1</v>
      </c>
      <c r="Y164" s="124">
        <v>1</v>
      </c>
      <c r="Z164" s="124">
        <v>1</v>
      </c>
      <c r="AA164" s="124">
        <v>1</v>
      </c>
      <c r="AB164" s="126">
        <v>1</v>
      </c>
      <c r="AC164" s="126">
        <v>1</v>
      </c>
      <c r="AD164" s="126">
        <v>1</v>
      </c>
    </row>
    <row r="165" spans="1:30" ht="16" thickBot="1">
      <c r="A165" s="26" t="s">
        <v>99</v>
      </c>
      <c r="C165">
        <v>3</v>
      </c>
      <c r="D165" s="27">
        <v>1</v>
      </c>
      <c r="E165" s="27">
        <v>1</v>
      </c>
      <c r="F165" s="8">
        <v>3</v>
      </c>
      <c r="G165" s="16">
        <v>1</v>
      </c>
      <c r="H165" s="17">
        <v>1</v>
      </c>
      <c r="I165" s="16">
        <v>2</v>
      </c>
      <c r="J165">
        <v>3</v>
      </c>
      <c r="K165" s="51">
        <v>1</v>
      </c>
      <c r="L165" s="16">
        <v>3</v>
      </c>
      <c r="M165" s="51"/>
      <c r="N165" s="51"/>
      <c r="P165">
        <v>2</v>
      </c>
      <c r="R165" s="147">
        <v>3</v>
      </c>
      <c r="S165" s="123">
        <v>1</v>
      </c>
      <c r="T165" s="98">
        <v>1</v>
      </c>
      <c r="U165" s="124">
        <v>1</v>
      </c>
      <c r="V165" s="123">
        <v>1</v>
      </c>
      <c r="W165" s="123">
        <v>1</v>
      </c>
      <c r="X165" s="124">
        <v>1</v>
      </c>
      <c r="Y165" s="124">
        <v>1</v>
      </c>
      <c r="Z165" s="124">
        <v>1</v>
      </c>
      <c r="AA165" s="124">
        <v>1</v>
      </c>
      <c r="AB165" s="126">
        <v>1</v>
      </c>
      <c r="AC165" s="126">
        <v>1</v>
      </c>
      <c r="AD165" s="126">
        <v>1</v>
      </c>
    </row>
    <row r="166" spans="1:30" ht="16" thickBot="1">
      <c r="A166" s="26" t="s">
        <v>100</v>
      </c>
      <c r="C166">
        <v>2</v>
      </c>
      <c r="D166" s="27">
        <v>1</v>
      </c>
      <c r="E166" s="27">
        <v>1</v>
      </c>
      <c r="F166" s="8">
        <v>1</v>
      </c>
      <c r="G166" s="16">
        <v>2</v>
      </c>
      <c r="H166" s="17">
        <v>1</v>
      </c>
      <c r="I166" s="16">
        <v>1</v>
      </c>
      <c r="J166">
        <v>1</v>
      </c>
      <c r="K166" s="51">
        <v>2</v>
      </c>
      <c r="L166" s="16">
        <v>2</v>
      </c>
      <c r="M166" s="51"/>
      <c r="N166" s="51"/>
      <c r="P166">
        <v>2</v>
      </c>
      <c r="R166" s="147">
        <v>3</v>
      </c>
      <c r="S166" s="123">
        <v>1</v>
      </c>
      <c r="T166" s="98">
        <v>1</v>
      </c>
      <c r="U166" s="124">
        <v>1</v>
      </c>
      <c r="V166" s="123">
        <v>1</v>
      </c>
      <c r="W166" s="123">
        <v>1</v>
      </c>
      <c r="X166" s="124">
        <v>1</v>
      </c>
      <c r="Y166" s="124">
        <v>3</v>
      </c>
      <c r="Z166" s="124">
        <v>3</v>
      </c>
      <c r="AA166" s="124">
        <v>3</v>
      </c>
      <c r="AB166" s="126">
        <v>1</v>
      </c>
      <c r="AC166" s="126">
        <v>1</v>
      </c>
      <c r="AD166" s="126">
        <v>1</v>
      </c>
    </row>
    <row r="167" spans="1:30" ht="16" thickBot="1">
      <c r="A167" s="26" t="s">
        <v>101</v>
      </c>
      <c r="C167">
        <v>1</v>
      </c>
      <c r="D167" s="27">
        <v>1</v>
      </c>
      <c r="E167" s="27">
        <v>1</v>
      </c>
      <c r="F167" s="8">
        <v>1</v>
      </c>
      <c r="G167" s="16">
        <v>1</v>
      </c>
      <c r="H167" s="17">
        <v>1</v>
      </c>
      <c r="I167" s="16">
        <v>2</v>
      </c>
      <c r="J167">
        <v>1</v>
      </c>
      <c r="K167" s="51">
        <v>1</v>
      </c>
      <c r="L167" s="16">
        <v>1</v>
      </c>
      <c r="M167" s="51"/>
      <c r="N167" s="51"/>
      <c r="P167">
        <v>3</v>
      </c>
      <c r="R167" s="147">
        <v>1</v>
      </c>
      <c r="S167" s="123">
        <v>1</v>
      </c>
      <c r="T167" s="98">
        <v>1</v>
      </c>
      <c r="U167" s="124">
        <v>1</v>
      </c>
      <c r="V167" s="123">
        <v>1</v>
      </c>
      <c r="W167" s="123">
        <v>1</v>
      </c>
      <c r="X167" s="124">
        <v>1</v>
      </c>
      <c r="Y167" s="124">
        <v>3</v>
      </c>
      <c r="Z167" s="124">
        <v>1</v>
      </c>
      <c r="AA167" s="124">
        <v>3</v>
      </c>
      <c r="AB167" s="126">
        <v>1</v>
      </c>
      <c r="AC167" s="126">
        <v>1</v>
      </c>
      <c r="AD167" s="126">
        <v>1</v>
      </c>
    </row>
    <row r="168" spans="1:30" ht="16" thickBot="1">
      <c r="A168" s="26" t="s">
        <v>102</v>
      </c>
      <c r="C168">
        <v>3</v>
      </c>
      <c r="D168" s="27">
        <v>1</v>
      </c>
      <c r="E168" s="27">
        <v>1</v>
      </c>
      <c r="F168" s="8">
        <v>1</v>
      </c>
      <c r="G168" s="16">
        <v>1</v>
      </c>
      <c r="H168" s="17">
        <v>1</v>
      </c>
      <c r="I168" s="16">
        <v>2</v>
      </c>
      <c r="J168">
        <v>1</v>
      </c>
      <c r="K168" s="51">
        <v>1</v>
      </c>
      <c r="L168" s="16">
        <v>2</v>
      </c>
      <c r="M168" s="51"/>
      <c r="N168" s="51"/>
      <c r="P168">
        <v>3</v>
      </c>
      <c r="R168" s="147">
        <v>2</v>
      </c>
      <c r="S168" s="123">
        <v>2</v>
      </c>
      <c r="T168" s="98">
        <v>1</v>
      </c>
      <c r="U168" s="124">
        <v>1</v>
      </c>
      <c r="V168" s="123">
        <v>1</v>
      </c>
      <c r="W168" s="123">
        <v>1</v>
      </c>
      <c r="X168" s="124">
        <v>1</v>
      </c>
      <c r="Y168" s="124">
        <v>3</v>
      </c>
      <c r="Z168" s="124">
        <v>1</v>
      </c>
      <c r="AA168" s="124">
        <v>2</v>
      </c>
      <c r="AB168" s="126">
        <v>1</v>
      </c>
      <c r="AC168" s="126">
        <v>1</v>
      </c>
      <c r="AD168" s="126">
        <v>1</v>
      </c>
    </row>
    <row r="169" spans="1:30" ht="16" thickBot="1">
      <c r="A169" s="26" t="s">
        <v>103</v>
      </c>
      <c r="C169">
        <v>1</v>
      </c>
      <c r="D169" s="27">
        <v>1</v>
      </c>
      <c r="E169" s="27">
        <v>3</v>
      </c>
      <c r="F169" s="8">
        <v>3</v>
      </c>
      <c r="G169" s="16">
        <v>1</v>
      </c>
      <c r="H169" s="17">
        <v>1</v>
      </c>
      <c r="I169" s="16">
        <v>2</v>
      </c>
      <c r="J169">
        <v>1</v>
      </c>
      <c r="K169" s="51">
        <v>1</v>
      </c>
      <c r="L169" s="16">
        <v>2</v>
      </c>
      <c r="M169" s="51"/>
      <c r="N169" s="51"/>
      <c r="P169">
        <v>3</v>
      </c>
      <c r="R169" s="147">
        <v>3</v>
      </c>
      <c r="S169" s="123">
        <v>2</v>
      </c>
      <c r="T169" s="98">
        <v>1</v>
      </c>
      <c r="U169" s="124">
        <v>1</v>
      </c>
      <c r="V169" s="123">
        <v>1</v>
      </c>
      <c r="W169" s="123">
        <v>1</v>
      </c>
      <c r="X169" s="124">
        <v>1</v>
      </c>
      <c r="Y169" s="124">
        <v>3</v>
      </c>
      <c r="Z169" s="124">
        <v>1</v>
      </c>
      <c r="AA169" s="124">
        <v>2</v>
      </c>
      <c r="AB169" s="126">
        <v>3</v>
      </c>
      <c r="AC169" s="126">
        <v>1</v>
      </c>
      <c r="AD169" s="126">
        <v>1</v>
      </c>
    </row>
    <row r="170" spans="1:30" ht="16" thickBot="1">
      <c r="A170" s="26" t="s">
        <v>104</v>
      </c>
      <c r="C170">
        <v>1</v>
      </c>
      <c r="D170" s="27">
        <v>1</v>
      </c>
      <c r="E170" s="27">
        <v>1</v>
      </c>
      <c r="F170" s="8">
        <v>1</v>
      </c>
      <c r="G170" s="16">
        <v>1</v>
      </c>
      <c r="H170" s="17">
        <v>1</v>
      </c>
      <c r="I170" s="16">
        <v>1</v>
      </c>
      <c r="J170">
        <v>1</v>
      </c>
      <c r="K170" s="51">
        <v>1</v>
      </c>
      <c r="L170" s="16">
        <v>1</v>
      </c>
      <c r="M170" s="51"/>
      <c r="N170" s="51"/>
      <c r="P170">
        <v>3</v>
      </c>
      <c r="R170" s="147">
        <v>3</v>
      </c>
      <c r="S170" s="123">
        <v>1</v>
      </c>
      <c r="T170" s="98">
        <v>1</v>
      </c>
      <c r="U170" s="124">
        <v>1</v>
      </c>
      <c r="V170" s="123">
        <v>1</v>
      </c>
      <c r="W170" s="123">
        <v>1</v>
      </c>
      <c r="X170" s="124">
        <v>3</v>
      </c>
      <c r="Y170" s="124">
        <v>2</v>
      </c>
      <c r="Z170" s="124">
        <v>3</v>
      </c>
      <c r="AA170" s="124">
        <v>2</v>
      </c>
      <c r="AB170" s="126">
        <v>1</v>
      </c>
      <c r="AC170" s="126">
        <v>1</v>
      </c>
      <c r="AD170" s="126">
        <v>1</v>
      </c>
    </row>
    <row r="171" spans="1:30" ht="16" thickBot="1">
      <c r="A171" s="26" t="s">
        <v>105</v>
      </c>
      <c r="C171">
        <v>1</v>
      </c>
      <c r="D171" s="27">
        <v>1</v>
      </c>
      <c r="E171" s="27">
        <v>1</v>
      </c>
      <c r="F171" s="8">
        <v>1</v>
      </c>
      <c r="G171" s="16">
        <v>1</v>
      </c>
      <c r="H171" s="17">
        <v>1</v>
      </c>
      <c r="I171" s="16">
        <v>2</v>
      </c>
      <c r="J171">
        <v>1</v>
      </c>
      <c r="K171" s="51">
        <v>1</v>
      </c>
      <c r="L171" s="16">
        <v>1</v>
      </c>
      <c r="M171" s="51"/>
      <c r="N171" s="51"/>
      <c r="P171">
        <v>3</v>
      </c>
      <c r="R171" s="147">
        <v>1</v>
      </c>
      <c r="S171" s="123">
        <v>1</v>
      </c>
      <c r="T171" s="98">
        <v>1</v>
      </c>
      <c r="U171" s="124">
        <v>1</v>
      </c>
      <c r="V171" s="123">
        <v>1</v>
      </c>
      <c r="W171" s="123">
        <v>1</v>
      </c>
      <c r="X171" s="124">
        <v>3</v>
      </c>
      <c r="Y171" s="124">
        <v>3</v>
      </c>
      <c r="Z171" s="124">
        <v>1</v>
      </c>
      <c r="AA171" s="124">
        <v>3</v>
      </c>
      <c r="AB171" s="126">
        <v>1</v>
      </c>
      <c r="AC171" s="126">
        <v>1</v>
      </c>
      <c r="AD171" s="126">
        <v>3</v>
      </c>
    </row>
    <row r="172" spans="1:30" ht="16" thickBot="1">
      <c r="A172" s="26" t="s">
        <v>106</v>
      </c>
      <c r="C172">
        <v>3</v>
      </c>
      <c r="D172" s="27">
        <v>3</v>
      </c>
      <c r="E172" s="27">
        <v>1</v>
      </c>
      <c r="F172" s="8">
        <v>1</v>
      </c>
      <c r="G172" s="16">
        <v>1</v>
      </c>
      <c r="H172" s="17">
        <v>1</v>
      </c>
      <c r="I172" s="16">
        <v>2</v>
      </c>
      <c r="J172">
        <v>1</v>
      </c>
      <c r="K172" s="51">
        <v>1</v>
      </c>
      <c r="L172" s="16">
        <v>2</v>
      </c>
      <c r="M172" s="51"/>
      <c r="N172" s="51"/>
      <c r="P172">
        <v>3</v>
      </c>
      <c r="R172" s="147">
        <v>3</v>
      </c>
      <c r="S172" s="123">
        <v>2</v>
      </c>
      <c r="T172" s="98">
        <v>1</v>
      </c>
      <c r="U172" s="124">
        <v>1</v>
      </c>
      <c r="V172" s="123">
        <v>1</v>
      </c>
      <c r="W172" s="123">
        <v>1</v>
      </c>
      <c r="X172" s="124">
        <v>1</v>
      </c>
      <c r="Y172" s="124">
        <v>2</v>
      </c>
      <c r="Z172" s="124">
        <v>3</v>
      </c>
      <c r="AA172" s="124">
        <v>2</v>
      </c>
      <c r="AB172" s="126">
        <v>3</v>
      </c>
      <c r="AC172" s="126">
        <v>3</v>
      </c>
      <c r="AD172" s="126">
        <v>1</v>
      </c>
    </row>
    <row r="173" spans="1:30" ht="16" thickBot="1">
      <c r="A173" s="26" t="s">
        <v>107</v>
      </c>
      <c r="C173">
        <v>3</v>
      </c>
      <c r="D173" s="27">
        <v>1</v>
      </c>
      <c r="E173" s="27">
        <v>1</v>
      </c>
      <c r="F173" s="8">
        <v>1</v>
      </c>
      <c r="G173" s="16">
        <v>1</v>
      </c>
      <c r="H173" s="17">
        <v>1</v>
      </c>
      <c r="I173" s="16">
        <v>1</v>
      </c>
      <c r="J173">
        <v>1</v>
      </c>
      <c r="K173" s="51">
        <v>3</v>
      </c>
      <c r="L173" s="16">
        <v>1</v>
      </c>
      <c r="M173" s="51"/>
      <c r="N173" s="51"/>
      <c r="P173">
        <v>1</v>
      </c>
      <c r="R173" s="147">
        <v>3</v>
      </c>
      <c r="S173" s="123">
        <v>1</v>
      </c>
      <c r="T173" s="98">
        <v>1</v>
      </c>
      <c r="U173" s="124">
        <v>1</v>
      </c>
      <c r="V173" s="123">
        <v>1</v>
      </c>
      <c r="W173" s="123">
        <v>1</v>
      </c>
      <c r="X173" s="124">
        <v>1</v>
      </c>
      <c r="Y173" s="124">
        <v>3</v>
      </c>
      <c r="Z173" s="124">
        <v>3</v>
      </c>
      <c r="AA173" s="124">
        <v>1</v>
      </c>
      <c r="AB173" s="126">
        <v>1</v>
      </c>
      <c r="AC173" s="126">
        <v>1</v>
      </c>
      <c r="AD173" s="126">
        <v>1</v>
      </c>
    </row>
    <row r="174" spans="1:30" ht="16" thickBot="1">
      <c r="A174" s="26" t="s">
        <v>108</v>
      </c>
      <c r="C174">
        <v>1</v>
      </c>
      <c r="D174" s="27">
        <v>1</v>
      </c>
      <c r="E174" s="27">
        <v>1</v>
      </c>
      <c r="F174" s="8">
        <v>1</v>
      </c>
      <c r="G174" s="16">
        <v>1</v>
      </c>
      <c r="H174" s="17">
        <v>1</v>
      </c>
      <c r="I174" s="16">
        <v>1</v>
      </c>
      <c r="J174">
        <v>1</v>
      </c>
      <c r="K174" s="51">
        <v>1</v>
      </c>
      <c r="L174" s="16">
        <v>1</v>
      </c>
      <c r="M174" s="51"/>
      <c r="N174" s="51"/>
      <c r="P174">
        <v>1</v>
      </c>
      <c r="R174" s="147">
        <v>1</v>
      </c>
      <c r="S174" s="123">
        <v>2</v>
      </c>
      <c r="T174" s="98">
        <v>1</v>
      </c>
      <c r="U174" s="124">
        <v>2</v>
      </c>
      <c r="V174" s="123">
        <v>1</v>
      </c>
      <c r="W174" s="123">
        <v>1</v>
      </c>
      <c r="X174" s="124">
        <v>1</v>
      </c>
      <c r="Y174" s="124">
        <v>3</v>
      </c>
      <c r="Z174" s="124">
        <v>1</v>
      </c>
      <c r="AA174" s="124">
        <v>1</v>
      </c>
      <c r="AB174" s="126">
        <v>3</v>
      </c>
      <c r="AC174" s="126">
        <v>1</v>
      </c>
      <c r="AD174" s="126">
        <v>1</v>
      </c>
    </row>
    <row r="175" spans="1:30" ht="16" thickBot="1">
      <c r="A175" s="26" t="s">
        <v>109</v>
      </c>
      <c r="C175">
        <v>1</v>
      </c>
      <c r="D175" s="27">
        <v>1</v>
      </c>
      <c r="E175" s="27">
        <v>1</v>
      </c>
      <c r="F175" s="8">
        <v>1</v>
      </c>
      <c r="G175" s="16">
        <v>1</v>
      </c>
      <c r="H175" s="17">
        <v>1</v>
      </c>
      <c r="I175" s="16">
        <v>2</v>
      </c>
      <c r="J175">
        <v>1</v>
      </c>
      <c r="K175" s="51">
        <v>1</v>
      </c>
      <c r="L175" s="16">
        <v>1</v>
      </c>
      <c r="M175" s="51"/>
      <c r="N175" s="51"/>
      <c r="P175">
        <v>3</v>
      </c>
      <c r="R175" s="147">
        <v>1</v>
      </c>
      <c r="S175" s="123">
        <v>2</v>
      </c>
      <c r="T175" s="98">
        <v>1</v>
      </c>
      <c r="U175" s="124">
        <v>1</v>
      </c>
      <c r="V175" s="123">
        <v>1</v>
      </c>
      <c r="W175" s="123">
        <v>1</v>
      </c>
      <c r="X175" s="124">
        <v>1</v>
      </c>
      <c r="Y175" s="124">
        <v>3</v>
      </c>
      <c r="Z175" s="124">
        <v>1</v>
      </c>
      <c r="AA175" s="124">
        <v>1</v>
      </c>
      <c r="AB175" s="126">
        <v>1</v>
      </c>
      <c r="AC175" s="126">
        <v>1</v>
      </c>
      <c r="AD175" s="126">
        <v>1</v>
      </c>
    </row>
    <row r="176" spans="1:30" ht="16" thickBot="1">
      <c r="A176" s="26" t="s">
        <v>110</v>
      </c>
      <c r="C176">
        <v>1</v>
      </c>
      <c r="D176" s="27">
        <v>1</v>
      </c>
      <c r="E176" s="27">
        <v>1</v>
      </c>
      <c r="F176" s="8">
        <v>3</v>
      </c>
      <c r="G176" s="16">
        <v>1</v>
      </c>
      <c r="H176" s="17">
        <v>1</v>
      </c>
      <c r="I176" s="16">
        <v>1</v>
      </c>
      <c r="J176">
        <v>1</v>
      </c>
      <c r="K176" s="51">
        <v>1</v>
      </c>
      <c r="L176" s="16">
        <v>3</v>
      </c>
      <c r="M176" s="51"/>
      <c r="N176" s="51"/>
      <c r="P176">
        <v>2</v>
      </c>
      <c r="R176" s="147">
        <v>1</v>
      </c>
      <c r="S176" s="123">
        <v>1</v>
      </c>
      <c r="T176" s="98">
        <v>1</v>
      </c>
      <c r="U176" s="124">
        <v>1</v>
      </c>
      <c r="V176" s="123">
        <v>1</v>
      </c>
      <c r="W176" s="123">
        <v>1</v>
      </c>
      <c r="X176" s="124">
        <v>1</v>
      </c>
      <c r="Y176" s="124">
        <v>1</v>
      </c>
      <c r="Z176" s="124">
        <v>1</v>
      </c>
      <c r="AA176" s="124">
        <v>2</v>
      </c>
      <c r="AB176" s="126">
        <v>1</v>
      </c>
      <c r="AC176" s="126">
        <v>1</v>
      </c>
      <c r="AD176" s="126">
        <v>1</v>
      </c>
    </row>
    <row r="177" spans="1:30" ht="16" thickBot="1">
      <c r="A177" s="26" t="s">
        <v>111</v>
      </c>
      <c r="C177">
        <v>3</v>
      </c>
      <c r="D177" s="27">
        <v>1</v>
      </c>
      <c r="E177" s="27">
        <v>1</v>
      </c>
      <c r="F177" s="8">
        <v>1</v>
      </c>
      <c r="G177" s="16">
        <v>1</v>
      </c>
      <c r="H177" s="17">
        <v>1</v>
      </c>
      <c r="I177" s="16">
        <v>2</v>
      </c>
      <c r="J177">
        <v>1</v>
      </c>
      <c r="K177" s="51">
        <v>1</v>
      </c>
      <c r="L177" s="16">
        <v>1</v>
      </c>
      <c r="M177" s="51"/>
      <c r="N177" s="51"/>
      <c r="P177">
        <v>3</v>
      </c>
      <c r="R177" s="147">
        <v>1</v>
      </c>
      <c r="S177" s="123">
        <v>1</v>
      </c>
      <c r="T177" s="98">
        <v>1</v>
      </c>
      <c r="U177" s="124">
        <v>1</v>
      </c>
      <c r="V177" s="123">
        <v>1</v>
      </c>
      <c r="W177" s="123">
        <v>1</v>
      </c>
      <c r="X177" s="124">
        <v>1</v>
      </c>
      <c r="Y177" s="124">
        <v>2</v>
      </c>
      <c r="Z177" s="124">
        <v>1</v>
      </c>
      <c r="AA177" s="124">
        <v>1</v>
      </c>
      <c r="AB177" s="126">
        <v>1</v>
      </c>
      <c r="AC177" s="126">
        <v>1</v>
      </c>
      <c r="AD177" s="126">
        <v>1</v>
      </c>
    </row>
    <row r="178" spans="1:30" ht="16" thickBot="1">
      <c r="A178" s="26" t="s">
        <v>112</v>
      </c>
      <c r="C178">
        <v>1</v>
      </c>
      <c r="D178" s="27">
        <v>1</v>
      </c>
      <c r="E178" s="27">
        <v>1</v>
      </c>
      <c r="F178" s="8">
        <v>1</v>
      </c>
      <c r="G178" s="16">
        <v>1</v>
      </c>
      <c r="H178" s="17">
        <v>1</v>
      </c>
      <c r="I178" s="16">
        <v>1</v>
      </c>
      <c r="J178">
        <v>3</v>
      </c>
      <c r="K178" s="51">
        <v>1</v>
      </c>
      <c r="L178" s="16">
        <v>1</v>
      </c>
      <c r="M178" s="51"/>
      <c r="N178" s="51"/>
      <c r="P178">
        <v>1</v>
      </c>
      <c r="R178" s="147">
        <v>1</v>
      </c>
      <c r="S178" s="123">
        <v>1</v>
      </c>
      <c r="T178" s="98">
        <v>1</v>
      </c>
      <c r="U178" s="124">
        <v>1</v>
      </c>
      <c r="V178" s="123">
        <v>1</v>
      </c>
      <c r="W178" s="123">
        <v>1</v>
      </c>
      <c r="X178" s="124">
        <v>1</v>
      </c>
      <c r="Y178" s="124">
        <v>2</v>
      </c>
      <c r="Z178" s="124">
        <v>1</v>
      </c>
      <c r="AA178" s="124">
        <v>1</v>
      </c>
      <c r="AB178" s="126">
        <v>3</v>
      </c>
      <c r="AC178" s="126">
        <v>1</v>
      </c>
      <c r="AD178" s="126">
        <v>1</v>
      </c>
    </row>
    <row r="179" spans="1:30" ht="16" thickBot="1">
      <c r="A179" s="26" t="s">
        <v>113</v>
      </c>
      <c r="C179">
        <v>1</v>
      </c>
      <c r="D179" s="27">
        <v>3</v>
      </c>
      <c r="E179" s="27">
        <v>1</v>
      </c>
      <c r="F179" s="8">
        <v>3</v>
      </c>
      <c r="G179" s="16">
        <v>1</v>
      </c>
      <c r="H179" s="17">
        <v>1</v>
      </c>
      <c r="I179" s="16">
        <v>2</v>
      </c>
      <c r="J179">
        <v>1</v>
      </c>
      <c r="K179" s="51">
        <v>1</v>
      </c>
      <c r="L179" s="16">
        <v>2</v>
      </c>
      <c r="M179" s="51"/>
      <c r="N179" s="51"/>
      <c r="P179">
        <v>3</v>
      </c>
      <c r="R179" s="147">
        <v>3</v>
      </c>
      <c r="S179" s="123">
        <v>1</v>
      </c>
      <c r="T179" s="98">
        <v>1</v>
      </c>
      <c r="U179" s="124">
        <v>1</v>
      </c>
      <c r="V179" s="123">
        <v>1</v>
      </c>
      <c r="W179" s="123">
        <v>1</v>
      </c>
      <c r="X179" s="124">
        <v>1</v>
      </c>
      <c r="Y179" s="124">
        <v>2</v>
      </c>
      <c r="Z179" s="124">
        <v>1</v>
      </c>
      <c r="AA179" s="124">
        <v>2</v>
      </c>
      <c r="AB179" s="126">
        <v>3</v>
      </c>
      <c r="AC179" s="126">
        <v>1</v>
      </c>
      <c r="AD179" s="126">
        <v>1</v>
      </c>
    </row>
    <row r="180" spans="1:30" ht="16" thickBot="1">
      <c r="A180" s="26" t="s">
        <v>114</v>
      </c>
      <c r="C180">
        <v>2</v>
      </c>
      <c r="D180" s="27">
        <v>3</v>
      </c>
      <c r="E180" s="27">
        <v>3</v>
      </c>
      <c r="F180" s="8">
        <v>1</v>
      </c>
      <c r="G180" s="16">
        <v>2</v>
      </c>
      <c r="H180" s="17">
        <v>3</v>
      </c>
      <c r="I180" s="16">
        <v>2</v>
      </c>
      <c r="J180">
        <v>3</v>
      </c>
      <c r="K180" s="51">
        <v>3</v>
      </c>
      <c r="L180" s="16">
        <v>2</v>
      </c>
      <c r="M180" s="51"/>
      <c r="N180" s="51"/>
      <c r="P180">
        <v>2</v>
      </c>
      <c r="R180" s="147">
        <v>2</v>
      </c>
      <c r="S180" s="123">
        <v>2</v>
      </c>
      <c r="T180" s="98">
        <v>1</v>
      </c>
      <c r="U180" s="124">
        <v>1</v>
      </c>
      <c r="V180" s="123">
        <v>3</v>
      </c>
      <c r="W180" s="123">
        <v>1</v>
      </c>
      <c r="X180" s="124">
        <v>3</v>
      </c>
      <c r="Y180" s="124">
        <v>2</v>
      </c>
      <c r="Z180" s="124">
        <v>1</v>
      </c>
      <c r="AA180" s="124">
        <v>3</v>
      </c>
      <c r="AB180" s="126">
        <v>3</v>
      </c>
      <c r="AC180" s="126">
        <v>3</v>
      </c>
      <c r="AD180" s="126">
        <v>2</v>
      </c>
    </row>
    <row r="181" spans="1:30" ht="16" thickBot="1">
      <c r="A181" s="26" t="s">
        <v>115</v>
      </c>
      <c r="C181">
        <v>1</v>
      </c>
      <c r="D181" s="27">
        <v>1</v>
      </c>
      <c r="E181" s="27">
        <v>1</v>
      </c>
      <c r="F181" s="8">
        <v>1</v>
      </c>
      <c r="G181" s="16">
        <v>2</v>
      </c>
      <c r="H181" s="17">
        <v>1</v>
      </c>
      <c r="I181" s="16">
        <v>3</v>
      </c>
      <c r="J181">
        <v>1</v>
      </c>
      <c r="K181" s="51">
        <v>1</v>
      </c>
      <c r="L181" s="16">
        <v>2</v>
      </c>
      <c r="M181" s="51"/>
      <c r="N181" s="51"/>
      <c r="P181">
        <v>3</v>
      </c>
      <c r="R181" s="147">
        <v>3</v>
      </c>
      <c r="S181" s="123">
        <v>1</v>
      </c>
      <c r="T181" s="98">
        <v>1</v>
      </c>
      <c r="U181" s="124">
        <v>1</v>
      </c>
      <c r="V181" s="123">
        <v>1</v>
      </c>
      <c r="W181" s="123">
        <v>1</v>
      </c>
      <c r="X181" s="124">
        <v>1</v>
      </c>
      <c r="Y181" s="124">
        <v>2</v>
      </c>
      <c r="Z181" s="124">
        <v>1</v>
      </c>
      <c r="AA181" s="124">
        <v>3</v>
      </c>
      <c r="AB181" s="126">
        <v>1</v>
      </c>
      <c r="AC181" s="126">
        <v>1</v>
      </c>
      <c r="AD181" s="126">
        <v>1</v>
      </c>
    </row>
    <row r="182" spans="1:30" ht="16" thickBot="1">
      <c r="A182" s="26" t="s">
        <v>116</v>
      </c>
      <c r="C182">
        <v>1</v>
      </c>
      <c r="D182" s="27">
        <v>1</v>
      </c>
      <c r="E182" s="27">
        <v>1</v>
      </c>
      <c r="F182" s="8">
        <v>1</v>
      </c>
      <c r="G182" s="16">
        <v>1</v>
      </c>
      <c r="H182" s="17">
        <v>1</v>
      </c>
      <c r="I182" s="16">
        <v>1</v>
      </c>
      <c r="J182">
        <v>1</v>
      </c>
      <c r="K182" s="51">
        <v>1</v>
      </c>
      <c r="L182" s="16">
        <v>1</v>
      </c>
      <c r="M182" s="51"/>
      <c r="N182" s="51"/>
      <c r="P182">
        <v>1</v>
      </c>
      <c r="R182" s="147">
        <v>1</v>
      </c>
      <c r="S182" s="123">
        <v>1</v>
      </c>
      <c r="T182" s="98">
        <v>1</v>
      </c>
      <c r="U182" s="124">
        <v>1</v>
      </c>
      <c r="V182" s="123">
        <v>1</v>
      </c>
      <c r="W182" s="123">
        <v>1</v>
      </c>
      <c r="X182" s="124">
        <v>1</v>
      </c>
      <c r="Y182" s="124">
        <v>1</v>
      </c>
      <c r="Z182" s="124">
        <v>1</v>
      </c>
      <c r="AA182" s="124">
        <v>1</v>
      </c>
      <c r="AB182" s="126">
        <v>1</v>
      </c>
      <c r="AC182" s="126">
        <v>1</v>
      </c>
      <c r="AD182" s="126">
        <v>1</v>
      </c>
    </row>
    <row r="183" spans="1:30" ht="16" thickBot="1">
      <c r="A183" s="26" t="s">
        <v>117</v>
      </c>
      <c r="C183">
        <v>1</v>
      </c>
      <c r="D183" s="27">
        <v>1</v>
      </c>
      <c r="E183" s="27">
        <v>1</v>
      </c>
      <c r="F183" s="8">
        <v>3</v>
      </c>
      <c r="G183" s="16">
        <v>1</v>
      </c>
      <c r="H183" s="17">
        <v>1</v>
      </c>
      <c r="I183" s="16">
        <v>1</v>
      </c>
      <c r="J183">
        <v>1</v>
      </c>
      <c r="K183" s="51">
        <v>1</v>
      </c>
      <c r="L183" s="16">
        <v>2</v>
      </c>
      <c r="M183" s="51"/>
      <c r="N183" s="51"/>
      <c r="P183">
        <v>3</v>
      </c>
      <c r="R183" s="147">
        <v>1</v>
      </c>
      <c r="S183" s="123">
        <v>2</v>
      </c>
      <c r="T183" s="98">
        <v>1</v>
      </c>
      <c r="U183" s="124">
        <v>1</v>
      </c>
      <c r="V183" s="123">
        <v>1</v>
      </c>
      <c r="W183" s="123">
        <v>3</v>
      </c>
      <c r="X183" s="124">
        <v>1</v>
      </c>
      <c r="Y183" s="124">
        <v>1</v>
      </c>
      <c r="Z183" s="124">
        <v>1</v>
      </c>
      <c r="AA183" s="124">
        <v>3</v>
      </c>
      <c r="AB183" s="126">
        <v>1</v>
      </c>
      <c r="AC183" s="126">
        <v>1</v>
      </c>
      <c r="AD183" s="126">
        <v>1</v>
      </c>
    </row>
    <row r="184" spans="1:30" ht="16" thickBot="1">
      <c r="A184" s="26" t="s">
        <v>118</v>
      </c>
      <c r="C184">
        <v>3</v>
      </c>
      <c r="D184" s="27">
        <v>1</v>
      </c>
      <c r="E184" s="27">
        <v>3</v>
      </c>
      <c r="F184" s="8">
        <v>1</v>
      </c>
      <c r="G184" s="16">
        <v>1</v>
      </c>
      <c r="H184" s="17">
        <v>1</v>
      </c>
      <c r="I184" s="16">
        <v>1</v>
      </c>
      <c r="J184">
        <v>1</v>
      </c>
      <c r="K184" s="51">
        <v>1</v>
      </c>
      <c r="L184" s="16">
        <v>2</v>
      </c>
      <c r="M184" s="51"/>
      <c r="N184" s="51"/>
      <c r="P184">
        <v>3</v>
      </c>
      <c r="R184" s="147">
        <v>1</v>
      </c>
      <c r="S184" s="123">
        <v>2</v>
      </c>
      <c r="T184" s="98">
        <v>1</v>
      </c>
      <c r="U184" s="124">
        <v>1</v>
      </c>
      <c r="V184" s="123">
        <v>1</v>
      </c>
      <c r="W184" s="123">
        <v>1</v>
      </c>
      <c r="X184" s="124">
        <v>1</v>
      </c>
      <c r="Y184" s="124">
        <v>2</v>
      </c>
      <c r="Z184" s="124">
        <v>1</v>
      </c>
      <c r="AA184" s="124">
        <v>2</v>
      </c>
      <c r="AB184" s="126">
        <v>3</v>
      </c>
      <c r="AC184" s="126">
        <v>1</v>
      </c>
      <c r="AD184" s="126">
        <v>1</v>
      </c>
    </row>
    <row r="185" spans="1:30" ht="16" thickBot="1">
      <c r="A185" s="26" t="s">
        <v>119</v>
      </c>
      <c r="C185">
        <v>2</v>
      </c>
      <c r="D185" s="27">
        <v>3</v>
      </c>
      <c r="E185" s="27">
        <v>3</v>
      </c>
      <c r="F185" s="8">
        <v>1</v>
      </c>
      <c r="G185" s="16">
        <v>2</v>
      </c>
      <c r="H185" s="17">
        <v>3</v>
      </c>
      <c r="I185" s="16">
        <v>2</v>
      </c>
      <c r="J185">
        <v>1</v>
      </c>
      <c r="K185" s="51">
        <v>3</v>
      </c>
      <c r="L185" s="16">
        <v>2</v>
      </c>
      <c r="M185" s="51"/>
      <c r="N185" s="51"/>
      <c r="P185">
        <v>2</v>
      </c>
      <c r="R185" s="147">
        <v>2</v>
      </c>
      <c r="S185" s="123">
        <v>2</v>
      </c>
      <c r="T185" s="98">
        <v>1</v>
      </c>
      <c r="U185" s="124">
        <v>3</v>
      </c>
      <c r="V185" s="123">
        <v>1</v>
      </c>
      <c r="W185" s="123">
        <v>3</v>
      </c>
      <c r="X185" s="124">
        <v>1</v>
      </c>
      <c r="Y185" s="124">
        <v>2</v>
      </c>
      <c r="Z185" s="124">
        <v>1</v>
      </c>
      <c r="AA185" s="124">
        <v>2</v>
      </c>
      <c r="AB185" s="126">
        <v>3</v>
      </c>
      <c r="AC185" s="126">
        <v>3</v>
      </c>
      <c r="AD185" s="126">
        <v>2</v>
      </c>
    </row>
    <row r="186" spans="1:30" ht="17" thickBot="1">
      <c r="A186" s="26"/>
      <c r="D186" s="6"/>
      <c r="E186" s="6"/>
      <c r="F186" s="2"/>
      <c r="G186" s="1"/>
      <c r="H186" s="7"/>
      <c r="I186" s="1"/>
      <c r="J186" s="53"/>
      <c r="K186" s="51"/>
      <c r="L186" s="1"/>
      <c r="M186" s="51"/>
      <c r="N186" s="51"/>
      <c r="S186" s="97"/>
      <c r="U186" s="95"/>
      <c r="V186" s="97"/>
      <c r="W186" s="97"/>
      <c r="X186" s="95"/>
      <c r="Y186" s="95"/>
      <c r="Z186" s="95"/>
      <c r="AA186" s="95"/>
      <c r="AB186" s="99"/>
      <c r="AC186" s="99"/>
      <c r="AD186" s="99"/>
    </row>
    <row r="187" spans="1:30" ht="16">
      <c r="A187" s="29"/>
      <c r="D187" s="7"/>
      <c r="E187" s="7"/>
      <c r="F187" s="2"/>
      <c r="G187" s="1"/>
      <c r="H187" s="7"/>
      <c r="I187" s="1"/>
      <c r="J187" s="53"/>
      <c r="K187" s="51"/>
      <c r="L187" s="1"/>
      <c r="M187" s="51"/>
      <c r="N187" s="51"/>
      <c r="S187" s="97"/>
      <c r="U187" s="95"/>
      <c r="V187" s="97"/>
      <c r="W187" s="97"/>
      <c r="X187" s="95"/>
      <c r="Y187" s="95"/>
      <c r="Z187" s="95"/>
      <c r="AA187" s="95"/>
      <c r="AB187" s="99"/>
      <c r="AC187" s="99"/>
      <c r="AD187" s="99"/>
    </row>
    <row r="188" spans="1:30" s="156" customFormat="1">
      <c r="A188" s="183" t="s">
        <v>77</v>
      </c>
      <c r="B188" s="58"/>
      <c r="C188" s="187">
        <f>COUNTIF(C79:C111, "1")</f>
        <v>25</v>
      </c>
      <c r="D188" s="187">
        <f t="shared" ref="D188:P188" si="21">COUNTIF(D79:D111, "1")</f>
        <v>32</v>
      </c>
      <c r="E188" s="187">
        <f t="shared" si="21"/>
        <v>31</v>
      </c>
      <c r="F188" s="187">
        <f t="shared" si="21"/>
        <v>26</v>
      </c>
      <c r="G188" s="187">
        <f t="shared" si="21"/>
        <v>27</v>
      </c>
      <c r="H188" s="187">
        <f t="shared" si="21"/>
        <v>31</v>
      </c>
      <c r="I188" s="187">
        <f t="shared" si="21"/>
        <v>24</v>
      </c>
      <c r="J188" s="187">
        <f t="shared" si="21"/>
        <v>33</v>
      </c>
      <c r="K188" s="187">
        <f t="shared" si="21"/>
        <v>30</v>
      </c>
      <c r="L188" s="187">
        <f t="shared" si="21"/>
        <v>25</v>
      </c>
      <c r="M188" s="187">
        <f t="shared" si="21"/>
        <v>0</v>
      </c>
      <c r="N188" s="187">
        <f t="shared" si="21"/>
        <v>0</v>
      </c>
      <c r="O188" s="187">
        <f t="shared" si="21"/>
        <v>0</v>
      </c>
      <c r="P188" s="187">
        <f t="shared" si="21"/>
        <v>20</v>
      </c>
      <c r="Q188" s="144"/>
      <c r="R188" s="189">
        <f>COUNTIF(R79:R111, "1")</f>
        <v>17</v>
      </c>
      <c r="S188" s="189">
        <f t="shared" ref="S188:AC188" si="22">COUNTIF(S79:S111, "1")</f>
        <v>26</v>
      </c>
      <c r="T188" s="189">
        <f t="shared" si="22"/>
        <v>30</v>
      </c>
      <c r="U188" s="189">
        <f t="shared" si="22"/>
        <v>33</v>
      </c>
      <c r="V188" s="189">
        <f t="shared" si="22"/>
        <v>31</v>
      </c>
      <c r="W188" s="189">
        <f t="shared" si="22"/>
        <v>31</v>
      </c>
      <c r="X188" s="189">
        <f t="shared" si="22"/>
        <v>26</v>
      </c>
      <c r="Y188" s="189">
        <f t="shared" si="22"/>
        <v>29</v>
      </c>
      <c r="Z188" s="189">
        <f t="shared" si="22"/>
        <v>33</v>
      </c>
      <c r="AA188" s="189">
        <f t="shared" si="22"/>
        <v>22</v>
      </c>
      <c r="AB188" s="189">
        <f t="shared" si="22"/>
        <v>29</v>
      </c>
      <c r="AC188" s="189">
        <f t="shared" si="22"/>
        <v>28</v>
      </c>
      <c r="AD188" s="189">
        <v>26</v>
      </c>
    </row>
    <row r="189" spans="1:30" s="156" customFormat="1">
      <c r="A189" s="183" t="s">
        <v>78</v>
      </c>
      <c r="B189" s="58"/>
      <c r="C189" s="187">
        <f>COUNTIF(C153:C185, "1")</f>
        <v>21</v>
      </c>
      <c r="D189" s="187">
        <f t="shared" ref="D189:P189" si="23">COUNTIF(D153:D185, "1")</f>
        <v>28</v>
      </c>
      <c r="E189" s="187">
        <f t="shared" si="23"/>
        <v>28</v>
      </c>
      <c r="F189" s="187">
        <f t="shared" si="23"/>
        <v>26</v>
      </c>
      <c r="G189" s="187">
        <f t="shared" si="23"/>
        <v>26</v>
      </c>
      <c r="H189" s="187">
        <f t="shared" si="23"/>
        <v>31</v>
      </c>
      <c r="I189" s="187">
        <f t="shared" si="23"/>
        <v>15</v>
      </c>
      <c r="J189" s="187">
        <f t="shared" si="23"/>
        <v>28</v>
      </c>
      <c r="K189" s="187">
        <f t="shared" si="23"/>
        <v>29</v>
      </c>
      <c r="L189" s="187">
        <f t="shared" si="23"/>
        <v>17</v>
      </c>
      <c r="M189" s="187">
        <f t="shared" si="23"/>
        <v>0</v>
      </c>
      <c r="N189" s="187">
        <f t="shared" si="23"/>
        <v>0</v>
      </c>
      <c r="O189" s="187">
        <f t="shared" si="23"/>
        <v>0</v>
      </c>
      <c r="P189" s="187">
        <f t="shared" si="23"/>
        <v>9</v>
      </c>
      <c r="Q189" s="144"/>
      <c r="R189" s="189">
        <f>COUNTIF(R153:R185, "1")</f>
        <v>16</v>
      </c>
      <c r="S189" s="189">
        <f t="shared" ref="S189:AC189" si="24">COUNTIF(S153:S185, "1")</f>
        <v>18</v>
      </c>
      <c r="T189" s="189">
        <f t="shared" si="24"/>
        <v>31</v>
      </c>
      <c r="U189" s="189">
        <f t="shared" si="24"/>
        <v>30</v>
      </c>
      <c r="V189" s="189">
        <f t="shared" si="24"/>
        <v>32</v>
      </c>
      <c r="W189" s="189">
        <f t="shared" si="24"/>
        <v>27</v>
      </c>
      <c r="X189" s="189">
        <f t="shared" si="24"/>
        <v>28</v>
      </c>
      <c r="Y189" s="189">
        <f t="shared" si="24"/>
        <v>12</v>
      </c>
      <c r="Z189" s="189">
        <f t="shared" si="24"/>
        <v>27</v>
      </c>
      <c r="AA189" s="189">
        <f t="shared" si="24"/>
        <v>13</v>
      </c>
      <c r="AB189" s="189">
        <f t="shared" si="24"/>
        <v>21</v>
      </c>
      <c r="AC189" s="189">
        <f t="shared" si="24"/>
        <v>28</v>
      </c>
      <c r="AD189" s="189">
        <v>27</v>
      </c>
    </row>
    <row r="190" spans="1:30" s="156" customFormat="1">
      <c r="A190" s="183" t="s">
        <v>79</v>
      </c>
      <c r="B190" s="58"/>
      <c r="C190" s="187">
        <f>COUNTIF(C196:C228, TRUE)</f>
        <v>19</v>
      </c>
      <c r="D190" s="187">
        <f t="shared" ref="D190:P190" si="25">COUNTIF(D196:D228, TRUE)</f>
        <v>28</v>
      </c>
      <c r="E190" s="187">
        <f t="shared" si="25"/>
        <v>28</v>
      </c>
      <c r="F190" s="187">
        <f t="shared" si="25"/>
        <v>22</v>
      </c>
      <c r="G190" s="187">
        <f t="shared" si="25"/>
        <v>26</v>
      </c>
      <c r="H190" s="187">
        <f t="shared" si="25"/>
        <v>31</v>
      </c>
      <c r="I190" s="187">
        <f t="shared" si="25"/>
        <v>13</v>
      </c>
      <c r="J190" s="187">
        <f t="shared" si="25"/>
        <v>28</v>
      </c>
      <c r="K190" s="187">
        <f t="shared" si="25"/>
        <v>28</v>
      </c>
      <c r="L190" s="187">
        <f t="shared" si="25"/>
        <v>15</v>
      </c>
      <c r="M190" s="187">
        <f t="shared" si="25"/>
        <v>0</v>
      </c>
      <c r="N190" s="187">
        <f t="shared" si="25"/>
        <v>0</v>
      </c>
      <c r="O190" s="187">
        <f t="shared" si="25"/>
        <v>0</v>
      </c>
      <c r="P190" s="187">
        <f t="shared" si="25"/>
        <v>9</v>
      </c>
      <c r="Q190" s="144"/>
      <c r="R190" s="189">
        <f>COUNTIF(R196:R228, TRUE)</f>
        <v>13</v>
      </c>
      <c r="S190" s="189">
        <f t="shared" ref="S190:AC190" si="26">COUNTIF(S196:S228, TRUE)</f>
        <v>17</v>
      </c>
      <c r="T190" s="189">
        <f t="shared" si="26"/>
        <v>30</v>
      </c>
      <c r="U190" s="189">
        <f t="shared" si="26"/>
        <v>30</v>
      </c>
      <c r="V190" s="189">
        <f t="shared" si="26"/>
        <v>31</v>
      </c>
      <c r="W190" s="189">
        <f t="shared" si="26"/>
        <v>27</v>
      </c>
      <c r="X190" s="189">
        <f t="shared" si="26"/>
        <v>24</v>
      </c>
      <c r="Y190" s="189">
        <f t="shared" si="26"/>
        <v>11</v>
      </c>
      <c r="Z190" s="189">
        <f t="shared" si="26"/>
        <v>27</v>
      </c>
      <c r="AA190" s="189">
        <f t="shared" si="26"/>
        <v>12</v>
      </c>
      <c r="AB190" s="189">
        <f t="shared" si="26"/>
        <v>21</v>
      </c>
      <c r="AC190" s="189">
        <f t="shared" si="26"/>
        <v>27</v>
      </c>
      <c r="AD190" s="189">
        <v>26</v>
      </c>
    </row>
    <row r="191" spans="1:30" s="156" customFormat="1">
      <c r="A191" s="183" t="s">
        <v>123</v>
      </c>
      <c r="B191" s="58"/>
      <c r="C191" s="187">
        <f>COUNTIF(C42:C74, "1")</f>
        <v>25</v>
      </c>
      <c r="D191" s="187">
        <f t="shared" ref="D191:M191" si="27">COUNTIF(D42:D74, "1")</f>
        <v>30</v>
      </c>
      <c r="E191" s="187">
        <f t="shared" si="27"/>
        <v>32</v>
      </c>
      <c r="F191" s="187">
        <f t="shared" si="27"/>
        <v>28</v>
      </c>
      <c r="G191" s="187">
        <f t="shared" si="27"/>
        <v>26</v>
      </c>
      <c r="H191" s="187">
        <f t="shared" si="27"/>
        <v>31</v>
      </c>
      <c r="I191" s="187">
        <f t="shared" si="27"/>
        <v>22</v>
      </c>
      <c r="J191" s="187">
        <f t="shared" si="27"/>
        <v>33</v>
      </c>
      <c r="K191" s="187">
        <f t="shared" si="27"/>
        <v>30</v>
      </c>
      <c r="L191" s="187">
        <f t="shared" si="27"/>
        <v>26</v>
      </c>
      <c r="M191" s="187">
        <f t="shared" si="27"/>
        <v>0</v>
      </c>
      <c r="N191" s="187">
        <f>COUNTIF(N37:N74, "1")</f>
        <v>0</v>
      </c>
      <c r="O191" s="187">
        <f>COUNTIF(O37:O74, "1")</f>
        <v>0</v>
      </c>
      <c r="P191" s="187">
        <f>COUNTIF(P37:P74, "1")</f>
        <v>20</v>
      </c>
      <c r="Q191" s="144"/>
      <c r="R191" s="189">
        <f>COUNTIF(R42:R74, "1")</f>
        <v>19</v>
      </c>
      <c r="S191" s="189">
        <f t="shared" ref="S191:AC191" si="28">COUNTIF(S42:S74, "1")</f>
        <v>26</v>
      </c>
      <c r="T191" s="189">
        <f t="shared" si="28"/>
        <v>28</v>
      </c>
      <c r="U191" s="189">
        <f t="shared" si="28"/>
        <v>29</v>
      </c>
      <c r="V191" s="189">
        <f t="shared" si="28"/>
        <v>31</v>
      </c>
      <c r="W191" s="189">
        <f t="shared" si="28"/>
        <v>31</v>
      </c>
      <c r="X191" s="189">
        <f t="shared" si="28"/>
        <v>28</v>
      </c>
      <c r="Y191" s="189">
        <f t="shared" si="28"/>
        <v>29</v>
      </c>
      <c r="Z191" s="189">
        <f t="shared" si="28"/>
        <v>31</v>
      </c>
      <c r="AA191" s="189">
        <f t="shared" si="28"/>
        <v>22</v>
      </c>
      <c r="AB191" s="189">
        <f t="shared" si="28"/>
        <v>27</v>
      </c>
      <c r="AC191" s="189">
        <f t="shared" si="28"/>
        <v>28</v>
      </c>
      <c r="AD191" s="189">
        <v>24</v>
      </c>
    </row>
    <row r="192" spans="1:30" s="156" customFormat="1">
      <c r="A192" s="183" t="s">
        <v>124</v>
      </c>
      <c r="B192" s="58"/>
      <c r="C192" s="187">
        <f>COUNTIF(C116:C148, "1")</f>
        <v>22</v>
      </c>
      <c r="D192" s="187">
        <f t="shared" ref="D192:P192" si="29">COUNTIF(D116:D148, "1")</f>
        <v>28</v>
      </c>
      <c r="E192" s="187">
        <f t="shared" si="29"/>
        <v>31</v>
      </c>
      <c r="F192" s="187">
        <f t="shared" si="29"/>
        <v>26</v>
      </c>
      <c r="G192" s="187">
        <f t="shared" si="29"/>
        <v>28</v>
      </c>
      <c r="H192" s="187">
        <f t="shared" si="29"/>
        <v>31</v>
      </c>
      <c r="I192" s="187">
        <f t="shared" si="29"/>
        <v>22</v>
      </c>
      <c r="J192" s="187">
        <f t="shared" si="29"/>
        <v>29</v>
      </c>
      <c r="K192" s="187">
        <f t="shared" si="29"/>
        <v>26</v>
      </c>
      <c r="L192" s="187">
        <f t="shared" si="29"/>
        <v>28</v>
      </c>
      <c r="M192" s="187">
        <f t="shared" si="29"/>
        <v>0</v>
      </c>
      <c r="N192" s="187">
        <f t="shared" si="29"/>
        <v>0</v>
      </c>
      <c r="O192" s="187">
        <f t="shared" si="29"/>
        <v>0</v>
      </c>
      <c r="P192" s="187">
        <f t="shared" si="29"/>
        <v>9</v>
      </c>
      <c r="Q192" s="144"/>
      <c r="R192" s="189">
        <f>COUNTIF(R116:R148, "1")</f>
        <v>20</v>
      </c>
      <c r="S192" s="189">
        <f t="shared" ref="S192:AC192" si="30">COUNTIF(S116:S148, "1")</f>
        <v>22</v>
      </c>
      <c r="T192" s="189">
        <f t="shared" si="30"/>
        <v>31</v>
      </c>
      <c r="U192" s="189">
        <f t="shared" si="30"/>
        <v>29</v>
      </c>
      <c r="V192" s="189">
        <f t="shared" si="30"/>
        <v>32</v>
      </c>
      <c r="W192" s="189">
        <f t="shared" si="30"/>
        <v>28</v>
      </c>
      <c r="X192" s="189">
        <f t="shared" si="30"/>
        <v>29</v>
      </c>
      <c r="Y192" s="189">
        <f t="shared" si="30"/>
        <v>32</v>
      </c>
      <c r="Z192" s="189">
        <f t="shared" si="30"/>
        <v>29</v>
      </c>
      <c r="AA192" s="189">
        <f t="shared" si="30"/>
        <v>24</v>
      </c>
      <c r="AB192" s="189">
        <f t="shared" si="30"/>
        <v>26</v>
      </c>
      <c r="AC192" s="189">
        <f t="shared" si="30"/>
        <v>28</v>
      </c>
      <c r="AD192" s="189">
        <v>27</v>
      </c>
    </row>
    <row r="193" spans="1:30" s="156" customFormat="1">
      <c r="A193" s="183" t="s">
        <v>125</v>
      </c>
      <c r="B193" s="58"/>
      <c r="C193" s="187">
        <f>COUNTIF(C231:C263, TRUE)</f>
        <v>20</v>
      </c>
      <c r="D193" s="187">
        <f t="shared" ref="D193:P193" si="31">COUNTIF(D231:D263, TRUE)</f>
        <v>28</v>
      </c>
      <c r="E193" s="187">
        <f t="shared" si="31"/>
        <v>31</v>
      </c>
      <c r="F193" s="187">
        <f t="shared" si="31"/>
        <v>23</v>
      </c>
      <c r="G193" s="187">
        <f t="shared" si="31"/>
        <v>26</v>
      </c>
      <c r="H193" s="187">
        <f t="shared" si="31"/>
        <v>31</v>
      </c>
      <c r="I193" s="187">
        <f t="shared" si="31"/>
        <v>15</v>
      </c>
      <c r="J193" s="187">
        <f t="shared" si="31"/>
        <v>29</v>
      </c>
      <c r="K193" s="187">
        <f t="shared" si="31"/>
        <v>25</v>
      </c>
      <c r="L193" s="187">
        <f t="shared" si="31"/>
        <v>25</v>
      </c>
      <c r="M193" s="187">
        <f t="shared" si="31"/>
        <v>0</v>
      </c>
      <c r="N193" s="187">
        <f t="shared" si="31"/>
        <v>0</v>
      </c>
      <c r="O193" s="187">
        <f t="shared" si="31"/>
        <v>0</v>
      </c>
      <c r="P193" s="187">
        <f t="shared" si="31"/>
        <v>8</v>
      </c>
      <c r="Q193" s="144"/>
      <c r="R193" s="189">
        <f>COUNTIF(R231:R263, TRUE)</f>
        <v>17</v>
      </c>
      <c r="S193" s="189">
        <f t="shared" ref="S193:AC193" si="32">COUNTIF(S231:S263, TRUE)</f>
        <v>21</v>
      </c>
      <c r="T193" s="189">
        <f t="shared" si="32"/>
        <v>28</v>
      </c>
      <c r="U193" s="189">
        <f t="shared" si="32"/>
        <v>28</v>
      </c>
      <c r="V193" s="189">
        <f t="shared" si="32"/>
        <v>31</v>
      </c>
      <c r="W193" s="189">
        <f t="shared" si="32"/>
        <v>28</v>
      </c>
      <c r="X193" s="189">
        <f t="shared" si="32"/>
        <v>26</v>
      </c>
      <c r="Y193" s="189">
        <f t="shared" si="32"/>
        <v>28</v>
      </c>
      <c r="Z193" s="189">
        <f t="shared" si="32"/>
        <v>28</v>
      </c>
      <c r="AA193" s="189">
        <f t="shared" si="32"/>
        <v>21</v>
      </c>
      <c r="AB193" s="189">
        <f t="shared" si="32"/>
        <v>23</v>
      </c>
      <c r="AC193" s="189">
        <f t="shared" si="32"/>
        <v>27</v>
      </c>
      <c r="AD193" s="189">
        <v>23</v>
      </c>
    </row>
    <row r="194" spans="1:30" ht="16">
      <c r="A194" s="1"/>
      <c r="D194" s="49"/>
      <c r="E194" s="7"/>
      <c r="F194" s="2"/>
      <c r="G194" s="1"/>
      <c r="H194" s="7"/>
      <c r="I194" s="1"/>
      <c r="J194" s="53"/>
      <c r="K194" s="51"/>
      <c r="L194" s="1"/>
      <c r="M194" s="51"/>
      <c r="N194" s="51"/>
      <c r="S194" s="97"/>
      <c r="U194" s="152"/>
      <c r="V194" s="97"/>
      <c r="W194" s="97"/>
      <c r="X194" s="95"/>
      <c r="Y194" s="95"/>
      <c r="Z194" s="95"/>
      <c r="AA194" s="95"/>
      <c r="AB194" s="99"/>
      <c r="AC194" s="99"/>
      <c r="AD194" s="99"/>
    </row>
    <row r="195" spans="1:30" ht="38" customHeight="1" thickBot="1">
      <c r="A195" s="191" t="s">
        <v>195</v>
      </c>
      <c r="D195" s="7"/>
      <c r="E195" s="7"/>
      <c r="F195" s="2"/>
      <c r="G195" s="1"/>
      <c r="H195" s="7"/>
      <c r="I195" s="1"/>
      <c r="J195" s="53"/>
      <c r="K195" s="51"/>
      <c r="L195" s="1"/>
      <c r="M195" s="51"/>
      <c r="N195" s="51"/>
      <c r="S195" s="97"/>
      <c r="U195" s="95"/>
      <c r="V195" s="97"/>
      <c r="W195" s="97"/>
      <c r="X195" s="95"/>
      <c r="Y195" s="95"/>
      <c r="Z195" s="95"/>
      <c r="AA195" s="95"/>
      <c r="AB195" s="99"/>
      <c r="AC195" s="99"/>
      <c r="AD195" s="99"/>
    </row>
    <row r="196" spans="1:30" ht="38" customHeight="1" thickBot="1">
      <c r="A196" s="26" t="s">
        <v>87</v>
      </c>
      <c r="C196" s="50" t="b">
        <f>AND(C79=1, C153=1)</f>
        <v>1</v>
      </c>
      <c r="D196" s="50" t="b">
        <f t="shared" ref="D196:P211" si="33">AND(D79=1, D153=1)</f>
        <v>1</v>
      </c>
      <c r="E196" s="50" t="b">
        <f t="shared" si="33"/>
        <v>1</v>
      </c>
      <c r="F196" s="50" t="b">
        <f t="shared" si="33"/>
        <v>1</v>
      </c>
      <c r="G196" s="50" t="b">
        <f t="shared" si="33"/>
        <v>1</v>
      </c>
      <c r="H196" s="50" t="b">
        <f t="shared" si="33"/>
        <v>1</v>
      </c>
      <c r="I196" s="50" t="b">
        <f t="shared" si="33"/>
        <v>1</v>
      </c>
      <c r="J196" s="50" t="b">
        <f t="shared" si="33"/>
        <v>1</v>
      </c>
      <c r="K196" s="50" t="b">
        <f t="shared" si="33"/>
        <v>1</v>
      </c>
      <c r="L196" s="50" t="b">
        <f t="shared" si="33"/>
        <v>0</v>
      </c>
      <c r="M196" s="50" t="b">
        <f t="shared" si="33"/>
        <v>0</v>
      </c>
      <c r="N196" s="50" t="b">
        <f t="shared" si="33"/>
        <v>0</v>
      </c>
      <c r="O196" s="50" t="b">
        <f t="shared" si="33"/>
        <v>0</v>
      </c>
      <c r="P196" s="50" t="b">
        <f t="shared" si="33"/>
        <v>1</v>
      </c>
      <c r="R196" s="154" t="b">
        <f>AND(R79=1, R153=1)</f>
        <v>0</v>
      </c>
      <c r="S196" s="154" t="b">
        <f t="shared" ref="S196:AC211" si="34">AND(S79=1, S153=1)</f>
        <v>0</v>
      </c>
      <c r="T196" s="154" t="b">
        <f t="shared" si="34"/>
        <v>1</v>
      </c>
      <c r="U196" s="154" t="b">
        <f t="shared" si="34"/>
        <v>1</v>
      </c>
      <c r="V196" s="154" t="b">
        <f t="shared" si="34"/>
        <v>1</v>
      </c>
      <c r="W196" s="154" t="b">
        <f t="shared" si="34"/>
        <v>1</v>
      </c>
      <c r="X196" s="154" t="b">
        <f t="shared" si="34"/>
        <v>1</v>
      </c>
      <c r="Y196" s="154" t="b">
        <f t="shared" si="34"/>
        <v>0</v>
      </c>
      <c r="Z196" s="154" t="b">
        <f t="shared" si="34"/>
        <v>1</v>
      </c>
      <c r="AA196" s="154" t="b">
        <f t="shared" si="34"/>
        <v>0</v>
      </c>
      <c r="AB196" s="154" t="b">
        <f t="shared" si="34"/>
        <v>0</v>
      </c>
      <c r="AC196" s="154" t="b">
        <f t="shared" si="34"/>
        <v>1</v>
      </c>
      <c r="AD196" s="98" t="b">
        <v>1</v>
      </c>
    </row>
    <row r="197" spans="1:30" ht="16" thickBot="1">
      <c r="A197" s="26" t="s">
        <v>88</v>
      </c>
      <c r="C197" s="50" t="b">
        <f t="shared" ref="C197:P212" si="35">AND(C80=1, C154=1)</f>
        <v>1</v>
      </c>
      <c r="D197" s="50" t="b">
        <f t="shared" si="33"/>
        <v>1</v>
      </c>
      <c r="E197" s="50" t="b">
        <f t="shared" si="33"/>
        <v>1</v>
      </c>
      <c r="F197" s="50" t="b">
        <f t="shared" si="33"/>
        <v>1</v>
      </c>
      <c r="G197" s="50" t="b">
        <f t="shared" si="33"/>
        <v>1</v>
      </c>
      <c r="H197" s="50" t="b">
        <f t="shared" si="33"/>
        <v>1</v>
      </c>
      <c r="I197" s="50" t="b">
        <f t="shared" si="33"/>
        <v>1</v>
      </c>
      <c r="J197" s="50" t="b">
        <f t="shared" si="33"/>
        <v>1</v>
      </c>
      <c r="K197" s="50" t="b">
        <f t="shared" si="33"/>
        <v>1</v>
      </c>
      <c r="L197" s="50" t="b">
        <f t="shared" si="33"/>
        <v>1</v>
      </c>
      <c r="M197" s="50" t="b">
        <f t="shared" si="33"/>
        <v>0</v>
      </c>
      <c r="N197" s="50" t="b">
        <f t="shared" si="33"/>
        <v>0</v>
      </c>
      <c r="O197" s="50" t="b">
        <f t="shared" si="33"/>
        <v>0</v>
      </c>
      <c r="P197" s="50" t="b">
        <f t="shared" si="33"/>
        <v>1</v>
      </c>
      <c r="R197" s="154" t="b">
        <f t="shared" ref="R197:AC212" si="36">AND(R80=1, R154=1)</f>
        <v>1</v>
      </c>
      <c r="S197" s="154" t="b">
        <f t="shared" si="34"/>
        <v>0</v>
      </c>
      <c r="T197" s="154" t="b">
        <f t="shared" si="34"/>
        <v>1</v>
      </c>
      <c r="U197" s="154" t="b">
        <f t="shared" si="34"/>
        <v>1</v>
      </c>
      <c r="V197" s="154" t="b">
        <f t="shared" si="34"/>
        <v>1</v>
      </c>
      <c r="W197" s="154" t="b">
        <f t="shared" si="34"/>
        <v>1</v>
      </c>
      <c r="X197" s="154" t="b">
        <f t="shared" si="34"/>
        <v>1</v>
      </c>
      <c r="Y197" s="154" t="b">
        <f t="shared" si="34"/>
        <v>1</v>
      </c>
      <c r="Z197" s="154" t="b">
        <f t="shared" si="34"/>
        <v>1</v>
      </c>
      <c r="AA197" s="154" t="b">
        <f t="shared" si="34"/>
        <v>1</v>
      </c>
      <c r="AB197" s="154" t="b">
        <f t="shared" si="34"/>
        <v>1</v>
      </c>
      <c r="AC197" s="154" t="b">
        <f t="shared" si="34"/>
        <v>1</v>
      </c>
      <c r="AD197" s="98" t="b">
        <v>1</v>
      </c>
    </row>
    <row r="198" spans="1:30" ht="16" thickBot="1">
      <c r="A198" s="26" t="s">
        <v>89</v>
      </c>
      <c r="C198" s="50" t="b">
        <f t="shared" si="35"/>
        <v>1</v>
      </c>
      <c r="D198" s="50" t="b">
        <f t="shared" si="33"/>
        <v>1</v>
      </c>
      <c r="E198" s="50" t="b">
        <f t="shared" si="33"/>
        <v>1</v>
      </c>
      <c r="F198" s="50" t="b">
        <f t="shared" si="33"/>
        <v>1</v>
      </c>
      <c r="G198" s="50" t="b">
        <f t="shared" si="33"/>
        <v>1</v>
      </c>
      <c r="H198" s="50" t="b">
        <f t="shared" si="33"/>
        <v>1</v>
      </c>
      <c r="I198" s="50" t="b">
        <f t="shared" si="33"/>
        <v>0</v>
      </c>
      <c r="J198" s="50" t="b">
        <f t="shared" si="33"/>
        <v>1</v>
      </c>
      <c r="K198" s="50" t="b">
        <f t="shared" si="33"/>
        <v>1</v>
      </c>
      <c r="L198" s="50" t="b">
        <f t="shared" si="33"/>
        <v>1</v>
      </c>
      <c r="M198" s="50" t="b">
        <f t="shared" si="33"/>
        <v>0</v>
      </c>
      <c r="N198" s="50" t="b">
        <f t="shared" si="33"/>
        <v>0</v>
      </c>
      <c r="O198" s="50" t="b">
        <f t="shared" si="33"/>
        <v>0</v>
      </c>
      <c r="P198" s="50" t="b">
        <f t="shared" si="33"/>
        <v>0</v>
      </c>
      <c r="R198" s="154" t="b">
        <f t="shared" si="36"/>
        <v>0</v>
      </c>
      <c r="S198" s="154" t="b">
        <f t="shared" si="34"/>
        <v>0</v>
      </c>
      <c r="T198" s="154" t="b">
        <f t="shared" si="34"/>
        <v>1</v>
      </c>
      <c r="U198" s="154" t="b">
        <f t="shared" si="34"/>
        <v>1</v>
      </c>
      <c r="V198" s="154" t="b">
        <f t="shared" si="34"/>
        <v>1</v>
      </c>
      <c r="W198" s="154" t="b">
        <f t="shared" si="34"/>
        <v>0</v>
      </c>
      <c r="X198" s="154" t="b">
        <f t="shared" si="34"/>
        <v>1</v>
      </c>
      <c r="Y198" s="154" t="b">
        <f t="shared" si="34"/>
        <v>1</v>
      </c>
      <c r="Z198" s="154" t="b">
        <f t="shared" si="34"/>
        <v>0</v>
      </c>
      <c r="AA198" s="154" t="b">
        <f t="shared" si="34"/>
        <v>1</v>
      </c>
      <c r="AB198" s="154" t="b">
        <f t="shared" si="34"/>
        <v>1</v>
      </c>
      <c r="AC198" s="154" t="b">
        <f t="shared" si="34"/>
        <v>1</v>
      </c>
      <c r="AD198" s="98" t="b">
        <v>1</v>
      </c>
    </row>
    <row r="199" spans="1:30" ht="16" thickBot="1">
      <c r="A199" s="26" t="s">
        <v>90</v>
      </c>
      <c r="C199" s="50" t="b">
        <f t="shared" si="35"/>
        <v>1</v>
      </c>
      <c r="D199" s="50" t="b">
        <f t="shared" si="33"/>
        <v>1</v>
      </c>
      <c r="E199" s="50" t="b">
        <f t="shared" si="33"/>
        <v>1</v>
      </c>
      <c r="F199" s="50" t="b">
        <f t="shared" si="33"/>
        <v>1</v>
      </c>
      <c r="G199" s="50" t="b">
        <f t="shared" si="33"/>
        <v>1</v>
      </c>
      <c r="H199" s="50" t="b">
        <f t="shared" si="33"/>
        <v>1</v>
      </c>
      <c r="I199" s="50" t="b">
        <f t="shared" si="33"/>
        <v>1</v>
      </c>
      <c r="J199" s="50" t="b">
        <f t="shared" si="33"/>
        <v>1</v>
      </c>
      <c r="K199" s="50" t="b">
        <f t="shared" si="33"/>
        <v>1</v>
      </c>
      <c r="L199" s="50" t="b">
        <f t="shared" si="33"/>
        <v>1</v>
      </c>
      <c r="M199" s="50" t="b">
        <f t="shared" si="33"/>
        <v>0</v>
      </c>
      <c r="N199" s="50" t="b">
        <f t="shared" si="33"/>
        <v>0</v>
      </c>
      <c r="O199" s="50" t="b">
        <f t="shared" si="33"/>
        <v>0</v>
      </c>
      <c r="P199" s="50" t="b">
        <f t="shared" si="33"/>
        <v>0</v>
      </c>
      <c r="R199" s="154" t="b">
        <f t="shared" si="36"/>
        <v>1</v>
      </c>
      <c r="S199" s="154" t="b">
        <f t="shared" si="34"/>
        <v>0</v>
      </c>
      <c r="T199" s="154" t="b">
        <f t="shared" si="34"/>
        <v>1</v>
      </c>
      <c r="U199" s="154" t="b">
        <f t="shared" si="34"/>
        <v>1</v>
      </c>
      <c r="V199" s="154" t="b">
        <f t="shared" si="34"/>
        <v>1</v>
      </c>
      <c r="W199" s="154" t="b">
        <f t="shared" si="34"/>
        <v>1</v>
      </c>
      <c r="X199" s="154" t="b">
        <f t="shared" si="34"/>
        <v>1</v>
      </c>
      <c r="Y199" s="154" t="b">
        <f t="shared" si="34"/>
        <v>1</v>
      </c>
      <c r="Z199" s="154" t="b">
        <f t="shared" si="34"/>
        <v>1</v>
      </c>
      <c r="AA199" s="154" t="b">
        <f t="shared" si="34"/>
        <v>1</v>
      </c>
      <c r="AB199" s="154" t="b">
        <f t="shared" si="34"/>
        <v>1</v>
      </c>
      <c r="AC199" s="154" t="b">
        <f t="shared" si="34"/>
        <v>1</v>
      </c>
      <c r="AD199" s="98" t="b">
        <v>1</v>
      </c>
    </row>
    <row r="200" spans="1:30" ht="16" thickBot="1">
      <c r="A200" s="26" t="s">
        <v>91</v>
      </c>
      <c r="C200" s="50" t="b">
        <f t="shared" si="35"/>
        <v>0</v>
      </c>
      <c r="D200" s="50" t="b">
        <f t="shared" si="33"/>
        <v>0</v>
      </c>
      <c r="E200" s="50" t="b">
        <f t="shared" si="33"/>
        <v>0</v>
      </c>
      <c r="F200" s="50" t="b">
        <f t="shared" si="33"/>
        <v>0</v>
      </c>
      <c r="G200" s="50" t="b">
        <f t="shared" si="33"/>
        <v>1</v>
      </c>
      <c r="H200" s="50" t="b">
        <f t="shared" si="33"/>
        <v>1</v>
      </c>
      <c r="I200" s="50" t="b">
        <f t="shared" si="33"/>
        <v>0</v>
      </c>
      <c r="J200" s="50" t="b">
        <f t="shared" si="33"/>
        <v>0</v>
      </c>
      <c r="K200" s="50" t="b">
        <f t="shared" si="33"/>
        <v>1</v>
      </c>
      <c r="L200" s="50" t="b">
        <f t="shared" si="33"/>
        <v>0</v>
      </c>
      <c r="M200" s="50" t="b">
        <f t="shared" si="33"/>
        <v>0</v>
      </c>
      <c r="N200" s="50" t="b">
        <f t="shared" si="33"/>
        <v>0</v>
      </c>
      <c r="O200" s="50" t="b">
        <f t="shared" si="33"/>
        <v>0</v>
      </c>
      <c r="P200" s="50" t="b">
        <f t="shared" si="33"/>
        <v>0</v>
      </c>
      <c r="R200" s="154" t="b">
        <f t="shared" si="36"/>
        <v>0</v>
      </c>
      <c r="S200" s="154" t="b">
        <f t="shared" si="34"/>
        <v>0</v>
      </c>
      <c r="T200" s="154" t="b">
        <f t="shared" si="34"/>
        <v>1</v>
      </c>
      <c r="U200" s="154" t="b">
        <f t="shared" si="34"/>
        <v>1</v>
      </c>
      <c r="V200" s="154" t="b">
        <f t="shared" si="34"/>
        <v>1</v>
      </c>
      <c r="W200" s="154" t="b">
        <f t="shared" si="34"/>
        <v>0</v>
      </c>
      <c r="X200" s="154" t="b">
        <f t="shared" si="34"/>
        <v>0</v>
      </c>
      <c r="Y200" s="154" t="b">
        <f t="shared" si="34"/>
        <v>0</v>
      </c>
      <c r="Z200" s="154" t="b">
        <f t="shared" si="34"/>
        <v>1</v>
      </c>
      <c r="AA200" s="154" t="b">
        <f t="shared" si="34"/>
        <v>0</v>
      </c>
      <c r="AB200" s="154" t="b">
        <f t="shared" si="34"/>
        <v>0</v>
      </c>
      <c r="AC200" s="154" t="b">
        <f t="shared" si="34"/>
        <v>0</v>
      </c>
      <c r="AD200" s="98" t="b">
        <v>0</v>
      </c>
    </row>
    <row r="201" spans="1:30" ht="16" thickBot="1">
      <c r="A201" s="26" t="s">
        <v>92</v>
      </c>
      <c r="C201" s="50" t="b">
        <f t="shared" si="35"/>
        <v>0</v>
      </c>
      <c r="D201" s="50" t="b">
        <f t="shared" si="33"/>
        <v>1</v>
      </c>
      <c r="E201" s="50" t="b">
        <f t="shared" si="33"/>
        <v>1</v>
      </c>
      <c r="F201" s="50" t="b">
        <f t="shared" si="33"/>
        <v>0</v>
      </c>
      <c r="G201" s="50" t="b">
        <f t="shared" si="33"/>
        <v>0</v>
      </c>
      <c r="H201" s="50" t="b">
        <f t="shared" si="33"/>
        <v>1</v>
      </c>
      <c r="I201" s="50" t="b">
        <f t="shared" si="33"/>
        <v>0</v>
      </c>
      <c r="J201" s="50" t="b">
        <f t="shared" si="33"/>
        <v>1</v>
      </c>
      <c r="K201" s="50" t="b">
        <f t="shared" si="33"/>
        <v>1</v>
      </c>
      <c r="L201" s="50" t="b">
        <f t="shared" si="33"/>
        <v>0</v>
      </c>
      <c r="M201" s="50" t="b">
        <f t="shared" si="33"/>
        <v>0</v>
      </c>
      <c r="N201" s="50" t="b">
        <f t="shared" si="33"/>
        <v>0</v>
      </c>
      <c r="O201" s="50" t="b">
        <f t="shared" si="33"/>
        <v>0</v>
      </c>
      <c r="P201" s="50" t="b">
        <f t="shared" si="33"/>
        <v>0</v>
      </c>
      <c r="R201" s="154" t="b">
        <f t="shared" si="36"/>
        <v>0</v>
      </c>
      <c r="S201" s="154" t="b">
        <f t="shared" si="34"/>
        <v>0</v>
      </c>
      <c r="T201" s="154" t="b">
        <f t="shared" si="34"/>
        <v>1</v>
      </c>
      <c r="U201" s="154" t="b">
        <f t="shared" si="34"/>
        <v>1</v>
      </c>
      <c r="V201" s="154" t="b">
        <f t="shared" si="34"/>
        <v>1</v>
      </c>
      <c r="W201" s="154" t="b">
        <f t="shared" si="34"/>
        <v>0</v>
      </c>
      <c r="X201" s="154" t="b">
        <f t="shared" si="34"/>
        <v>0</v>
      </c>
      <c r="Y201" s="154" t="b">
        <f t="shared" si="34"/>
        <v>1</v>
      </c>
      <c r="Z201" s="154" t="b">
        <f t="shared" si="34"/>
        <v>0</v>
      </c>
      <c r="AA201" s="154" t="b">
        <f t="shared" si="34"/>
        <v>0</v>
      </c>
      <c r="AB201" s="154" t="b">
        <f t="shared" si="34"/>
        <v>0</v>
      </c>
      <c r="AC201" s="154" t="b">
        <f t="shared" si="34"/>
        <v>0</v>
      </c>
      <c r="AD201" s="98" t="b">
        <v>0</v>
      </c>
    </row>
    <row r="202" spans="1:30" ht="16" thickBot="1">
      <c r="A202" s="26" t="s">
        <v>93</v>
      </c>
      <c r="C202" s="50" t="b">
        <f t="shared" si="35"/>
        <v>1</v>
      </c>
      <c r="D202" s="50" t="b">
        <f t="shared" si="33"/>
        <v>1</v>
      </c>
      <c r="E202" s="50" t="b">
        <f t="shared" si="33"/>
        <v>1</v>
      </c>
      <c r="F202" s="50" t="b">
        <f t="shared" si="33"/>
        <v>1</v>
      </c>
      <c r="G202" s="50" t="b">
        <f t="shared" si="33"/>
        <v>0</v>
      </c>
      <c r="H202" s="50" t="b">
        <f t="shared" si="33"/>
        <v>1</v>
      </c>
      <c r="I202" s="50" t="b">
        <f t="shared" si="33"/>
        <v>1</v>
      </c>
      <c r="J202" s="50" t="b">
        <f t="shared" si="33"/>
        <v>1</v>
      </c>
      <c r="K202" s="50" t="b">
        <f t="shared" si="33"/>
        <v>1</v>
      </c>
      <c r="L202" s="50" t="b">
        <f t="shared" si="33"/>
        <v>1</v>
      </c>
      <c r="M202" s="50" t="b">
        <f t="shared" si="33"/>
        <v>0</v>
      </c>
      <c r="N202" s="50" t="b">
        <f t="shared" si="33"/>
        <v>0</v>
      </c>
      <c r="O202" s="50" t="b">
        <f t="shared" si="33"/>
        <v>0</v>
      </c>
      <c r="P202" s="50" t="b">
        <f t="shared" si="33"/>
        <v>0</v>
      </c>
      <c r="R202" s="154" t="b">
        <f t="shared" si="36"/>
        <v>0</v>
      </c>
      <c r="S202" s="154" t="b">
        <f t="shared" si="34"/>
        <v>1</v>
      </c>
      <c r="T202" s="154" t="b">
        <f t="shared" si="34"/>
        <v>1</v>
      </c>
      <c r="U202" s="154" t="b">
        <f t="shared" si="34"/>
        <v>1</v>
      </c>
      <c r="V202" s="154" t="b">
        <f t="shared" si="34"/>
        <v>1</v>
      </c>
      <c r="W202" s="154" t="b">
        <f t="shared" si="34"/>
        <v>1</v>
      </c>
      <c r="X202" s="154" t="b">
        <f t="shared" si="34"/>
        <v>1</v>
      </c>
      <c r="Y202" s="154" t="b">
        <f t="shared" si="34"/>
        <v>1</v>
      </c>
      <c r="Z202" s="154" t="b">
        <f t="shared" si="34"/>
        <v>1</v>
      </c>
      <c r="AA202" s="154" t="b">
        <f t="shared" si="34"/>
        <v>0</v>
      </c>
      <c r="AB202" s="154" t="b">
        <f t="shared" si="34"/>
        <v>1</v>
      </c>
      <c r="AC202" s="154" t="b">
        <f t="shared" si="34"/>
        <v>1</v>
      </c>
      <c r="AD202" s="98" t="b">
        <v>1</v>
      </c>
    </row>
    <row r="203" spans="1:30" ht="16" thickBot="1">
      <c r="A203" s="26" t="s">
        <v>94</v>
      </c>
      <c r="C203" s="50" t="b">
        <f t="shared" si="35"/>
        <v>1</v>
      </c>
      <c r="D203" s="50" t="b">
        <f t="shared" si="33"/>
        <v>1</v>
      </c>
      <c r="E203" s="50" t="b">
        <f t="shared" si="33"/>
        <v>1</v>
      </c>
      <c r="F203" s="50" t="b">
        <f t="shared" si="33"/>
        <v>0</v>
      </c>
      <c r="G203" s="50" t="b">
        <f t="shared" si="33"/>
        <v>1</v>
      </c>
      <c r="H203" s="50" t="b">
        <f t="shared" si="33"/>
        <v>1</v>
      </c>
      <c r="I203" s="50" t="b">
        <f t="shared" si="33"/>
        <v>0</v>
      </c>
      <c r="J203" s="50" t="b">
        <f t="shared" si="33"/>
        <v>1</v>
      </c>
      <c r="K203" s="50" t="b">
        <f t="shared" si="33"/>
        <v>1</v>
      </c>
      <c r="L203" s="50" t="b">
        <f t="shared" si="33"/>
        <v>0</v>
      </c>
      <c r="M203" s="50" t="b">
        <f t="shared" si="33"/>
        <v>0</v>
      </c>
      <c r="N203" s="50" t="b">
        <f t="shared" si="33"/>
        <v>0</v>
      </c>
      <c r="O203" s="50" t="b">
        <f t="shared" si="33"/>
        <v>0</v>
      </c>
      <c r="P203" s="50" t="b">
        <f t="shared" si="33"/>
        <v>0</v>
      </c>
      <c r="R203" s="154" t="b">
        <f t="shared" si="36"/>
        <v>1</v>
      </c>
      <c r="S203" s="154" t="b">
        <f t="shared" si="34"/>
        <v>1</v>
      </c>
      <c r="T203" s="154" t="b">
        <f t="shared" si="34"/>
        <v>0</v>
      </c>
      <c r="U203" s="154" t="b">
        <f t="shared" si="34"/>
        <v>1</v>
      </c>
      <c r="V203" s="154" t="b">
        <f t="shared" si="34"/>
        <v>1</v>
      </c>
      <c r="W203" s="154" t="b">
        <f t="shared" si="34"/>
        <v>1</v>
      </c>
      <c r="X203" s="154" t="b">
        <f t="shared" si="34"/>
        <v>0</v>
      </c>
      <c r="Y203" s="154" t="b">
        <f t="shared" si="34"/>
        <v>1</v>
      </c>
      <c r="Z203" s="154" t="b">
        <f t="shared" si="34"/>
        <v>1</v>
      </c>
      <c r="AA203" s="154" t="b">
        <f t="shared" si="34"/>
        <v>0</v>
      </c>
      <c r="AB203" s="154" t="b">
        <f t="shared" si="34"/>
        <v>1</v>
      </c>
      <c r="AC203" s="154" t="b">
        <f t="shared" si="34"/>
        <v>1</v>
      </c>
      <c r="AD203" s="98" t="b">
        <v>1</v>
      </c>
    </row>
    <row r="204" spans="1:30" ht="16" thickBot="1">
      <c r="A204" s="26" t="s">
        <v>95</v>
      </c>
      <c r="C204" s="50" t="b">
        <f t="shared" si="35"/>
        <v>1</v>
      </c>
      <c r="D204" s="50" t="b">
        <f t="shared" si="33"/>
        <v>1</v>
      </c>
      <c r="E204" s="50" t="b">
        <f t="shared" si="33"/>
        <v>1</v>
      </c>
      <c r="F204" s="50" t="b">
        <f t="shared" si="33"/>
        <v>1</v>
      </c>
      <c r="G204" s="50" t="b">
        <f t="shared" si="33"/>
        <v>1</v>
      </c>
      <c r="H204" s="50" t="b">
        <f t="shared" si="33"/>
        <v>1</v>
      </c>
      <c r="I204" s="50" t="b">
        <f t="shared" si="33"/>
        <v>0</v>
      </c>
      <c r="J204" s="50" t="b">
        <f t="shared" si="33"/>
        <v>1</v>
      </c>
      <c r="K204" s="50" t="b">
        <f t="shared" si="33"/>
        <v>1</v>
      </c>
      <c r="L204" s="50" t="b">
        <f t="shared" si="33"/>
        <v>1</v>
      </c>
      <c r="M204" s="50" t="b">
        <f t="shared" si="33"/>
        <v>0</v>
      </c>
      <c r="N204" s="50" t="b">
        <f t="shared" si="33"/>
        <v>0</v>
      </c>
      <c r="O204" s="50" t="b">
        <f t="shared" si="33"/>
        <v>0</v>
      </c>
      <c r="P204" s="50" t="b">
        <f t="shared" si="33"/>
        <v>1</v>
      </c>
      <c r="R204" s="154" t="b">
        <f t="shared" si="36"/>
        <v>1</v>
      </c>
      <c r="S204" s="154" t="b">
        <f t="shared" si="34"/>
        <v>1</v>
      </c>
      <c r="T204" s="154" t="b">
        <f t="shared" si="34"/>
        <v>1</v>
      </c>
      <c r="U204" s="154" t="b">
        <f t="shared" si="34"/>
        <v>1</v>
      </c>
      <c r="V204" s="154" t="b">
        <f t="shared" si="34"/>
        <v>1</v>
      </c>
      <c r="W204" s="154" t="b">
        <f t="shared" si="34"/>
        <v>1</v>
      </c>
      <c r="X204" s="154" t="b">
        <f t="shared" si="34"/>
        <v>1</v>
      </c>
      <c r="Y204" s="154" t="b">
        <f t="shared" si="34"/>
        <v>0</v>
      </c>
      <c r="Z204" s="154" t="b">
        <f t="shared" si="34"/>
        <v>1</v>
      </c>
      <c r="AA204" s="154" t="b">
        <f t="shared" si="34"/>
        <v>1</v>
      </c>
      <c r="AB204" s="154" t="b">
        <f t="shared" si="34"/>
        <v>1</v>
      </c>
      <c r="AC204" s="154" t="b">
        <f t="shared" si="34"/>
        <v>1</v>
      </c>
      <c r="AD204" s="98" t="b">
        <v>1</v>
      </c>
    </row>
    <row r="205" spans="1:30" ht="16" thickBot="1">
      <c r="A205" s="26" t="s">
        <v>96</v>
      </c>
      <c r="C205" s="50" t="b">
        <f t="shared" si="35"/>
        <v>1</v>
      </c>
      <c r="D205" s="50" t="b">
        <f t="shared" si="33"/>
        <v>1</v>
      </c>
      <c r="E205" s="50" t="b">
        <f t="shared" si="33"/>
        <v>1</v>
      </c>
      <c r="F205" s="50" t="b">
        <f t="shared" si="33"/>
        <v>1</v>
      </c>
      <c r="G205" s="50" t="b">
        <f t="shared" si="33"/>
        <v>1</v>
      </c>
      <c r="H205" s="50" t="b">
        <f t="shared" si="33"/>
        <v>1</v>
      </c>
      <c r="I205" s="50" t="b">
        <f t="shared" si="33"/>
        <v>1</v>
      </c>
      <c r="J205" s="50" t="b">
        <f t="shared" si="33"/>
        <v>1</v>
      </c>
      <c r="K205" s="50" t="b">
        <f t="shared" si="33"/>
        <v>1</v>
      </c>
      <c r="L205" s="50" t="b">
        <f t="shared" si="33"/>
        <v>1</v>
      </c>
      <c r="M205" s="50" t="b">
        <f t="shared" si="33"/>
        <v>0</v>
      </c>
      <c r="N205" s="50" t="b">
        <f t="shared" si="33"/>
        <v>0</v>
      </c>
      <c r="O205" s="50" t="b">
        <f t="shared" si="33"/>
        <v>0</v>
      </c>
      <c r="P205" s="50" t="b">
        <f t="shared" si="33"/>
        <v>1</v>
      </c>
      <c r="R205" s="154" t="b">
        <f t="shared" si="36"/>
        <v>1</v>
      </c>
      <c r="S205" s="154" t="b">
        <f t="shared" si="34"/>
        <v>1</v>
      </c>
      <c r="T205" s="154" t="b">
        <f t="shared" si="34"/>
        <v>1</v>
      </c>
      <c r="U205" s="154" t="b">
        <f t="shared" si="34"/>
        <v>1</v>
      </c>
      <c r="V205" s="154" t="b">
        <f t="shared" si="34"/>
        <v>1</v>
      </c>
      <c r="W205" s="154" t="b">
        <f t="shared" si="34"/>
        <v>1</v>
      </c>
      <c r="X205" s="154" t="b">
        <f t="shared" si="34"/>
        <v>1</v>
      </c>
      <c r="Y205" s="154" t="b">
        <f t="shared" si="34"/>
        <v>0</v>
      </c>
      <c r="Z205" s="154" t="b">
        <f t="shared" si="34"/>
        <v>1</v>
      </c>
      <c r="AA205" s="154" t="b">
        <f t="shared" si="34"/>
        <v>1</v>
      </c>
      <c r="AB205" s="154" t="b">
        <f t="shared" si="34"/>
        <v>1</v>
      </c>
      <c r="AC205" s="154" t="b">
        <f t="shared" si="34"/>
        <v>1</v>
      </c>
      <c r="AD205" s="98" t="b">
        <v>1</v>
      </c>
    </row>
    <row r="206" spans="1:30" ht="16" thickBot="1">
      <c r="A206" s="26" t="s">
        <v>97</v>
      </c>
      <c r="C206" s="50" t="b">
        <f t="shared" si="35"/>
        <v>0</v>
      </c>
      <c r="D206" s="50" t="b">
        <f t="shared" si="33"/>
        <v>1</v>
      </c>
      <c r="E206" s="50" t="b">
        <f t="shared" si="33"/>
        <v>1</v>
      </c>
      <c r="F206" s="50" t="b">
        <f t="shared" si="33"/>
        <v>0</v>
      </c>
      <c r="G206" s="50" t="b">
        <f t="shared" si="33"/>
        <v>0</v>
      </c>
      <c r="H206" s="50" t="b">
        <f t="shared" si="33"/>
        <v>1</v>
      </c>
      <c r="I206" s="50" t="b">
        <f t="shared" si="33"/>
        <v>0</v>
      </c>
      <c r="J206" s="50" t="b">
        <f t="shared" si="33"/>
        <v>0</v>
      </c>
      <c r="K206" s="50" t="b">
        <f t="shared" si="33"/>
        <v>0</v>
      </c>
      <c r="L206" s="50" t="b">
        <f t="shared" si="33"/>
        <v>0</v>
      </c>
      <c r="M206" s="50" t="b">
        <f t="shared" si="33"/>
        <v>0</v>
      </c>
      <c r="N206" s="50" t="b">
        <f t="shared" si="33"/>
        <v>0</v>
      </c>
      <c r="O206" s="50" t="b">
        <f t="shared" si="33"/>
        <v>0</v>
      </c>
      <c r="P206" s="50" t="b">
        <f t="shared" si="33"/>
        <v>0</v>
      </c>
      <c r="R206" s="154" t="b">
        <f t="shared" si="36"/>
        <v>0</v>
      </c>
      <c r="S206" s="154" t="b">
        <f t="shared" si="34"/>
        <v>0</v>
      </c>
      <c r="T206" s="154" t="b">
        <f t="shared" si="34"/>
        <v>0</v>
      </c>
      <c r="U206" s="154" t="b">
        <f t="shared" si="34"/>
        <v>0</v>
      </c>
      <c r="V206" s="154" t="b">
        <f t="shared" si="34"/>
        <v>1</v>
      </c>
      <c r="W206" s="154" t="b">
        <f t="shared" si="34"/>
        <v>0</v>
      </c>
      <c r="X206" s="154" t="b">
        <f t="shared" si="34"/>
        <v>1</v>
      </c>
      <c r="Y206" s="154" t="b">
        <f t="shared" si="34"/>
        <v>0</v>
      </c>
      <c r="Z206" s="154" t="b">
        <f t="shared" si="34"/>
        <v>1</v>
      </c>
      <c r="AA206" s="154" t="b">
        <f t="shared" si="34"/>
        <v>0</v>
      </c>
      <c r="AB206" s="154" t="b">
        <f t="shared" si="34"/>
        <v>0</v>
      </c>
      <c r="AC206" s="154" t="b">
        <f t="shared" si="34"/>
        <v>1</v>
      </c>
      <c r="AD206" s="98" t="b">
        <v>0</v>
      </c>
    </row>
    <row r="207" spans="1:30" ht="16" thickBot="1">
      <c r="A207" s="26" t="s">
        <v>98</v>
      </c>
      <c r="C207" s="50" t="b">
        <f t="shared" si="35"/>
        <v>1</v>
      </c>
      <c r="D207" s="50" t="b">
        <f t="shared" si="33"/>
        <v>1</v>
      </c>
      <c r="E207" s="50" t="b">
        <f t="shared" si="33"/>
        <v>1</v>
      </c>
      <c r="F207" s="50" t="b">
        <f t="shared" si="33"/>
        <v>1</v>
      </c>
      <c r="G207" s="50" t="b">
        <f t="shared" si="33"/>
        <v>1</v>
      </c>
      <c r="H207" s="50" t="b">
        <f t="shared" si="33"/>
        <v>1</v>
      </c>
      <c r="I207" s="50" t="b">
        <f t="shared" si="33"/>
        <v>1</v>
      </c>
      <c r="J207" s="50" t="b">
        <f t="shared" si="33"/>
        <v>1</v>
      </c>
      <c r="K207" s="50" t="b">
        <f t="shared" si="33"/>
        <v>1</v>
      </c>
      <c r="L207" s="50" t="b">
        <f t="shared" si="33"/>
        <v>1</v>
      </c>
      <c r="M207" s="50" t="b">
        <f t="shared" si="33"/>
        <v>0</v>
      </c>
      <c r="N207" s="50" t="b">
        <f t="shared" si="33"/>
        <v>0</v>
      </c>
      <c r="O207" s="50" t="b">
        <f t="shared" si="33"/>
        <v>0</v>
      </c>
      <c r="P207" s="50" t="b">
        <f t="shared" si="33"/>
        <v>1</v>
      </c>
      <c r="R207" s="154" t="b">
        <f t="shared" si="36"/>
        <v>1</v>
      </c>
      <c r="S207" s="154" t="b">
        <f t="shared" si="34"/>
        <v>1</v>
      </c>
      <c r="T207" s="154" t="b">
        <f t="shared" si="34"/>
        <v>1</v>
      </c>
      <c r="U207" s="154" t="b">
        <f t="shared" si="34"/>
        <v>1</v>
      </c>
      <c r="V207" s="154" t="b">
        <f t="shared" si="34"/>
        <v>1</v>
      </c>
      <c r="W207" s="154" t="b">
        <f t="shared" si="34"/>
        <v>1</v>
      </c>
      <c r="X207" s="154" t="b">
        <f t="shared" si="34"/>
        <v>1</v>
      </c>
      <c r="Y207" s="154" t="b">
        <f t="shared" si="34"/>
        <v>1</v>
      </c>
      <c r="Z207" s="154" t="b">
        <f t="shared" si="34"/>
        <v>1</v>
      </c>
      <c r="AA207" s="154" t="b">
        <f t="shared" si="34"/>
        <v>1</v>
      </c>
      <c r="AB207" s="154" t="b">
        <f t="shared" si="34"/>
        <v>1</v>
      </c>
      <c r="AC207" s="154" t="b">
        <f t="shared" si="34"/>
        <v>1</v>
      </c>
      <c r="AD207" s="98" t="b">
        <v>1</v>
      </c>
    </row>
    <row r="208" spans="1:30" ht="16" thickBot="1">
      <c r="A208" s="26" t="s">
        <v>99</v>
      </c>
      <c r="C208" s="50" t="b">
        <f t="shared" si="35"/>
        <v>0</v>
      </c>
      <c r="D208" s="50" t="b">
        <f t="shared" si="33"/>
        <v>1</v>
      </c>
      <c r="E208" s="50" t="b">
        <f t="shared" si="33"/>
        <v>1</v>
      </c>
      <c r="F208" s="50" t="b">
        <f t="shared" si="33"/>
        <v>0</v>
      </c>
      <c r="G208" s="50" t="b">
        <f t="shared" si="33"/>
        <v>1</v>
      </c>
      <c r="H208" s="50" t="b">
        <f t="shared" si="33"/>
        <v>1</v>
      </c>
      <c r="I208" s="50" t="b">
        <f t="shared" si="33"/>
        <v>0</v>
      </c>
      <c r="J208" s="50" t="b">
        <f t="shared" si="33"/>
        <v>0</v>
      </c>
      <c r="K208" s="50" t="b">
        <f t="shared" si="33"/>
        <v>1</v>
      </c>
      <c r="L208" s="50" t="b">
        <f t="shared" si="33"/>
        <v>0</v>
      </c>
      <c r="M208" s="50" t="b">
        <f t="shared" si="33"/>
        <v>0</v>
      </c>
      <c r="N208" s="50" t="b">
        <f t="shared" si="33"/>
        <v>0</v>
      </c>
      <c r="O208" s="50" t="b">
        <f t="shared" si="33"/>
        <v>0</v>
      </c>
      <c r="P208" s="50" t="b">
        <f t="shared" si="33"/>
        <v>0</v>
      </c>
      <c r="R208" s="154" t="b">
        <f t="shared" si="36"/>
        <v>0</v>
      </c>
      <c r="S208" s="154" t="b">
        <f t="shared" si="34"/>
        <v>1</v>
      </c>
      <c r="T208" s="154" t="b">
        <f t="shared" si="34"/>
        <v>1</v>
      </c>
      <c r="U208" s="154" t="b">
        <f t="shared" si="34"/>
        <v>1</v>
      </c>
      <c r="V208" s="154" t="b">
        <f t="shared" si="34"/>
        <v>1</v>
      </c>
      <c r="W208" s="154" t="b">
        <f t="shared" si="34"/>
        <v>1</v>
      </c>
      <c r="X208" s="154" t="b">
        <f t="shared" si="34"/>
        <v>1</v>
      </c>
      <c r="Y208" s="154" t="b">
        <f t="shared" si="34"/>
        <v>1</v>
      </c>
      <c r="Z208" s="154" t="b">
        <f t="shared" si="34"/>
        <v>1</v>
      </c>
      <c r="AA208" s="154" t="b">
        <f t="shared" si="34"/>
        <v>1</v>
      </c>
      <c r="AB208" s="154" t="b">
        <f t="shared" si="34"/>
        <v>1</v>
      </c>
      <c r="AC208" s="154" t="b">
        <f t="shared" si="34"/>
        <v>1</v>
      </c>
      <c r="AD208" s="98" t="b">
        <v>1</v>
      </c>
    </row>
    <row r="209" spans="1:30" ht="16" thickBot="1">
      <c r="A209" s="26" t="s">
        <v>100</v>
      </c>
      <c r="C209" s="50" t="b">
        <f t="shared" si="35"/>
        <v>0</v>
      </c>
      <c r="D209" s="50" t="b">
        <f t="shared" si="33"/>
        <v>1</v>
      </c>
      <c r="E209" s="50" t="b">
        <f t="shared" si="33"/>
        <v>1</v>
      </c>
      <c r="F209" s="50" t="b">
        <f t="shared" si="33"/>
        <v>1</v>
      </c>
      <c r="G209" s="50" t="b">
        <f t="shared" si="33"/>
        <v>0</v>
      </c>
      <c r="H209" s="50" t="b">
        <f t="shared" si="33"/>
        <v>1</v>
      </c>
      <c r="I209" s="50" t="b">
        <f t="shared" si="33"/>
        <v>0</v>
      </c>
      <c r="J209" s="50" t="b">
        <f t="shared" si="33"/>
        <v>1</v>
      </c>
      <c r="K209" s="50" t="b">
        <f t="shared" si="33"/>
        <v>0</v>
      </c>
      <c r="L209" s="50" t="b">
        <f t="shared" si="33"/>
        <v>0</v>
      </c>
      <c r="M209" s="50" t="b">
        <f t="shared" si="33"/>
        <v>0</v>
      </c>
      <c r="N209" s="50" t="b">
        <f t="shared" si="33"/>
        <v>0</v>
      </c>
      <c r="O209" s="50" t="b">
        <f t="shared" si="33"/>
        <v>0</v>
      </c>
      <c r="P209" s="50" t="b">
        <f t="shared" si="33"/>
        <v>0</v>
      </c>
      <c r="R209" s="154" t="b">
        <f t="shared" si="36"/>
        <v>0</v>
      </c>
      <c r="S209" s="154" t="b">
        <f t="shared" si="34"/>
        <v>1</v>
      </c>
      <c r="T209" s="154" t="b">
        <f t="shared" si="34"/>
        <v>1</v>
      </c>
      <c r="U209" s="154" t="b">
        <f t="shared" si="34"/>
        <v>1</v>
      </c>
      <c r="V209" s="154" t="b">
        <f t="shared" si="34"/>
        <v>1</v>
      </c>
      <c r="W209" s="154" t="b">
        <f t="shared" si="34"/>
        <v>1</v>
      </c>
      <c r="X209" s="154" t="b">
        <f t="shared" si="34"/>
        <v>0</v>
      </c>
      <c r="Y209" s="154" t="b">
        <f t="shared" si="34"/>
        <v>0</v>
      </c>
      <c r="Z209" s="154" t="b">
        <f t="shared" si="34"/>
        <v>0</v>
      </c>
      <c r="AA209" s="154" t="b">
        <f t="shared" si="34"/>
        <v>0</v>
      </c>
      <c r="AB209" s="154" t="b">
        <f t="shared" si="34"/>
        <v>1</v>
      </c>
      <c r="AC209" s="154" t="b">
        <f t="shared" si="34"/>
        <v>1</v>
      </c>
      <c r="AD209" s="98" t="b">
        <v>1</v>
      </c>
    </row>
    <row r="210" spans="1:30" ht="16" thickBot="1">
      <c r="A210" s="26" t="s">
        <v>101</v>
      </c>
      <c r="C210" s="50" t="b">
        <f t="shared" si="35"/>
        <v>1</v>
      </c>
      <c r="D210" s="50" t="b">
        <f t="shared" si="33"/>
        <v>1</v>
      </c>
      <c r="E210" s="50" t="b">
        <f t="shared" si="33"/>
        <v>1</v>
      </c>
      <c r="F210" s="50" t="b">
        <f t="shared" si="33"/>
        <v>1</v>
      </c>
      <c r="G210" s="50" t="b">
        <f t="shared" si="33"/>
        <v>1</v>
      </c>
      <c r="H210" s="50" t="b">
        <f t="shared" si="33"/>
        <v>1</v>
      </c>
      <c r="I210" s="50" t="b">
        <f t="shared" si="33"/>
        <v>0</v>
      </c>
      <c r="J210" s="50" t="b">
        <f t="shared" si="33"/>
        <v>1</v>
      </c>
      <c r="K210" s="50" t="b">
        <f t="shared" si="33"/>
        <v>1</v>
      </c>
      <c r="L210" s="50" t="b">
        <f t="shared" si="33"/>
        <v>1</v>
      </c>
      <c r="M210" s="50" t="b">
        <f t="shared" si="33"/>
        <v>0</v>
      </c>
      <c r="N210" s="50" t="b">
        <f t="shared" si="33"/>
        <v>0</v>
      </c>
      <c r="O210" s="50" t="b">
        <f t="shared" si="33"/>
        <v>0</v>
      </c>
      <c r="P210" s="50" t="b">
        <f t="shared" si="33"/>
        <v>0</v>
      </c>
      <c r="R210" s="154" t="b">
        <f t="shared" si="36"/>
        <v>0</v>
      </c>
      <c r="S210" s="154" t="b">
        <f t="shared" si="34"/>
        <v>1</v>
      </c>
      <c r="T210" s="154" t="b">
        <f t="shared" si="34"/>
        <v>1</v>
      </c>
      <c r="U210" s="154" t="b">
        <f t="shared" si="34"/>
        <v>1</v>
      </c>
      <c r="V210" s="154" t="b">
        <f t="shared" si="34"/>
        <v>1</v>
      </c>
      <c r="W210" s="154" t="b">
        <f t="shared" si="34"/>
        <v>1</v>
      </c>
      <c r="X210" s="154" t="b">
        <f t="shared" si="34"/>
        <v>1</v>
      </c>
      <c r="Y210" s="154" t="b">
        <f t="shared" si="34"/>
        <v>0</v>
      </c>
      <c r="Z210" s="154" t="b">
        <f t="shared" si="34"/>
        <v>1</v>
      </c>
      <c r="AA210" s="154" t="b">
        <f t="shared" si="34"/>
        <v>0</v>
      </c>
      <c r="AB210" s="154" t="b">
        <f t="shared" si="34"/>
        <v>1</v>
      </c>
      <c r="AC210" s="154" t="b">
        <f t="shared" si="34"/>
        <v>1</v>
      </c>
      <c r="AD210" s="98" t="b">
        <v>1</v>
      </c>
    </row>
    <row r="211" spans="1:30" ht="16" thickBot="1">
      <c r="A211" s="26" t="s">
        <v>102</v>
      </c>
      <c r="C211" s="50" t="b">
        <f t="shared" si="35"/>
        <v>0</v>
      </c>
      <c r="D211" s="50" t="b">
        <f t="shared" si="33"/>
        <v>1</v>
      </c>
      <c r="E211" s="50" t="b">
        <f t="shared" si="33"/>
        <v>1</v>
      </c>
      <c r="F211" s="50" t="b">
        <f t="shared" si="33"/>
        <v>1</v>
      </c>
      <c r="G211" s="50" t="b">
        <f t="shared" si="33"/>
        <v>1</v>
      </c>
      <c r="H211" s="50" t="b">
        <f t="shared" si="33"/>
        <v>1</v>
      </c>
      <c r="I211" s="50" t="b">
        <f t="shared" si="33"/>
        <v>0</v>
      </c>
      <c r="J211" s="50" t="b">
        <f t="shared" si="33"/>
        <v>1</v>
      </c>
      <c r="K211" s="50" t="b">
        <f t="shared" si="33"/>
        <v>1</v>
      </c>
      <c r="L211" s="50" t="b">
        <f t="shared" si="33"/>
        <v>0</v>
      </c>
      <c r="M211" s="50" t="b">
        <f t="shared" si="33"/>
        <v>0</v>
      </c>
      <c r="N211" s="50" t="b">
        <f t="shared" si="33"/>
        <v>0</v>
      </c>
      <c r="O211" s="50" t="b">
        <f t="shared" si="33"/>
        <v>0</v>
      </c>
      <c r="P211" s="50" t="b">
        <f t="shared" si="33"/>
        <v>0</v>
      </c>
      <c r="R211" s="154" t="b">
        <f t="shared" si="36"/>
        <v>0</v>
      </c>
      <c r="S211" s="154" t="b">
        <f t="shared" si="34"/>
        <v>0</v>
      </c>
      <c r="T211" s="154" t="b">
        <f t="shared" si="34"/>
        <v>1</v>
      </c>
      <c r="U211" s="154" t="b">
        <f t="shared" si="34"/>
        <v>1</v>
      </c>
      <c r="V211" s="154" t="b">
        <f t="shared" si="34"/>
        <v>1</v>
      </c>
      <c r="W211" s="154" t="b">
        <f t="shared" si="34"/>
        <v>1</v>
      </c>
      <c r="X211" s="154" t="b">
        <f t="shared" si="34"/>
        <v>1</v>
      </c>
      <c r="Y211" s="154" t="b">
        <f t="shared" si="34"/>
        <v>0</v>
      </c>
      <c r="Z211" s="154" t="b">
        <f t="shared" si="34"/>
        <v>1</v>
      </c>
      <c r="AA211" s="154" t="b">
        <f t="shared" si="34"/>
        <v>0</v>
      </c>
      <c r="AB211" s="154" t="b">
        <f t="shared" si="34"/>
        <v>1</v>
      </c>
      <c r="AC211" s="154" t="b">
        <f t="shared" si="34"/>
        <v>0</v>
      </c>
      <c r="AD211" s="98" t="b">
        <v>0</v>
      </c>
    </row>
    <row r="212" spans="1:30" ht="16" thickBot="1">
      <c r="A212" s="26" t="s">
        <v>103</v>
      </c>
      <c r="C212" s="50" t="b">
        <f t="shared" si="35"/>
        <v>1</v>
      </c>
      <c r="D212" s="50" t="b">
        <f t="shared" si="35"/>
        <v>1</v>
      </c>
      <c r="E212" s="50" t="b">
        <f t="shared" si="35"/>
        <v>0</v>
      </c>
      <c r="F212" s="50" t="b">
        <f t="shared" si="35"/>
        <v>0</v>
      </c>
      <c r="G212" s="50" t="b">
        <f t="shared" si="35"/>
        <v>1</v>
      </c>
      <c r="H212" s="50" t="b">
        <f t="shared" si="35"/>
        <v>1</v>
      </c>
      <c r="I212" s="50" t="b">
        <f t="shared" si="35"/>
        <v>0</v>
      </c>
      <c r="J212" s="50" t="b">
        <f t="shared" si="35"/>
        <v>1</v>
      </c>
      <c r="K212" s="50" t="b">
        <f t="shared" si="35"/>
        <v>1</v>
      </c>
      <c r="L212" s="50" t="b">
        <f t="shared" si="35"/>
        <v>0</v>
      </c>
      <c r="M212" s="50" t="b">
        <f t="shared" si="35"/>
        <v>0</v>
      </c>
      <c r="N212" s="50" t="b">
        <f t="shared" si="35"/>
        <v>0</v>
      </c>
      <c r="O212" s="50" t="b">
        <f t="shared" si="35"/>
        <v>0</v>
      </c>
      <c r="P212" s="50" t="b">
        <f t="shared" si="35"/>
        <v>0</v>
      </c>
      <c r="R212" s="154" t="b">
        <f t="shared" si="36"/>
        <v>0</v>
      </c>
      <c r="S212" s="154" t="b">
        <f t="shared" si="36"/>
        <v>0</v>
      </c>
      <c r="T212" s="154" t="b">
        <f t="shared" si="36"/>
        <v>1</v>
      </c>
      <c r="U212" s="154" t="b">
        <f t="shared" si="36"/>
        <v>1</v>
      </c>
      <c r="V212" s="154" t="b">
        <f t="shared" si="36"/>
        <v>1</v>
      </c>
      <c r="W212" s="154" t="b">
        <f t="shared" si="36"/>
        <v>1</v>
      </c>
      <c r="X212" s="154" t="b">
        <f t="shared" si="36"/>
        <v>1</v>
      </c>
      <c r="Y212" s="154" t="b">
        <f t="shared" si="36"/>
        <v>0</v>
      </c>
      <c r="Z212" s="154" t="b">
        <f t="shared" si="36"/>
        <v>1</v>
      </c>
      <c r="AA212" s="154" t="b">
        <f t="shared" si="36"/>
        <v>0</v>
      </c>
      <c r="AB212" s="154" t="b">
        <f t="shared" si="36"/>
        <v>0</v>
      </c>
      <c r="AC212" s="154" t="b">
        <f t="shared" si="36"/>
        <v>1</v>
      </c>
      <c r="AD212" s="98" t="b">
        <v>1</v>
      </c>
    </row>
    <row r="213" spans="1:30" ht="16" thickBot="1">
      <c r="A213" s="26" t="s">
        <v>104</v>
      </c>
      <c r="C213" s="50" t="b">
        <f t="shared" ref="C213:P228" si="37">AND(C96=1, C170=1)</f>
        <v>1</v>
      </c>
      <c r="D213" s="50" t="b">
        <f t="shared" si="37"/>
        <v>1</v>
      </c>
      <c r="E213" s="50" t="b">
        <f t="shared" si="37"/>
        <v>1</v>
      </c>
      <c r="F213" s="50" t="b">
        <f t="shared" si="37"/>
        <v>1</v>
      </c>
      <c r="G213" s="50" t="b">
        <f t="shared" si="37"/>
        <v>1</v>
      </c>
      <c r="H213" s="50" t="b">
        <f t="shared" si="37"/>
        <v>1</v>
      </c>
      <c r="I213" s="50" t="b">
        <f t="shared" si="37"/>
        <v>1</v>
      </c>
      <c r="J213" s="50" t="b">
        <f t="shared" si="37"/>
        <v>1</v>
      </c>
      <c r="K213" s="50" t="b">
        <f t="shared" si="37"/>
        <v>1</v>
      </c>
      <c r="L213" s="50" t="b">
        <f t="shared" si="37"/>
        <v>1</v>
      </c>
      <c r="M213" s="50" t="b">
        <f t="shared" si="37"/>
        <v>0</v>
      </c>
      <c r="N213" s="50" t="b">
        <f t="shared" si="37"/>
        <v>0</v>
      </c>
      <c r="O213" s="50" t="b">
        <f t="shared" si="37"/>
        <v>0</v>
      </c>
      <c r="P213" s="50" t="b">
        <f t="shared" si="37"/>
        <v>0</v>
      </c>
      <c r="R213" s="154" t="b">
        <f t="shared" ref="R213:AC228" si="38">AND(R96=1, R170=1)</f>
        <v>0</v>
      </c>
      <c r="S213" s="154" t="b">
        <f t="shared" si="38"/>
        <v>1</v>
      </c>
      <c r="T213" s="154" t="b">
        <f t="shared" si="38"/>
        <v>1</v>
      </c>
      <c r="U213" s="154" t="b">
        <f t="shared" si="38"/>
        <v>1</v>
      </c>
      <c r="V213" s="154" t="b">
        <f t="shared" si="38"/>
        <v>1</v>
      </c>
      <c r="W213" s="154" t="b">
        <f t="shared" si="38"/>
        <v>1</v>
      </c>
      <c r="X213" s="154" t="b">
        <f t="shared" si="38"/>
        <v>0</v>
      </c>
      <c r="Y213" s="154" t="b">
        <f t="shared" si="38"/>
        <v>0</v>
      </c>
      <c r="Z213" s="154" t="b">
        <f t="shared" si="38"/>
        <v>0</v>
      </c>
      <c r="AA213" s="154" t="b">
        <f t="shared" si="38"/>
        <v>0</v>
      </c>
      <c r="AB213" s="154" t="b">
        <f t="shared" si="38"/>
        <v>1</v>
      </c>
      <c r="AC213" s="154" t="b">
        <f t="shared" si="38"/>
        <v>1</v>
      </c>
      <c r="AD213" s="98" t="b">
        <v>1</v>
      </c>
    </row>
    <row r="214" spans="1:30" ht="16" thickBot="1">
      <c r="A214" s="26" t="s">
        <v>105</v>
      </c>
      <c r="C214" s="50" t="b">
        <f t="shared" si="37"/>
        <v>1</v>
      </c>
      <c r="D214" s="50" t="b">
        <f t="shared" si="37"/>
        <v>1</v>
      </c>
      <c r="E214" s="50" t="b">
        <f t="shared" si="37"/>
        <v>1</v>
      </c>
      <c r="F214" s="50" t="b">
        <f t="shared" si="37"/>
        <v>1</v>
      </c>
      <c r="G214" s="50" t="b">
        <f t="shared" si="37"/>
        <v>1</v>
      </c>
      <c r="H214" s="50" t="b">
        <f t="shared" si="37"/>
        <v>1</v>
      </c>
      <c r="I214" s="50" t="b">
        <f t="shared" si="37"/>
        <v>0</v>
      </c>
      <c r="J214" s="50" t="b">
        <f t="shared" si="37"/>
        <v>1</v>
      </c>
      <c r="K214" s="50" t="b">
        <f t="shared" si="37"/>
        <v>1</v>
      </c>
      <c r="L214" s="50" t="b">
        <f t="shared" si="37"/>
        <v>0</v>
      </c>
      <c r="M214" s="50" t="b">
        <f t="shared" si="37"/>
        <v>0</v>
      </c>
      <c r="N214" s="50" t="b">
        <f t="shared" si="37"/>
        <v>0</v>
      </c>
      <c r="O214" s="50" t="b">
        <f t="shared" si="37"/>
        <v>0</v>
      </c>
      <c r="P214" s="50" t="b">
        <f t="shared" si="37"/>
        <v>0</v>
      </c>
      <c r="R214" s="154" t="b">
        <f t="shared" si="38"/>
        <v>1</v>
      </c>
      <c r="S214" s="154" t="b">
        <f t="shared" si="38"/>
        <v>1</v>
      </c>
      <c r="T214" s="154" t="b">
        <f t="shared" si="38"/>
        <v>1</v>
      </c>
      <c r="U214" s="154" t="b">
        <f t="shared" si="38"/>
        <v>1</v>
      </c>
      <c r="V214" s="154" t="b">
        <f t="shared" si="38"/>
        <v>1</v>
      </c>
      <c r="W214" s="154" t="b">
        <f t="shared" si="38"/>
        <v>1</v>
      </c>
      <c r="X214" s="154" t="b">
        <f t="shared" si="38"/>
        <v>0</v>
      </c>
      <c r="Y214" s="154" t="b">
        <f t="shared" si="38"/>
        <v>0</v>
      </c>
      <c r="Z214" s="154" t="b">
        <f t="shared" si="38"/>
        <v>1</v>
      </c>
      <c r="AA214" s="154" t="b">
        <f t="shared" si="38"/>
        <v>0</v>
      </c>
      <c r="AB214" s="154" t="b">
        <f t="shared" si="38"/>
        <v>1</v>
      </c>
      <c r="AC214" s="154" t="b">
        <f t="shared" si="38"/>
        <v>1</v>
      </c>
      <c r="AD214" s="98" t="b">
        <v>1</v>
      </c>
    </row>
    <row r="215" spans="1:30" ht="16" thickBot="1">
      <c r="A215" s="26" t="s">
        <v>106</v>
      </c>
      <c r="C215" s="50" t="b">
        <f t="shared" si="37"/>
        <v>0</v>
      </c>
      <c r="D215" s="50" t="b">
        <f t="shared" si="37"/>
        <v>0</v>
      </c>
      <c r="E215" s="50" t="b">
        <f t="shared" si="37"/>
        <v>1</v>
      </c>
      <c r="F215" s="50" t="b">
        <f t="shared" si="37"/>
        <v>1</v>
      </c>
      <c r="G215" s="50" t="b">
        <f t="shared" si="37"/>
        <v>1</v>
      </c>
      <c r="H215" s="50" t="b">
        <f t="shared" si="37"/>
        <v>1</v>
      </c>
      <c r="I215" s="50" t="b">
        <f t="shared" si="37"/>
        <v>0</v>
      </c>
      <c r="J215" s="50" t="b">
        <f t="shared" si="37"/>
        <v>1</v>
      </c>
      <c r="K215" s="50" t="b">
        <f t="shared" si="37"/>
        <v>1</v>
      </c>
      <c r="L215" s="50" t="b">
        <f t="shared" si="37"/>
        <v>0</v>
      </c>
      <c r="M215" s="50" t="b">
        <f t="shared" si="37"/>
        <v>0</v>
      </c>
      <c r="N215" s="50" t="b">
        <f t="shared" si="37"/>
        <v>0</v>
      </c>
      <c r="O215" s="50" t="b">
        <f t="shared" si="37"/>
        <v>0</v>
      </c>
      <c r="P215" s="50" t="b">
        <f t="shared" si="37"/>
        <v>0</v>
      </c>
      <c r="R215" s="154" t="b">
        <f t="shared" si="38"/>
        <v>0</v>
      </c>
      <c r="S215" s="154" t="b">
        <f t="shared" si="38"/>
        <v>0</v>
      </c>
      <c r="T215" s="154" t="b">
        <f t="shared" si="38"/>
        <v>1</v>
      </c>
      <c r="U215" s="154" t="b">
        <f t="shared" si="38"/>
        <v>1</v>
      </c>
      <c r="V215" s="154" t="b">
        <f t="shared" si="38"/>
        <v>1</v>
      </c>
      <c r="W215" s="154" t="b">
        <f t="shared" si="38"/>
        <v>1</v>
      </c>
      <c r="X215" s="154" t="b">
        <f t="shared" si="38"/>
        <v>0</v>
      </c>
      <c r="Y215" s="154" t="b">
        <f t="shared" si="38"/>
        <v>0</v>
      </c>
      <c r="Z215" s="154" t="b">
        <f t="shared" si="38"/>
        <v>0</v>
      </c>
      <c r="AA215" s="154" t="b">
        <f t="shared" si="38"/>
        <v>0</v>
      </c>
      <c r="AB215" s="154" t="b">
        <f t="shared" si="38"/>
        <v>0</v>
      </c>
      <c r="AC215" s="154" t="b">
        <f t="shared" si="38"/>
        <v>0</v>
      </c>
      <c r="AD215" s="98" t="b">
        <v>0</v>
      </c>
    </row>
    <row r="216" spans="1:30" ht="16" thickBot="1">
      <c r="A216" s="26" t="s">
        <v>107</v>
      </c>
      <c r="C216" s="50" t="b">
        <f t="shared" si="37"/>
        <v>0</v>
      </c>
      <c r="D216" s="50" t="b">
        <f t="shared" si="37"/>
        <v>1</v>
      </c>
      <c r="E216" s="50" t="b">
        <f t="shared" si="37"/>
        <v>1</v>
      </c>
      <c r="F216" s="50" t="b">
        <f t="shared" si="37"/>
        <v>1</v>
      </c>
      <c r="G216" s="50" t="b">
        <f t="shared" si="37"/>
        <v>1</v>
      </c>
      <c r="H216" s="50" t="b">
        <f t="shared" si="37"/>
        <v>1</v>
      </c>
      <c r="I216" s="50" t="b">
        <f t="shared" si="37"/>
        <v>1</v>
      </c>
      <c r="J216" s="50" t="b">
        <f t="shared" si="37"/>
        <v>1</v>
      </c>
      <c r="K216" s="50" t="b">
        <f t="shared" si="37"/>
        <v>0</v>
      </c>
      <c r="L216" s="50" t="b">
        <f t="shared" si="37"/>
        <v>1</v>
      </c>
      <c r="M216" s="50" t="b">
        <f t="shared" si="37"/>
        <v>0</v>
      </c>
      <c r="N216" s="50" t="b">
        <f t="shared" si="37"/>
        <v>0</v>
      </c>
      <c r="O216" s="50" t="b">
        <f t="shared" si="37"/>
        <v>0</v>
      </c>
      <c r="P216" s="50" t="b">
        <f t="shared" si="37"/>
        <v>1</v>
      </c>
      <c r="R216" s="154" t="b">
        <f t="shared" si="38"/>
        <v>0</v>
      </c>
      <c r="S216" s="154" t="b">
        <f t="shared" si="38"/>
        <v>1</v>
      </c>
      <c r="T216" s="154" t="b">
        <f t="shared" si="38"/>
        <v>1</v>
      </c>
      <c r="U216" s="154" t="b">
        <f t="shared" si="38"/>
        <v>1</v>
      </c>
      <c r="V216" s="154" t="b">
        <f t="shared" si="38"/>
        <v>1</v>
      </c>
      <c r="W216" s="154" t="b">
        <f t="shared" si="38"/>
        <v>1</v>
      </c>
      <c r="X216" s="154" t="b">
        <f t="shared" si="38"/>
        <v>1</v>
      </c>
      <c r="Y216" s="154" t="b">
        <f t="shared" si="38"/>
        <v>0</v>
      </c>
      <c r="Z216" s="154" t="b">
        <f t="shared" si="38"/>
        <v>0</v>
      </c>
      <c r="AA216" s="154" t="b">
        <f t="shared" si="38"/>
        <v>0</v>
      </c>
      <c r="AB216" s="154" t="b">
        <f t="shared" si="38"/>
        <v>1</v>
      </c>
      <c r="AC216" s="154" t="b">
        <f t="shared" si="38"/>
        <v>1</v>
      </c>
      <c r="AD216" s="98" t="b">
        <v>1</v>
      </c>
    </row>
    <row r="217" spans="1:30" ht="16" thickBot="1">
      <c r="A217" s="26" t="s">
        <v>108</v>
      </c>
      <c r="C217" s="50" t="b">
        <f t="shared" si="37"/>
        <v>0</v>
      </c>
      <c r="D217" s="50" t="b">
        <f t="shared" si="37"/>
        <v>1</v>
      </c>
      <c r="E217" s="50" t="b">
        <f t="shared" si="37"/>
        <v>1</v>
      </c>
      <c r="F217" s="50" t="b">
        <f t="shared" si="37"/>
        <v>1</v>
      </c>
      <c r="G217" s="50" t="b">
        <f t="shared" si="37"/>
        <v>1</v>
      </c>
      <c r="H217" s="50" t="b">
        <f t="shared" si="37"/>
        <v>1</v>
      </c>
      <c r="I217" s="50" t="b">
        <f t="shared" si="37"/>
        <v>1</v>
      </c>
      <c r="J217" s="50" t="b">
        <f t="shared" si="37"/>
        <v>1</v>
      </c>
      <c r="K217" s="50" t="b">
        <f t="shared" si="37"/>
        <v>1</v>
      </c>
      <c r="L217" s="50" t="b">
        <f t="shared" si="37"/>
        <v>1</v>
      </c>
      <c r="M217" s="50" t="b">
        <f t="shared" si="37"/>
        <v>0</v>
      </c>
      <c r="N217" s="50" t="b">
        <f t="shared" si="37"/>
        <v>0</v>
      </c>
      <c r="O217" s="50" t="b">
        <f t="shared" si="37"/>
        <v>0</v>
      </c>
      <c r="P217" s="50" t="b">
        <f t="shared" si="37"/>
        <v>1</v>
      </c>
      <c r="R217" s="154" t="b">
        <f t="shared" si="38"/>
        <v>0</v>
      </c>
      <c r="S217" s="154" t="b">
        <f t="shared" si="38"/>
        <v>0</v>
      </c>
      <c r="T217" s="154" t="b">
        <f t="shared" si="38"/>
        <v>1</v>
      </c>
      <c r="U217" s="154" t="b">
        <f t="shared" si="38"/>
        <v>0</v>
      </c>
      <c r="V217" s="154" t="b">
        <f t="shared" si="38"/>
        <v>1</v>
      </c>
      <c r="W217" s="154" t="b">
        <f t="shared" si="38"/>
        <v>1</v>
      </c>
      <c r="X217" s="154" t="b">
        <f t="shared" si="38"/>
        <v>0</v>
      </c>
      <c r="Y217" s="154" t="b">
        <f t="shared" si="38"/>
        <v>0</v>
      </c>
      <c r="Z217" s="154" t="b">
        <f t="shared" si="38"/>
        <v>1</v>
      </c>
      <c r="AA217" s="154" t="b">
        <f t="shared" si="38"/>
        <v>1</v>
      </c>
      <c r="AB217" s="154" t="b">
        <f t="shared" si="38"/>
        <v>0</v>
      </c>
      <c r="AC217" s="154" t="b">
        <f t="shared" si="38"/>
        <v>1</v>
      </c>
      <c r="AD217" s="98" t="b">
        <v>1</v>
      </c>
    </row>
    <row r="218" spans="1:30" ht="16" thickBot="1">
      <c r="A218" s="26" t="s">
        <v>109</v>
      </c>
      <c r="C218" s="50" t="b">
        <f t="shared" si="37"/>
        <v>0</v>
      </c>
      <c r="D218" s="50" t="b">
        <f t="shared" si="37"/>
        <v>1</v>
      </c>
      <c r="E218" s="50" t="b">
        <f t="shared" si="37"/>
        <v>1</v>
      </c>
      <c r="F218" s="50" t="b">
        <f t="shared" si="37"/>
        <v>1</v>
      </c>
      <c r="G218" s="50" t="b">
        <f t="shared" si="37"/>
        <v>1</v>
      </c>
      <c r="H218" s="50" t="b">
        <f t="shared" si="37"/>
        <v>1</v>
      </c>
      <c r="I218" s="50" t="b">
        <f t="shared" si="37"/>
        <v>0</v>
      </c>
      <c r="J218" s="50" t="b">
        <f t="shared" si="37"/>
        <v>1</v>
      </c>
      <c r="K218" s="50" t="b">
        <f t="shared" si="37"/>
        <v>1</v>
      </c>
      <c r="L218" s="50" t="b">
        <f t="shared" si="37"/>
        <v>1</v>
      </c>
      <c r="M218" s="50" t="b">
        <f t="shared" si="37"/>
        <v>0</v>
      </c>
      <c r="N218" s="50" t="b">
        <f t="shared" si="37"/>
        <v>0</v>
      </c>
      <c r="O218" s="50" t="b">
        <f t="shared" si="37"/>
        <v>0</v>
      </c>
      <c r="P218" s="50" t="b">
        <f t="shared" si="37"/>
        <v>0</v>
      </c>
      <c r="R218" s="154" t="b">
        <f t="shared" si="38"/>
        <v>1</v>
      </c>
      <c r="S218" s="154" t="b">
        <f t="shared" si="38"/>
        <v>0</v>
      </c>
      <c r="T218" s="154" t="b">
        <f t="shared" si="38"/>
        <v>1</v>
      </c>
      <c r="U218" s="154" t="b">
        <f t="shared" si="38"/>
        <v>1</v>
      </c>
      <c r="V218" s="154" t="b">
        <f t="shared" si="38"/>
        <v>1</v>
      </c>
      <c r="W218" s="154" t="b">
        <f t="shared" si="38"/>
        <v>1</v>
      </c>
      <c r="X218" s="154" t="b">
        <f t="shared" si="38"/>
        <v>1</v>
      </c>
      <c r="Y218" s="154" t="b">
        <f t="shared" si="38"/>
        <v>0</v>
      </c>
      <c r="Z218" s="154" t="b">
        <f t="shared" si="38"/>
        <v>1</v>
      </c>
      <c r="AA218" s="154" t="b">
        <f t="shared" si="38"/>
        <v>1</v>
      </c>
      <c r="AB218" s="154" t="b">
        <f t="shared" si="38"/>
        <v>1</v>
      </c>
      <c r="AC218" s="154" t="b">
        <f t="shared" si="38"/>
        <v>1</v>
      </c>
      <c r="AD218" s="98" t="b">
        <v>1</v>
      </c>
    </row>
    <row r="219" spans="1:30" ht="16" thickBot="1">
      <c r="A219" s="26" t="s">
        <v>110</v>
      </c>
      <c r="C219" s="50" t="b">
        <f t="shared" si="37"/>
        <v>1</v>
      </c>
      <c r="D219" s="50" t="b">
        <f t="shared" si="37"/>
        <v>1</v>
      </c>
      <c r="E219" s="50" t="b">
        <f t="shared" si="37"/>
        <v>1</v>
      </c>
      <c r="F219" s="50" t="b">
        <f t="shared" si="37"/>
        <v>0</v>
      </c>
      <c r="G219" s="50" t="b">
        <f t="shared" si="37"/>
        <v>1</v>
      </c>
      <c r="H219" s="50" t="b">
        <f t="shared" si="37"/>
        <v>1</v>
      </c>
      <c r="I219" s="50" t="b">
        <f t="shared" si="37"/>
        <v>1</v>
      </c>
      <c r="J219" s="50" t="b">
        <f t="shared" si="37"/>
        <v>1</v>
      </c>
      <c r="K219" s="50" t="b">
        <f t="shared" si="37"/>
        <v>1</v>
      </c>
      <c r="L219" s="50" t="b">
        <f t="shared" si="37"/>
        <v>0</v>
      </c>
      <c r="M219" s="50" t="b">
        <f t="shared" si="37"/>
        <v>0</v>
      </c>
      <c r="N219" s="50" t="b">
        <f t="shared" si="37"/>
        <v>0</v>
      </c>
      <c r="O219" s="50" t="b">
        <f t="shared" si="37"/>
        <v>0</v>
      </c>
      <c r="P219" s="50" t="b">
        <f t="shared" si="37"/>
        <v>0</v>
      </c>
      <c r="R219" s="154" t="b">
        <f t="shared" si="38"/>
        <v>0</v>
      </c>
      <c r="S219" s="154" t="b">
        <f t="shared" si="38"/>
        <v>1</v>
      </c>
      <c r="T219" s="154" t="b">
        <f t="shared" si="38"/>
        <v>1</v>
      </c>
      <c r="U219" s="154" t="b">
        <f t="shared" si="38"/>
        <v>1</v>
      </c>
      <c r="V219" s="154" t="b">
        <f t="shared" si="38"/>
        <v>1</v>
      </c>
      <c r="W219" s="154" t="b">
        <f t="shared" si="38"/>
        <v>1</v>
      </c>
      <c r="X219" s="154" t="b">
        <f t="shared" si="38"/>
        <v>1</v>
      </c>
      <c r="Y219" s="154" t="b">
        <f t="shared" si="38"/>
        <v>1</v>
      </c>
      <c r="Z219" s="154" t="b">
        <f t="shared" si="38"/>
        <v>1</v>
      </c>
      <c r="AA219" s="154" t="b">
        <f t="shared" si="38"/>
        <v>0</v>
      </c>
      <c r="AB219" s="154" t="b">
        <f t="shared" si="38"/>
        <v>1</v>
      </c>
      <c r="AC219" s="154" t="b">
        <f t="shared" si="38"/>
        <v>1</v>
      </c>
      <c r="AD219" s="98" t="b">
        <v>1</v>
      </c>
    </row>
    <row r="220" spans="1:30" ht="16" thickBot="1">
      <c r="A220" s="26" t="s">
        <v>111</v>
      </c>
      <c r="C220" s="50" t="b">
        <f t="shared" si="37"/>
        <v>0</v>
      </c>
      <c r="D220" s="50" t="b">
        <f t="shared" si="37"/>
        <v>1</v>
      </c>
      <c r="E220" s="50" t="b">
        <f t="shared" si="37"/>
        <v>1</v>
      </c>
      <c r="F220" s="50" t="b">
        <f t="shared" si="37"/>
        <v>1</v>
      </c>
      <c r="G220" s="50" t="b">
        <f t="shared" si="37"/>
        <v>1</v>
      </c>
      <c r="H220" s="50" t="b">
        <f t="shared" si="37"/>
        <v>1</v>
      </c>
      <c r="I220" s="50" t="b">
        <f t="shared" si="37"/>
        <v>0</v>
      </c>
      <c r="J220" s="50" t="b">
        <f t="shared" si="37"/>
        <v>1</v>
      </c>
      <c r="K220" s="50" t="b">
        <f t="shared" si="37"/>
        <v>1</v>
      </c>
      <c r="L220" s="50" t="b">
        <f t="shared" si="37"/>
        <v>1</v>
      </c>
      <c r="M220" s="50" t="b">
        <f t="shared" si="37"/>
        <v>0</v>
      </c>
      <c r="N220" s="50" t="b">
        <f t="shared" si="37"/>
        <v>0</v>
      </c>
      <c r="O220" s="50" t="b">
        <f t="shared" si="37"/>
        <v>0</v>
      </c>
      <c r="P220" s="50" t="b">
        <f t="shared" si="37"/>
        <v>0</v>
      </c>
      <c r="R220" s="154" t="b">
        <f t="shared" si="38"/>
        <v>1</v>
      </c>
      <c r="S220" s="154" t="b">
        <f t="shared" si="38"/>
        <v>1</v>
      </c>
      <c r="T220" s="154" t="b">
        <f t="shared" si="38"/>
        <v>1</v>
      </c>
      <c r="U220" s="154" t="b">
        <f t="shared" si="38"/>
        <v>1</v>
      </c>
      <c r="V220" s="154" t="b">
        <f t="shared" si="38"/>
        <v>1</v>
      </c>
      <c r="W220" s="154" t="b">
        <f t="shared" si="38"/>
        <v>1</v>
      </c>
      <c r="X220" s="154" t="b">
        <f t="shared" si="38"/>
        <v>1</v>
      </c>
      <c r="Y220" s="154" t="b">
        <f t="shared" si="38"/>
        <v>0</v>
      </c>
      <c r="Z220" s="154" t="b">
        <f t="shared" si="38"/>
        <v>1</v>
      </c>
      <c r="AA220" s="154" t="b">
        <f t="shared" si="38"/>
        <v>1</v>
      </c>
      <c r="AB220" s="154" t="b">
        <f t="shared" si="38"/>
        <v>1</v>
      </c>
      <c r="AC220" s="154" t="b">
        <f t="shared" si="38"/>
        <v>1</v>
      </c>
      <c r="AD220" s="98" t="b">
        <v>1</v>
      </c>
    </row>
    <row r="221" spans="1:30" ht="16" thickBot="1">
      <c r="A221" s="26" t="s">
        <v>112</v>
      </c>
      <c r="C221" s="50" t="b">
        <f t="shared" si="37"/>
        <v>1</v>
      </c>
      <c r="D221" s="50" t="b">
        <f t="shared" si="37"/>
        <v>1</v>
      </c>
      <c r="E221" s="50" t="b">
        <f t="shared" si="37"/>
        <v>1</v>
      </c>
      <c r="F221" s="50" t="b">
        <f t="shared" si="37"/>
        <v>1</v>
      </c>
      <c r="G221" s="50" t="b">
        <f t="shared" si="37"/>
        <v>1</v>
      </c>
      <c r="H221" s="50" t="b">
        <f t="shared" si="37"/>
        <v>1</v>
      </c>
      <c r="I221" s="50" t="b">
        <f t="shared" si="37"/>
        <v>0</v>
      </c>
      <c r="J221" s="50" t="b">
        <f t="shared" si="37"/>
        <v>0</v>
      </c>
      <c r="K221" s="50" t="b">
        <f t="shared" si="37"/>
        <v>1</v>
      </c>
      <c r="L221" s="50" t="b">
        <f t="shared" si="37"/>
        <v>1</v>
      </c>
      <c r="M221" s="50" t="b">
        <f t="shared" si="37"/>
        <v>0</v>
      </c>
      <c r="N221" s="50" t="b">
        <f t="shared" si="37"/>
        <v>0</v>
      </c>
      <c r="O221" s="50" t="b">
        <f t="shared" si="37"/>
        <v>0</v>
      </c>
      <c r="P221" s="50" t="b">
        <f t="shared" si="37"/>
        <v>1</v>
      </c>
      <c r="R221" s="154" t="b">
        <f t="shared" si="38"/>
        <v>1</v>
      </c>
      <c r="S221" s="154" t="b">
        <f t="shared" si="38"/>
        <v>1</v>
      </c>
      <c r="T221" s="154" t="b">
        <f t="shared" si="38"/>
        <v>1</v>
      </c>
      <c r="U221" s="154" t="b">
        <f t="shared" si="38"/>
        <v>1</v>
      </c>
      <c r="V221" s="154" t="b">
        <f t="shared" si="38"/>
        <v>1</v>
      </c>
      <c r="W221" s="154" t="b">
        <f t="shared" si="38"/>
        <v>1</v>
      </c>
      <c r="X221" s="154" t="b">
        <f t="shared" si="38"/>
        <v>1</v>
      </c>
      <c r="Y221" s="154" t="b">
        <f t="shared" si="38"/>
        <v>0</v>
      </c>
      <c r="Z221" s="154" t="b">
        <f t="shared" si="38"/>
        <v>1</v>
      </c>
      <c r="AA221" s="154" t="b">
        <f t="shared" si="38"/>
        <v>1</v>
      </c>
      <c r="AB221" s="154" t="b">
        <f t="shared" si="38"/>
        <v>0</v>
      </c>
      <c r="AC221" s="154" t="b">
        <f t="shared" si="38"/>
        <v>1</v>
      </c>
      <c r="AD221" s="98" t="b">
        <v>1</v>
      </c>
    </row>
    <row r="222" spans="1:30" ht="16" thickBot="1">
      <c r="A222" s="26" t="s">
        <v>113</v>
      </c>
      <c r="C222" s="50" t="b">
        <f t="shared" si="37"/>
        <v>1</v>
      </c>
      <c r="D222" s="50" t="b">
        <f t="shared" si="37"/>
        <v>0</v>
      </c>
      <c r="E222" s="50" t="b">
        <f t="shared" si="37"/>
        <v>1</v>
      </c>
      <c r="F222" s="50" t="b">
        <f t="shared" si="37"/>
        <v>0</v>
      </c>
      <c r="G222" s="50" t="b">
        <f t="shared" si="37"/>
        <v>1</v>
      </c>
      <c r="H222" s="50" t="b">
        <f t="shared" si="37"/>
        <v>1</v>
      </c>
      <c r="I222" s="50" t="b">
        <f t="shared" si="37"/>
        <v>0</v>
      </c>
      <c r="J222" s="50" t="b">
        <f t="shared" si="37"/>
        <v>1</v>
      </c>
      <c r="K222" s="50" t="b">
        <f t="shared" si="37"/>
        <v>1</v>
      </c>
      <c r="L222" s="50" t="b">
        <f t="shared" si="37"/>
        <v>0</v>
      </c>
      <c r="M222" s="50" t="b">
        <f t="shared" si="37"/>
        <v>0</v>
      </c>
      <c r="N222" s="50" t="b">
        <f t="shared" si="37"/>
        <v>0</v>
      </c>
      <c r="O222" s="50" t="b">
        <f t="shared" si="37"/>
        <v>0</v>
      </c>
      <c r="P222" s="50" t="b">
        <f t="shared" si="37"/>
        <v>0</v>
      </c>
      <c r="R222" s="154" t="b">
        <f t="shared" si="38"/>
        <v>0</v>
      </c>
      <c r="S222" s="154" t="b">
        <f t="shared" si="38"/>
        <v>1</v>
      </c>
      <c r="T222" s="154" t="b">
        <f t="shared" si="38"/>
        <v>1</v>
      </c>
      <c r="U222" s="154" t="b">
        <f t="shared" si="38"/>
        <v>1</v>
      </c>
      <c r="V222" s="154" t="b">
        <f t="shared" si="38"/>
        <v>1</v>
      </c>
      <c r="W222" s="154" t="b">
        <f t="shared" si="38"/>
        <v>1</v>
      </c>
      <c r="X222" s="154" t="b">
        <f t="shared" si="38"/>
        <v>1</v>
      </c>
      <c r="Y222" s="154" t="b">
        <f t="shared" si="38"/>
        <v>0</v>
      </c>
      <c r="Z222" s="154" t="b">
        <f t="shared" si="38"/>
        <v>1</v>
      </c>
      <c r="AA222" s="154" t="b">
        <f t="shared" si="38"/>
        <v>0</v>
      </c>
      <c r="AB222" s="154" t="b">
        <f t="shared" si="38"/>
        <v>0</v>
      </c>
      <c r="AC222" s="154" t="b">
        <f t="shared" si="38"/>
        <v>1</v>
      </c>
      <c r="AD222" s="98" t="b">
        <v>1</v>
      </c>
    </row>
    <row r="223" spans="1:30" ht="16" thickBot="1">
      <c r="A223" s="26" t="s">
        <v>114</v>
      </c>
      <c r="C223" s="50" t="b">
        <f t="shared" si="37"/>
        <v>0</v>
      </c>
      <c r="D223" s="50" t="b">
        <f t="shared" si="37"/>
        <v>0</v>
      </c>
      <c r="E223" s="50" t="b">
        <f t="shared" si="37"/>
        <v>0</v>
      </c>
      <c r="F223" s="50" t="b">
        <f t="shared" si="37"/>
        <v>0</v>
      </c>
      <c r="G223" s="50" t="b">
        <f t="shared" si="37"/>
        <v>0</v>
      </c>
      <c r="H223" s="50" t="b">
        <f t="shared" si="37"/>
        <v>0</v>
      </c>
      <c r="I223" s="50" t="b">
        <f t="shared" si="37"/>
        <v>0</v>
      </c>
      <c r="J223" s="50" t="b">
        <f t="shared" si="37"/>
        <v>0</v>
      </c>
      <c r="K223" s="50" t="b">
        <f t="shared" si="37"/>
        <v>0</v>
      </c>
      <c r="L223" s="50" t="b">
        <f t="shared" si="37"/>
        <v>0</v>
      </c>
      <c r="M223" s="50" t="b">
        <f t="shared" si="37"/>
        <v>0</v>
      </c>
      <c r="N223" s="50" t="b">
        <f t="shared" si="37"/>
        <v>0</v>
      </c>
      <c r="O223" s="50" t="b">
        <f t="shared" si="37"/>
        <v>0</v>
      </c>
      <c r="P223" s="50" t="b">
        <f t="shared" si="37"/>
        <v>0</v>
      </c>
      <c r="R223" s="154" t="b">
        <f t="shared" si="38"/>
        <v>0</v>
      </c>
      <c r="S223" s="154" t="b">
        <f t="shared" si="38"/>
        <v>0</v>
      </c>
      <c r="T223" s="154" t="b">
        <f t="shared" si="38"/>
        <v>0</v>
      </c>
      <c r="U223" s="154" t="b">
        <f t="shared" si="38"/>
        <v>1</v>
      </c>
      <c r="V223" s="154" t="b">
        <f t="shared" si="38"/>
        <v>0</v>
      </c>
      <c r="W223" s="154" t="b">
        <f t="shared" si="38"/>
        <v>1</v>
      </c>
      <c r="X223" s="154" t="b">
        <f t="shared" si="38"/>
        <v>0</v>
      </c>
      <c r="Y223" s="154" t="b">
        <f t="shared" si="38"/>
        <v>0</v>
      </c>
      <c r="Z223" s="154" t="b">
        <f t="shared" si="38"/>
        <v>1</v>
      </c>
      <c r="AA223" s="154" t="b">
        <f t="shared" si="38"/>
        <v>0</v>
      </c>
      <c r="AB223" s="154" t="b">
        <f t="shared" si="38"/>
        <v>0</v>
      </c>
      <c r="AC223" s="154" t="b">
        <f t="shared" si="38"/>
        <v>0</v>
      </c>
      <c r="AD223" s="98" t="b">
        <v>0</v>
      </c>
    </row>
    <row r="224" spans="1:30" ht="16" thickBot="1">
      <c r="A224" s="26" t="s">
        <v>115</v>
      </c>
      <c r="C224" s="50" t="b">
        <f t="shared" si="37"/>
        <v>1</v>
      </c>
      <c r="D224" s="50" t="b">
        <f t="shared" si="37"/>
        <v>1</v>
      </c>
      <c r="E224" s="50" t="b">
        <f t="shared" si="37"/>
        <v>1</v>
      </c>
      <c r="F224" s="50" t="b">
        <f t="shared" si="37"/>
        <v>1</v>
      </c>
      <c r="G224" s="50" t="b">
        <f t="shared" si="37"/>
        <v>0</v>
      </c>
      <c r="H224" s="50" t="b">
        <f t="shared" si="37"/>
        <v>1</v>
      </c>
      <c r="I224" s="50" t="b">
        <f t="shared" si="37"/>
        <v>0</v>
      </c>
      <c r="J224" s="50" t="b">
        <f t="shared" si="37"/>
        <v>1</v>
      </c>
      <c r="K224" s="50" t="b">
        <f t="shared" si="37"/>
        <v>1</v>
      </c>
      <c r="L224" s="50" t="b">
        <f t="shared" si="37"/>
        <v>0</v>
      </c>
      <c r="M224" s="50" t="b">
        <f t="shared" si="37"/>
        <v>0</v>
      </c>
      <c r="N224" s="50" t="b">
        <f t="shared" si="37"/>
        <v>0</v>
      </c>
      <c r="O224" s="50" t="b">
        <f t="shared" si="37"/>
        <v>0</v>
      </c>
      <c r="P224" s="50" t="b">
        <f t="shared" si="37"/>
        <v>0</v>
      </c>
      <c r="R224" s="154" t="b">
        <f t="shared" si="38"/>
        <v>0</v>
      </c>
      <c r="S224" s="154" t="b">
        <f t="shared" si="38"/>
        <v>1</v>
      </c>
      <c r="T224" s="154" t="b">
        <f t="shared" si="38"/>
        <v>1</v>
      </c>
      <c r="U224" s="154" t="b">
        <f t="shared" si="38"/>
        <v>1</v>
      </c>
      <c r="V224" s="154" t="b">
        <f t="shared" si="38"/>
        <v>1</v>
      </c>
      <c r="W224" s="154" t="b">
        <f t="shared" si="38"/>
        <v>1</v>
      </c>
      <c r="X224" s="154" t="b">
        <f t="shared" si="38"/>
        <v>1</v>
      </c>
      <c r="Y224" s="154" t="b">
        <f t="shared" si="38"/>
        <v>0</v>
      </c>
      <c r="Z224" s="154" t="b">
        <f t="shared" si="38"/>
        <v>1</v>
      </c>
      <c r="AA224" s="154" t="b">
        <f t="shared" si="38"/>
        <v>0</v>
      </c>
      <c r="AB224" s="154" t="b">
        <f t="shared" si="38"/>
        <v>1</v>
      </c>
      <c r="AC224" s="154" t="b">
        <f t="shared" si="38"/>
        <v>1</v>
      </c>
      <c r="AD224" s="98" t="b">
        <v>1</v>
      </c>
    </row>
    <row r="225" spans="1:30" ht="16" thickBot="1">
      <c r="A225" s="26" t="s">
        <v>116</v>
      </c>
      <c r="C225" s="50" t="b">
        <f t="shared" si="37"/>
        <v>1</v>
      </c>
      <c r="D225" s="50" t="b">
        <f t="shared" si="37"/>
        <v>1</v>
      </c>
      <c r="E225" s="50" t="b">
        <f t="shared" si="37"/>
        <v>1</v>
      </c>
      <c r="F225" s="50" t="b">
        <f t="shared" si="37"/>
        <v>1</v>
      </c>
      <c r="G225" s="50" t="b">
        <f t="shared" si="37"/>
        <v>1</v>
      </c>
      <c r="H225" s="50" t="b">
        <f t="shared" si="37"/>
        <v>1</v>
      </c>
      <c r="I225" s="50" t="b">
        <f t="shared" si="37"/>
        <v>1</v>
      </c>
      <c r="J225" s="50" t="b">
        <f t="shared" si="37"/>
        <v>1</v>
      </c>
      <c r="K225" s="50" t="b">
        <f t="shared" si="37"/>
        <v>1</v>
      </c>
      <c r="L225" s="50" t="b">
        <f t="shared" si="37"/>
        <v>1</v>
      </c>
      <c r="M225" s="50" t="b">
        <f t="shared" si="37"/>
        <v>0</v>
      </c>
      <c r="N225" s="50" t="b">
        <f t="shared" si="37"/>
        <v>0</v>
      </c>
      <c r="O225" s="50" t="b">
        <f t="shared" si="37"/>
        <v>0</v>
      </c>
      <c r="P225" s="50" t="b">
        <f t="shared" si="37"/>
        <v>1</v>
      </c>
      <c r="R225" s="154" t="b">
        <f t="shared" si="38"/>
        <v>1</v>
      </c>
      <c r="S225" s="154" t="b">
        <f t="shared" si="38"/>
        <v>1</v>
      </c>
      <c r="T225" s="154" t="b">
        <f t="shared" si="38"/>
        <v>1</v>
      </c>
      <c r="U225" s="154" t="b">
        <f t="shared" si="38"/>
        <v>1</v>
      </c>
      <c r="V225" s="154" t="b">
        <f t="shared" si="38"/>
        <v>1</v>
      </c>
      <c r="W225" s="154" t="b">
        <f t="shared" si="38"/>
        <v>1</v>
      </c>
      <c r="X225" s="154" t="b">
        <f t="shared" si="38"/>
        <v>1</v>
      </c>
      <c r="Y225" s="154" t="b">
        <f t="shared" si="38"/>
        <v>1</v>
      </c>
      <c r="Z225" s="154" t="b">
        <f t="shared" si="38"/>
        <v>1</v>
      </c>
      <c r="AA225" s="154" t="b">
        <f t="shared" si="38"/>
        <v>1</v>
      </c>
      <c r="AB225" s="154" t="b">
        <f t="shared" si="38"/>
        <v>1</v>
      </c>
      <c r="AC225" s="154" t="b">
        <f t="shared" si="38"/>
        <v>1</v>
      </c>
      <c r="AD225" s="98" t="b">
        <v>1</v>
      </c>
    </row>
    <row r="226" spans="1:30" ht="16" thickBot="1">
      <c r="A226" s="26" t="s">
        <v>117</v>
      </c>
      <c r="C226" s="50" t="b">
        <f t="shared" si="37"/>
        <v>1</v>
      </c>
      <c r="D226" s="50" t="b">
        <f t="shared" si="37"/>
        <v>1</v>
      </c>
      <c r="E226" s="50" t="b">
        <f t="shared" si="37"/>
        <v>1</v>
      </c>
      <c r="F226" s="50" t="b">
        <f t="shared" si="37"/>
        <v>0</v>
      </c>
      <c r="G226" s="50" t="b">
        <f t="shared" si="37"/>
        <v>1</v>
      </c>
      <c r="H226" s="50" t="b">
        <f t="shared" si="37"/>
        <v>1</v>
      </c>
      <c r="I226" s="50" t="b">
        <f t="shared" si="37"/>
        <v>1</v>
      </c>
      <c r="J226" s="50" t="b">
        <f t="shared" si="37"/>
        <v>1</v>
      </c>
      <c r="K226" s="50" t="b">
        <f t="shared" si="37"/>
        <v>1</v>
      </c>
      <c r="L226" s="50" t="b">
        <f t="shared" si="37"/>
        <v>0</v>
      </c>
      <c r="M226" s="50" t="b">
        <f t="shared" si="37"/>
        <v>0</v>
      </c>
      <c r="N226" s="50" t="b">
        <f t="shared" si="37"/>
        <v>0</v>
      </c>
      <c r="O226" s="50" t="b">
        <f t="shared" si="37"/>
        <v>0</v>
      </c>
      <c r="P226" s="50" t="b">
        <f t="shared" si="37"/>
        <v>0</v>
      </c>
      <c r="R226" s="154" t="b">
        <f t="shared" si="38"/>
        <v>1</v>
      </c>
      <c r="S226" s="154" t="b">
        <f t="shared" si="38"/>
        <v>0</v>
      </c>
      <c r="T226" s="154" t="b">
        <f t="shared" si="38"/>
        <v>1</v>
      </c>
      <c r="U226" s="154" t="b">
        <f t="shared" si="38"/>
        <v>1</v>
      </c>
      <c r="V226" s="154" t="b">
        <f t="shared" si="38"/>
        <v>1</v>
      </c>
      <c r="W226" s="154" t="b">
        <f t="shared" si="38"/>
        <v>0</v>
      </c>
      <c r="X226" s="154" t="b">
        <f t="shared" si="38"/>
        <v>1</v>
      </c>
      <c r="Y226" s="154" t="b">
        <f t="shared" si="38"/>
        <v>1</v>
      </c>
      <c r="Z226" s="154" t="b">
        <f t="shared" si="38"/>
        <v>1</v>
      </c>
      <c r="AA226" s="154" t="b">
        <f t="shared" si="38"/>
        <v>0</v>
      </c>
      <c r="AB226" s="154" t="b">
        <f t="shared" si="38"/>
        <v>1</v>
      </c>
      <c r="AC226" s="154" t="b">
        <f t="shared" si="38"/>
        <v>1</v>
      </c>
      <c r="AD226" s="98" t="b">
        <v>1</v>
      </c>
    </row>
    <row r="227" spans="1:30" ht="16" thickBot="1">
      <c r="A227" s="26" t="s">
        <v>118</v>
      </c>
      <c r="C227" s="50" t="b">
        <f t="shared" si="37"/>
        <v>0</v>
      </c>
      <c r="D227" s="50" t="b">
        <f t="shared" si="37"/>
        <v>1</v>
      </c>
      <c r="E227" s="50" t="b">
        <f t="shared" si="37"/>
        <v>0</v>
      </c>
      <c r="F227" s="50" t="b">
        <f t="shared" si="37"/>
        <v>1</v>
      </c>
      <c r="G227" s="50" t="b">
        <f t="shared" si="37"/>
        <v>1</v>
      </c>
      <c r="H227" s="50" t="b">
        <f t="shared" si="37"/>
        <v>1</v>
      </c>
      <c r="I227" s="50" t="b">
        <f t="shared" si="37"/>
        <v>1</v>
      </c>
      <c r="J227" s="50" t="b">
        <f t="shared" si="37"/>
        <v>1</v>
      </c>
      <c r="K227" s="50" t="b">
        <f t="shared" si="37"/>
        <v>1</v>
      </c>
      <c r="L227" s="50" t="b">
        <f t="shared" si="37"/>
        <v>0</v>
      </c>
      <c r="M227" s="50" t="b">
        <f t="shared" si="37"/>
        <v>0</v>
      </c>
      <c r="N227" s="50" t="b">
        <f t="shared" si="37"/>
        <v>0</v>
      </c>
      <c r="O227" s="50" t="b">
        <f t="shared" si="37"/>
        <v>0</v>
      </c>
      <c r="P227" s="50" t="b">
        <f t="shared" si="37"/>
        <v>0</v>
      </c>
      <c r="R227" s="154" t="b">
        <f t="shared" si="38"/>
        <v>1</v>
      </c>
      <c r="S227" s="154" t="b">
        <f t="shared" si="38"/>
        <v>0</v>
      </c>
      <c r="T227" s="154" t="b">
        <f t="shared" si="38"/>
        <v>1</v>
      </c>
      <c r="U227" s="154" t="b">
        <f t="shared" si="38"/>
        <v>1</v>
      </c>
      <c r="V227" s="154" t="b">
        <f t="shared" si="38"/>
        <v>1</v>
      </c>
      <c r="W227" s="154" t="b">
        <f t="shared" si="38"/>
        <v>1</v>
      </c>
      <c r="X227" s="154" t="b">
        <f t="shared" si="38"/>
        <v>1</v>
      </c>
      <c r="Y227" s="154" t="b">
        <f t="shared" si="38"/>
        <v>0</v>
      </c>
      <c r="Z227" s="154" t="b">
        <f t="shared" si="38"/>
        <v>1</v>
      </c>
      <c r="AA227" s="154" t="b">
        <f t="shared" si="38"/>
        <v>0</v>
      </c>
      <c r="AB227" s="154" t="b">
        <f t="shared" si="38"/>
        <v>0</v>
      </c>
      <c r="AC227" s="154" t="b">
        <f t="shared" si="38"/>
        <v>1</v>
      </c>
      <c r="AD227" s="98" t="b">
        <v>1</v>
      </c>
    </row>
    <row r="228" spans="1:30" ht="16" thickBot="1">
      <c r="A228" s="26" t="s">
        <v>119</v>
      </c>
      <c r="C228" s="50" t="b">
        <f t="shared" si="37"/>
        <v>0</v>
      </c>
      <c r="D228" s="50" t="b">
        <f t="shared" si="37"/>
        <v>0</v>
      </c>
      <c r="E228" s="50" t="b">
        <f t="shared" si="37"/>
        <v>0</v>
      </c>
      <c r="F228" s="50" t="b">
        <f t="shared" si="37"/>
        <v>0</v>
      </c>
      <c r="G228" s="50" t="b">
        <f t="shared" si="37"/>
        <v>0</v>
      </c>
      <c r="H228" s="50" t="b">
        <f t="shared" si="37"/>
        <v>0</v>
      </c>
      <c r="I228" s="50" t="b">
        <f t="shared" si="37"/>
        <v>0</v>
      </c>
      <c r="J228" s="50" t="b">
        <f t="shared" si="37"/>
        <v>1</v>
      </c>
      <c r="K228" s="50" t="b">
        <f t="shared" si="37"/>
        <v>0</v>
      </c>
      <c r="L228" s="50" t="b">
        <f t="shared" si="37"/>
        <v>0</v>
      </c>
      <c r="M228" s="50" t="b">
        <f t="shared" si="37"/>
        <v>0</v>
      </c>
      <c r="N228" s="50" t="b">
        <f t="shared" si="37"/>
        <v>0</v>
      </c>
      <c r="O228" s="50" t="b">
        <f t="shared" si="37"/>
        <v>0</v>
      </c>
      <c r="P228" s="50" t="b">
        <f t="shared" si="37"/>
        <v>0</v>
      </c>
      <c r="R228" s="154" t="b">
        <f t="shared" si="38"/>
        <v>0</v>
      </c>
      <c r="S228" s="154" t="b">
        <f t="shared" si="38"/>
        <v>0</v>
      </c>
      <c r="T228" s="154" t="b">
        <f t="shared" si="38"/>
        <v>1</v>
      </c>
      <c r="U228" s="154" t="b">
        <f t="shared" si="38"/>
        <v>0</v>
      </c>
      <c r="V228" s="154" t="b">
        <f t="shared" si="38"/>
        <v>0</v>
      </c>
      <c r="W228" s="154" t="b">
        <f t="shared" si="38"/>
        <v>0</v>
      </c>
      <c r="X228" s="154" t="b">
        <f t="shared" si="38"/>
        <v>1</v>
      </c>
      <c r="Y228" s="154" t="b">
        <f t="shared" si="38"/>
        <v>0</v>
      </c>
      <c r="Z228" s="154" t="b">
        <f t="shared" si="38"/>
        <v>1</v>
      </c>
      <c r="AA228" s="154" t="b">
        <f t="shared" si="38"/>
        <v>0</v>
      </c>
      <c r="AB228" s="154" t="b">
        <f t="shared" si="38"/>
        <v>0</v>
      </c>
      <c r="AC228" s="154" t="b">
        <f t="shared" si="38"/>
        <v>0</v>
      </c>
      <c r="AD228" s="98" t="b">
        <v>0</v>
      </c>
    </row>
    <row r="229" spans="1:30" ht="15">
      <c r="A229" s="31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</row>
    <row r="230" spans="1:30" ht="15" thickBot="1">
      <c r="A230" s="30" t="s">
        <v>127</v>
      </c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</row>
    <row r="231" spans="1:30" ht="16" thickBot="1">
      <c r="A231" s="26" t="s">
        <v>87</v>
      </c>
      <c r="C231" s="50" t="b">
        <f>AND(C116=1, C42=1)</f>
        <v>1</v>
      </c>
      <c r="D231" s="50" t="b">
        <f t="shared" ref="D231:P246" si="39">AND(D116=1, D42=1)</f>
        <v>1</v>
      </c>
      <c r="E231" s="50" t="b">
        <f t="shared" si="39"/>
        <v>1</v>
      </c>
      <c r="F231" s="50" t="b">
        <f t="shared" si="39"/>
        <v>1</v>
      </c>
      <c r="G231" s="50" t="b">
        <f t="shared" si="39"/>
        <v>1</v>
      </c>
      <c r="H231" s="50" t="b">
        <f t="shared" si="39"/>
        <v>1</v>
      </c>
      <c r="I231" s="50" t="b">
        <f t="shared" si="39"/>
        <v>1</v>
      </c>
      <c r="J231" s="50" t="b">
        <f t="shared" si="39"/>
        <v>1</v>
      </c>
      <c r="K231" s="50" t="b">
        <f t="shared" si="39"/>
        <v>1</v>
      </c>
      <c r="L231" s="50" t="b">
        <f t="shared" si="39"/>
        <v>0</v>
      </c>
      <c r="M231" s="50" t="b">
        <f t="shared" si="39"/>
        <v>0</v>
      </c>
      <c r="N231" s="50" t="b">
        <f>AND(N116=1, N37=1)</f>
        <v>0</v>
      </c>
      <c r="O231" s="50" t="b">
        <f>AND(O116=1, O37=1)</f>
        <v>0</v>
      </c>
      <c r="P231" s="50" t="b">
        <f>AND(P116=1, P37=1)</f>
        <v>0</v>
      </c>
      <c r="R231" s="154" t="b">
        <f>AND(R116=1, R42=1)</f>
        <v>1</v>
      </c>
      <c r="S231" s="154" t="b">
        <f t="shared" ref="S231:AC246" si="40">AND(S116=1, S42=1)</f>
        <v>1</v>
      </c>
      <c r="T231" s="154" t="b">
        <f t="shared" si="40"/>
        <v>1</v>
      </c>
      <c r="U231" s="154" t="b">
        <f t="shared" si="40"/>
        <v>1</v>
      </c>
      <c r="V231" s="154" t="b">
        <f t="shared" si="40"/>
        <v>1</v>
      </c>
      <c r="W231" s="154" t="b">
        <f t="shared" si="40"/>
        <v>1</v>
      </c>
      <c r="X231" s="154" t="b">
        <f t="shared" si="40"/>
        <v>1</v>
      </c>
      <c r="Y231" s="154" t="b">
        <f t="shared" si="40"/>
        <v>1</v>
      </c>
      <c r="Z231" s="154" t="b">
        <f t="shared" si="40"/>
        <v>1</v>
      </c>
      <c r="AA231" s="154" t="b">
        <f t="shared" si="40"/>
        <v>1</v>
      </c>
      <c r="AB231" s="154" t="b">
        <f t="shared" si="40"/>
        <v>0</v>
      </c>
      <c r="AC231" s="154" t="b">
        <f t="shared" si="40"/>
        <v>1</v>
      </c>
      <c r="AD231" s="154" t="b">
        <v>1</v>
      </c>
    </row>
    <row r="232" spans="1:30" ht="16" thickBot="1">
      <c r="A232" s="26" t="s">
        <v>88</v>
      </c>
      <c r="C232" s="50" t="b">
        <f t="shared" ref="C232:P247" si="41">AND(C117=1, C43=1)</f>
        <v>1</v>
      </c>
      <c r="D232" s="50" t="b">
        <f t="shared" si="39"/>
        <v>1</v>
      </c>
      <c r="E232" s="50" t="b">
        <f t="shared" si="39"/>
        <v>1</v>
      </c>
      <c r="F232" s="50" t="b">
        <f t="shared" si="39"/>
        <v>1</v>
      </c>
      <c r="G232" s="50" t="b">
        <f t="shared" si="39"/>
        <v>1</v>
      </c>
      <c r="H232" s="50" t="b">
        <f t="shared" si="39"/>
        <v>1</v>
      </c>
      <c r="I232" s="50" t="b">
        <f t="shared" si="39"/>
        <v>1</v>
      </c>
      <c r="J232" s="50" t="b">
        <f t="shared" si="39"/>
        <v>1</v>
      </c>
      <c r="K232" s="50" t="b">
        <f t="shared" si="39"/>
        <v>1</v>
      </c>
      <c r="L232" s="50" t="b">
        <f t="shared" si="39"/>
        <v>1</v>
      </c>
      <c r="M232" s="50" t="b">
        <f t="shared" si="39"/>
        <v>0</v>
      </c>
      <c r="N232" s="50" t="b">
        <f t="shared" si="39"/>
        <v>0</v>
      </c>
      <c r="O232" s="50" t="b">
        <f t="shared" si="39"/>
        <v>0</v>
      </c>
      <c r="P232" s="50" t="b">
        <f t="shared" si="39"/>
        <v>1</v>
      </c>
      <c r="R232" s="154" t="b">
        <f t="shared" ref="R232:AC247" si="42">AND(R117=1, R43=1)</f>
        <v>1</v>
      </c>
      <c r="S232" s="154" t="b">
        <f t="shared" si="40"/>
        <v>1</v>
      </c>
      <c r="T232" s="154" t="b">
        <f t="shared" si="40"/>
        <v>1</v>
      </c>
      <c r="U232" s="154" t="b">
        <f t="shared" si="40"/>
        <v>1</v>
      </c>
      <c r="V232" s="154" t="b">
        <f t="shared" si="40"/>
        <v>1</v>
      </c>
      <c r="W232" s="154" t="b">
        <f t="shared" si="40"/>
        <v>1</v>
      </c>
      <c r="X232" s="154" t="b">
        <f t="shared" si="40"/>
        <v>1</v>
      </c>
      <c r="Y232" s="154" t="b">
        <f t="shared" si="40"/>
        <v>1</v>
      </c>
      <c r="Z232" s="154" t="b">
        <f t="shared" si="40"/>
        <v>0</v>
      </c>
      <c r="AA232" s="154" t="b">
        <f t="shared" si="40"/>
        <v>1</v>
      </c>
      <c r="AB232" s="154" t="b">
        <f t="shared" si="40"/>
        <v>1</v>
      </c>
      <c r="AC232" s="154" t="b">
        <f t="shared" si="40"/>
        <v>1</v>
      </c>
      <c r="AD232" s="154" t="b">
        <v>1</v>
      </c>
    </row>
    <row r="233" spans="1:30" ht="16" thickBot="1">
      <c r="A233" s="26" t="s">
        <v>89</v>
      </c>
      <c r="C233" s="50" t="b">
        <f t="shared" si="41"/>
        <v>1</v>
      </c>
      <c r="D233" s="50" t="b">
        <f t="shared" si="39"/>
        <v>1</v>
      </c>
      <c r="E233" s="50" t="b">
        <f t="shared" si="39"/>
        <v>1</v>
      </c>
      <c r="F233" s="50" t="b">
        <f t="shared" si="39"/>
        <v>1</v>
      </c>
      <c r="G233" s="50" t="b">
        <f t="shared" si="39"/>
        <v>1</v>
      </c>
      <c r="H233" s="50" t="b">
        <f t="shared" si="39"/>
        <v>1</v>
      </c>
      <c r="I233" s="50" t="b">
        <f t="shared" si="39"/>
        <v>0</v>
      </c>
      <c r="J233" s="50" t="b">
        <f t="shared" si="39"/>
        <v>1</v>
      </c>
      <c r="K233" s="50" t="b">
        <f t="shared" si="39"/>
        <v>0</v>
      </c>
      <c r="L233" s="50" t="b">
        <f t="shared" si="39"/>
        <v>1</v>
      </c>
      <c r="M233" s="50" t="b">
        <f t="shared" si="39"/>
        <v>0</v>
      </c>
      <c r="N233" s="50" t="b">
        <f t="shared" si="39"/>
        <v>0</v>
      </c>
      <c r="O233" s="50" t="b">
        <f t="shared" si="39"/>
        <v>0</v>
      </c>
      <c r="P233" s="50" t="b">
        <f t="shared" si="39"/>
        <v>0</v>
      </c>
      <c r="R233" s="154" t="b">
        <f t="shared" si="42"/>
        <v>0</v>
      </c>
      <c r="S233" s="154" t="b">
        <f t="shared" si="40"/>
        <v>1</v>
      </c>
      <c r="T233" s="154" t="b">
        <f t="shared" si="40"/>
        <v>1</v>
      </c>
      <c r="U233" s="154" t="b">
        <f t="shared" si="40"/>
        <v>1</v>
      </c>
      <c r="V233" s="154" t="b">
        <f t="shared" si="40"/>
        <v>1</v>
      </c>
      <c r="W233" s="154" t="b">
        <f t="shared" si="40"/>
        <v>1</v>
      </c>
      <c r="X233" s="154" t="b">
        <f t="shared" si="40"/>
        <v>1</v>
      </c>
      <c r="Y233" s="154" t="b">
        <f t="shared" si="40"/>
        <v>1</v>
      </c>
      <c r="Z233" s="154" t="b">
        <f t="shared" si="40"/>
        <v>1</v>
      </c>
      <c r="AA233" s="154" t="b">
        <f t="shared" si="40"/>
        <v>1</v>
      </c>
      <c r="AB233" s="154" t="b">
        <f t="shared" si="40"/>
        <v>0</v>
      </c>
      <c r="AC233" s="154" t="b">
        <f t="shared" si="40"/>
        <v>1</v>
      </c>
      <c r="AD233" s="154" t="b">
        <v>1</v>
      </c>
    </row>
    <row r="234" spans="1:30" ht="16" thickBot="1">
      <c r="A234" s="26" t="s">
        <v>90</v>
      </c>
      <c r="C234" s="50" t="b">
        <f t="shared" si="41"/>
        <v>1</v>
      </c>
      <c r="D234" s="50" t="b">
        <f t="shared" si="39"/>
        <v>1</v>
      </c>
      <c r="E234" s="50" t="b">
        <f t="shared" si="39"/>
        <v>1</v>
      </c>
      <c r="F234" s="50" t="b">
        <f t="shared" si="39"/>
        <v>1</v>
      </c>
      <c r="G234" s="50" t="b">
        <f t="shared" si="39"/>
        <v>1</v>
      </c>
      <c r="H234" s="50" t="b">
        <f t="shared" si="39"/>
        <v>1</v>
      </c>
      <c r="I234" s="50" t="b">
        <f t="shared" si="39"/>
        <v>1</v>
      </c>
      <c r="J234" s="50" t="b">
        <f t="shared" si="39"/>
        <v>1</v>
      </c>
      <c r="K234" s="50" t="b">
        <f t="shared" si="39"/>
        <v>1</v>
      </c>
      <c r="L234" s="50" t="b">
        <f t="shared" si="39"/>
        <v>1</v>
      </c>
      <c r="M234" s="50" t="b">
        <f t="shared" si="39"/>
        <v>0</v>
      </c>
      <c r="N234" s="50" t="b">
        <f t="shared" si="39"/>
        <v>0</v>
      </c>
      <c r="O234" s="50" t="b">
        <f t="shared" si="39"/>
        <v>0</v>
      </c>
      <c r="P234" s="50" t="b">
        <f t="shared" si="39"/>
        <v>0</v>
      </c>
      <c r="R234" s="154" t="b">
        <f t="shared" si="42"/>
        <v>1</v>
      </c>
      <c r="S234" s="154" t="b">
        <f t="shared" si="40"/>
        <v>1</v>
      </c>
      <c r="T234" s="154" t="b">
        <f t="shared" si="40"/>
        <v>1</v>
      </c>
      <c r="U234" s="154" t="b">
        <f t="shared" si="40"/>
        <v>1</v>
      </c>
      <c r="V234" s="154" t="b">
        <f t="shared" si="40"/>
        <v>1</v>
      </c>
      <c r="W234" s="154" t="b">
        <f t="shared" si="40"/>
        <v>1</v>
      </c>
      <c r="X234" s="154" t="b">
        <f t="shared" si="40"/>
        <v>1</v>
      </c>
      <c r="Y234" s="154" t="b">
        <f t="shared" si="40"/>
        <v>1</v>
      </c>
      <c r="Z234" s="154" t="b">
        <f t="shared" si="40"/>
        <v>1</v>
      </c>
      <c r="AA234" s="154" t="b">
        <f t="shared" si="40"/>
        <v>1</v>
      </c>
      <c r="AB234" s="154" t="b">
        <f t="shared" si="40"/>
        <v>1</v>
      </c>
      <c r="AC234" s="154" t="b">
        <f t="shared" si="40"/>
        <v>1</v>
      </c>
      <c r="AD234" s="154" t="b">
        <v>1</v>
      </c>
    </row>
    <row r="235" spans="1:30" ht="16" thickBot="1">
      <c r="A235" s="26" t="s">
        <v>91</v>
      </c>
      <c r="C235" s="50" t="b">
        <f t="shared" si="41"/>
        <v>0</v>
      </c>
      <c r="D235" s="50" t="b">
        <f t="shared" si="39"/>
        <v>0</v>
      </c>
      <c r="E235" s="50" t="b">
        <f t="shared" si="39"/>
        <v>1</v>
      </c>
      <c r="F235" s="50" t="b">
        <f t="shared" si="39"/>
        <v>0</v>
      </c>
      <c r="G235" s="50" t="b">
        <f t="shared" si="39"/>
        <v>1</v>
      </c>
      <c r="H235" s="50" t="b">
        <f t="shared" si="39"/>
        <v>1</v>
      </c>
      <c r="I235" s="50" t="b">
        <f t="shared" si="39"/>
        <v>0</v>
      </c>
      <c r="J235" s="50" t="b">
        <f t="shared" si="39"/>
        <v>1</v>
      </c>
      <c r="K235" s="50" t="b">
        <f t="shared" si="39"/>
        <v>1</v>
      </c>
      <c r="L235" s="50" t="b">
        <f t="shared" si="39"/>
        <v>0</v>
      </c>
      <c r="M235" s="50" t="b">
        <f t="shared" si="39"/>
        <v>0</v>
      </c>
      <c r="N235" s="50" t="b">
        <f t="shared" si="39"/>
        <v>0</v>
      </c>
      <c r="O235" s="50" t="b">
        <f t="shared" si="39"/>
        <v>0</v>
      </c>
      <c r="P235" s="50" t="b">
        <f t="shared" si="39"/>
        <v>0</v>
      </c>
      <c r="R235" s="154" t="b">
        <f t="shared" si="42"/>
        <v>0</v>
      </c>
      <c r="S235" s="154" t="b">
        <f t="shared" si="40"/>
        <v>0</v>
      </c>
      <c r="T235" s="154" t="b">
        <f t="shared" si="40"/>
        <v>1</v>
      </c>
      <c r="U235" s="154" t="b">
        <f t="shared" si="40"/>
        <v>0</v>
      </c>
      <c r="V235" s="154" t="b">
        <f t="shared" si="40"/>
        <v>1</v>
      </c>
      <c r="W235" s="154" t="b">
        <f t="shared" si="40"/>
        <v>0</v>
      </c>
      <c r="X235" s="154" t="b">
        <f t="shared" si="40"/>
        <v>0</v>
      </c>
      <c r="Y235" s="154" t="b">
        <f t="shared" si="40"/>
        <v>1</v>
      </c>
      <c r="Z235" s="154" t="b">
        <f t="shared" si="40"/>
        <v>0</v>
      </c>
      <c r="AA235" s="154" t="b">
        <f t="shared" si="40"/>
        <v>1</v>
      </c>
      <c r="AB235" s="154" t="b">
        <f t="shared" si="40"/>
        <v>0</v>
      </c>
      <c r="AC235" s="154" t="b">
        <f t="shared" si="40"/>
        <v>0</v>
      </c>
      <c r="AD235" s="154" t="b">
        <v>0</v>
      </c>
    </row>
    <row r="236" spans="1:30" ht="16" thickBot="1">
      <c r="A236" s="26" t="s">
        <v>92</v>
      </c>
      <c r="C236" s="50" t="b">
        <f t="shared" si="41"/>
        <v>0</v>
      </c>
      <c r="D236" s="50" t="b">
        <f t="shared" si="39"/>
        <v>1</v>
      </c>
      <c r="E236" s="50" t="b">
        <f t="shared" si="39"/>
        <v>1</v>
      </c>
      <c r="F236" s="50" t="b">
        <f t="shared" si="39"/>
        <v>1</v>
      </c>
      <c r="G236" s="50" t="b">
        <f t="shared" si="39"/>
        <v>0</v>
      </c>
      <c r="H236" s="50" t="b">
        <f t="shared" si="39"/>
        <v>1</v>
      </c>
      <c r="I236" s="50" t="b">
        <f t="shared" si="39"/>
        <v>0</v>
      </c>
      <c r="J236" s="50" t="b">
        <f t="shared" si="39"/>
        <v>1</v>
      </c>
      <c r="K236" s="50" t="b">
        <f t="shared" si="39"/>
        <v>1</v>
      </c>
      <c r="L236" s="50" t="b">
        <f t="shared" si="39"/>
        <v>1</v>
      </c>
      <c r="M236" s="50" t="b">
        <f t="shared" si="39"/>
        <v>0</v>
      </c>
      <c r="N236" s="50" t="b">
        <f t="shared" si="39"/>
        <v>0</v>
      </c>
      <c r="O236" s="50" t="b">
        <f t="shared" si="39"/>
        <v>0</v>
      </c>
      <c r="P236" s="50" t="b">
        <f t="shared" si="39"/>
        <v>0</v>
      </c>
      <c r="R236" s="154" t="b">
        <f t="shared" si="42"/>
        <v>0</v>
      </c>
      <c r="S236" s="154" t="b">
        <f t="shared" si="40"/>
        <v>0</v>
      </c>
      <c r="T236" s="154" t="b">
        <f t="shared" si="40"/>
        <v>1</v>
      </c>
      <c r="U236" s="154" t="b">
        <f t="shared" si="40"/>
        <v>1</v>
      </c>
      <c r="V236" s="154" t="b">
        <f t="shared" si="40"/>
        <v>1</v>
      </c>
      <c r="W236" s="154" t="b">
        <f t="shared" si="40"/>
        <v>0</v>
      </c>
      <c r="X236" s="154" t="b">
        <f t="shared" si="40"/>
        <v>0</v>
      </c>
      <c r="Y236" s="154" t="b">
        <f t="shared" si="40"/>
        <v>1</v>
      </c>
      <c r="Z236" s="154" t="b">
        <f t="shared" si="40"/>
        <v>1</v>
      </c>
      <c r="AA236" s="154" t="b">
        <f t="shared" si="40"/>
        <v>0</v>
      </c>
      <c r="AB236" s="154" t="b">
        <f t="shared" si="40"/>
        <v>1</v>
      </c>
      <c r="AC236" s="154" t="b">
        <f t="shared" si="40"/>
        <v>0</v>
      </c>
      <c r="AD236" s="154" t="b">
        <v>0</v>
      </c>
    </row>
    <row r="237" spans="1:30" ht="16" thickBot="1">
      <c r="A237" s="26" t="s">
        <v>93</v>
      </c>
      <c r="C237" s="50" t="b">
        <f t="shared" si="41"/>
        <v>1</v>
      </c>
      <c r="D237" s="50" t="b">
        <f t="shared" si="39"/>
        <v>1</v>
      </c>
      <c r="E237" s="50" t="b">
        <f t="shared" si="39"/>
        <v>1</v>
      </c>
      <c r="F237" s="50" t="b">
        <f t="shared" si="39"/>
        <v>1</v>
      </c>
      <c r="G237" s="50" t="b">
        <f t="shared" si="39"/>
        <v>0</v>
      </c>
      <c r="H237" s="50" t="b">
        <f t="shared" si="39"/>
        <v>1</v>
      </c>
      <c r="I237" s="50" t="b">
        <f t="shared" si="39"/>
        <v>1</v>
      </c>
      <c r="J237" s="50" t="b">
        <f t="shared" si="39"/>
        <v>1</v>
      </c>
      <c r="K237" s="50" t="b">
        <f t="shared" si="39"/>
        <v>0</v>
      </c>
      <c r="L237" s="50" t="b">
        <f t="shared" si="39"/>
        <v>1</v>
      </c>
      <c r="M237" s="50" t="b">
        <f t="shared" si="39"/>
        <v>0</v>
      </c>
      <c r="N237" s="50" t="b">
        <f t="shared" si="39"/>
        <v>0</v>
      </c>
      <c r="O237" s="50" t="b">
        <f t="shared" si="39"/>
        <v>0</v>
      </c>
      <c r="P237" s="50" t="b">
        <f t="shared" si="39"/>
        <v>0</v>
      </c>
      <c r="R237" s="154" t="b">
        <f t="shared" si="42"/>
        <v>0</v>
      </c>
      <c r="S237" s="154" t="b">
        <f t="shared" si="40"/>
        <v>1</v>
      </c>
      <c r="T237" s="154" t="b">
        <f t="shared" si="40"/>
        <v>1</v>
      </c>
      <c r="U237" s="154" t="b">
        <f t="shared" si="40"/>
        <v>1</v>
      </c>
      <c r="V237" s="154" t="b">
        <f t="shared" si="40"/>
        <v>1</v>
      </c>
      <c r="W237" s="154" t="b">
        <f t="shared" si="40"/>
        <v>1</v>
      </c>
      <c r="X237" s="154" t="b">
        <f t="shared" si="40"/>
        <v>1</v>
      </c>
      <c r="Y237" s="154" t="b">
        <f t="shared" si="40"/>
        <v>1</v>
      </c>
      <c r="Z237" s="154" t="b">
        <f t="shared" si="40"/>
        <v>1</v>
      </c>
      <c r="AA237" s="154" t="b">
        <f t="shared" si="40"/>
        <v>1</v>
      </c>
      <c r="AB237" s="154" t="b">
        <f t="shared" si="40"/>
        <v>1</v>
      </c>
      <c r="AC237" s="154" t="b">
        <f t="shared" si="40"/>
        <v>1</v>
      </c>
      <c r="AD237" s="154" t="b">
        <v>1</v>
      </c>
    </row>
    <row r="238" spans="1:30" ht="16" thickBot="1">
      <c r="A238" s="26" t="s">
        <v>94</v>
      </c>
      <c r="C238" s="50" t="b">
        <f t="shared" si="41"/>
        <v>1</v>
      </c>
      <c r="D238" s="50" t="b">
        <f t="shared" si="39"/>
        <v>1</v>
      </c>
      <c r="E238" s="50" t="b">
        <f t="shared" si="39"/>
        <v>1</v>
      </c>
      <c r="F238" s="50" t="b">
        <f t="shared" si="39"/>
        <v>0</v>
      </c>
      <c r="G238" s="50" t="b">
        <f t="shared" si="39"/>
        <v>1</v>
      </c>
      <c r="H238" s="50" t="b">
        <f t="shared" si="39"/>
        <v>1</v>
      </c>
      <c r="I238" s="50" t="b">
        <f t="shared" si="39"/>
        <v>0</v>
      </c>
      <c r="J238" s="50" t="b">
        <f t="shared" si="39"/>
        <v>1</v>
      </c>
      <c r="K238" s="50" t="b">
        <f t="shared" si="39"/>
        <v>1</v>
      </c>
      <c r="L238" s="50" t="b">
        <f t="shared" si="39"/>
        <v>1</v>
      </c>
      <c r="M238" s="50" t="b">
        <f t="shared" si="39"/>
        <v>0</v>
      </c>
      <c r="N238" s="50" t="b">
        <f t="shared" si="39"/>
        <v>0</v>
      </c>
      <c r="O238" s="50" t="b">
        <f t="shared" si="39"/>
        <v>0</v>
      </c>
      <c r="P238" s="50" t="b">
        <f t="shared" si="39"/>
        <v>0</v>
      </c>
      <c r="R238" s="154" t="b">
        <f t="shared" si="42"/>
        <v>1</v>
      </c>
      <c r="S238" s="154" t="b">
        <f t="shared" si="40"/>
        <v>1</v>
      </c>
      <c r="T238" s="154" t="b">
        <f t="shared" si="40"/>
        <v>0</v>
      </c>
      <c r="U238" s="154" t="b">
        <f t="shared" si="40"/>
        <v>1</v>
      </c>
      <c r="V238" s="154" t="b">
        <f t="shared" si="40"/>
        <v>1</v>
      </c>
      <c r="W238" s="154" t="b">
        <f t="shared" si="40"/>
        <v>1</v>
      </c>
      <c r="X238" s="154" t="b">
        <f t="shared" si="40"/>
        <v>1</v>
      </c>
      <c r="Y238" s="154" t="b">
        <f t="shared" si="40"/>
        <v>1</v>
      </c>
      <c r="Z238" s="154" t="b">
        <f t="shared" si="40"/>
        <v>1</v>
      </c>
      <c r="AA238" s="154" t="b">
        <f t="shared" si="40"/>
        <v>0</v>
      </c>
      <c r="AB238" s="154" t="b">
        <f t="shared" si="40"/>
        <v>1</v>
      </c>
      <c r="AC238" s="154" t="b">
        <f t="shared" si="40"/>
        <v>1</v>
      </c>
      <c r="AD238" s="154" t="b">
        <v>1</v>
      </c>
    </row>
    <row r="239" spans="1:30" ht="16" thickBot="1">
      <c r="A239" s="26" t="s">
        <v>95</v>
      </c>
      <c r="C239" s="50" t="b">
        <f t="shared" si="41"/>
        <v>1</v>
      </c>
      <c r="D239" s="50" t="b">
        <f t="shared" si="39"/>
        <v>1</v>
      </c>
      <c r="E239" s="50" t="b">
        <f t="shared" si="39"/>
        <v>1</v>
      </c>
      <c r="F239" s="50" t="b">
        <f t="shared" si="39"/>
        <v>1</v>
      </c>
      <c r="G239" s="50" t="b">
        <f t="shared" si="39"/>
        <v>1</v>
      </c>
      <c r="H239" s="50" t="b">
        <f t="shared" si="39"/>
        <v>1</v>
      </c>
      <c r="I239" s="50" t="b">
        <f t="shared" si="39"/>
        <v>0</v>
      </c>
      <c r="J239" s="50" t="b">
        <f t="shared" si="39"/>
        <v>1</v>
      </c>
      <c r="K239" s="50" t="b">
        <f t="shared" si="39"/>
        <v>1</v>
      </c>
      <c r="L239" s="50" t="b">
        <f t="shared" si="39"/>
        <v>1</v>
      </c>
      <c r="M239" s="50" t="b">
        <f t="shared" si="39"/>
        <v>0</v>
      </c>
      <c r="N239" s="50" t="b">
        <f t="shared" si="39"/>
        <v>0</v>
      </c>
      <c r="O239" s="50" t="b">
        <f t="shared" si="39"/>
        <v>0</v>
      </c>
      <c r="P239" s="50" t="b">
        <f t="shared" si="39"/>
        <v>1</v>
      </c>
      <c r="R239" s="154" t="b">
        <f t="shared" si="42"/>
        <v>1</v>
      </c>
      <c r="S239" s="154" t="b">
        <f t="shared" si="40"/>
        <v>1</v>
      </c>
      <c r="T239" s="154" t="b">
        <f t="shared" si="40"/>
        <v>1</v>
      </c>
      <c r="U239" s="154" t="b">
        <f t="shared" si="40"/>
        <v>1</v>
      </c>
      <c r="V239" s="154" t="b">
        <f t="shared" si="40"/>
        <v>1</v>
      </c>
      <c r="W239" s="154" t="b">
        <f t="shared" si="40"/>
        <v>1</v>
      </c>
      <c r="X239" s="154" t="b">
        <f t="shared" si="40"/>
        <v>1</v>
      </c>
      <c r="Y239" s="154" t="b">
        <f t="shared" si="40"/>
        <v>1</v>
      </c>
      <c r="Z239" s="154" t="b">
        <f t="shared" si="40"/>
        <v>1</v>
      </c>
      <c r="AA239" s="154" t="b">
        <f t="shared" si="40"/>
        <v>1</v>
      </c>
      <c r="AB239" s="154" t="b">
        <f t="shared" si="40"/>
        <v>1</v>
      </c>
      <c r="AC239" s="154" t="b">
        <f t="shared" si="40"/>
        <v>1</v>
      </c>
      <c r="AD239" s="154" t="b">
        <v>1</v>
      </c>
    </row>
    <row r="240" spans="1:30" ht="16" thickBot="1">
      <c r="A240" s="26" t="s">
        <v>96</v>
      </c>
      <c r="C240" s="50" t="b">
        <f t="shared" si="41"/>
        <v>1</v>
      </c>
      <c r="D240" s="50" t="b">
        <f t="shared" si="39"/>
        <v>1</v>
      </c>
      <c r="E240" s="50" t="b">
        <f t="shared" si="39"/>
        <v>1</v>
      </c>
      <c r="F240" s="50" t="b">
        <f t="shared" si="39"/>
        <v>1</v>
      </c>
      <c r="G240" s="50" t="b">
        <f t="shared" si="39"/>
        <v>1</v>
      </c>
      <c r="H240" s="50" t="b">
        <f t="shared" si="39"/>
        <v>1</v>
      </c>
      <c r="I240" s="50" t="b">
        <f t="shared" si="39"/>
        <v>1</v>
      </c>
      <c r="J240" s="50" t="b">
        <f t="shared" si="39"/>
        <v>1</v>
      </c>
      <c r="K240" s="50" t="b">
        <f t="shared" si="39"/>
        <v>1</v>
      </c>
      <c r="L240" s="50" t="b">
        <f t="shared" si="39"/>
        <v>1</v>
      </c>
      <c r="M240" s="50" t="b">
        <f t="shared" si="39"/>
        <v>0</v>
      </c>
      <c r="N240" s="50" t="b">
        <f t="shared" si="39"/>
        <v>0</v>
      </c>
      <c r="O240" s="50" t="b">
        <f t="shared" si="39"/>
        <v>0</v>
      </c>
      <c r="P240" s="50" t="b">
        <f t="shared" si="39"/>
        <v>1</v>
      </c>
      <c r="R240" s="154" t="b">
        <f t="shared" si="42"/>
        <v>1</v>
      </c>
      <c r="S240" s="154" t="b">
        <f t="shared" si="40"/>
        <v>1</v>
      </c>
      <c r="T240" s="154" t="b">
        <f t="shared" si="40"/>
        <v>1</v>
      </c>
      <c r="U240" s="154" t="b">
        <f t="shared" si="40"/>
        <v>1</v>
      </c>
      <c r="V240" s="154" t="b">
        <f t="shared" si="40"/>
        <v>1</v>
      </c>
      <c r="W240" s="154" t="b">
        <f t="shared" si="40"/>
        <v>1</v>
      </c>
      <c r="X240" s="154" t="b">
        <f t="shared" si="40"/>
        <v>1</v>
      </c>
      <c r="Y240" s="154" t="b">
        <f t="shared" si="40"/>
        <v>1</v>
      </c>
      <c r="Z240" s="154" t="b">
        <f t="shared" si="40"/>
        <v>1</v>
      </c>
      <c r="AA240" s="154" t="b">
        <f t="shared" si="40"/>
        <v>1</v>
      </c>
      <c r="AB240" s="154" t="b">
        <f t="shared" si="40"/>
        <v>1</v>
      </c>
      <c r="AC240" s="154" t="b">
        <f t="shared" si="40"/>
        <v>1</v>
      </c>
      <c r="AD240" s="154" t="b">
        <v>1</v>
      </c>
    </row>
    <row r="241" spans="1:30" ht="16" thickBot="1">
      <c r="A241" s="26" t="s">
        <v>97</v>
      </c>
      <c r="C241" s="50" t="b">
        <f t="shared" si="41"/>
        <v>0</v>
      </c>
      <c r="D241" s="50" t="b">
        <f t="shared" si="39"/>
        <v>1</v>
      </c>
      <c r="E241" s="50" t="b">
        <f t="shared" si="39"/>
        <v>1</v>
      </c>
      <c r="F241" s="50" t="b">
        <f t="shared" si="39"/>
        <v>0</v>
      </c>
      <c r="G241" s="50" t="b">
        <f t="shared" si="39"/>
        <v>0</v>
      </c>
      <c r="H241" s="50" t="b">
        <f t="shared" si="39"/>
        <v>1</v>
      </c>
      <c r="I241" s="50" t="b">
        <f t="shared" si="39"/>
        <v>1</v>
      </c>
      <c r="J241" s="50" t="b">
        <f t="shared" si="39"/>
        <v>0</v>
      </c>
      <c r="K241" s="50" t="b">
        <f t="shared" si="39"/>
        <v>0</v>
      </c>
      <c r="L241" s="50" t="b">
        <f t="shared" si="39"/>
        <v>0</v>
      </c>
      <c r="M241" s="50" t="b">
        <f t="shared" si="39"/>
        <v>0</v>
      </c>
      <c r="N241" s="50" t="b">
        <f t="shared" si="39"/>
        <v>0</v>
      </c>
      <c r="O241" s="50" t="b">
        <f t="shared" si="39"/>
        <v>0</v>
      </c>
      <c r="P241" s="50" t="b">
        <f t="shared" si="39"/>
        <v>0</v>
      </c>
      <c r="R241" s="154" t="b">
        <f t="shared" si="42"/>
        <v>0</v>
      </c>
      <c r="S241" s="154" t="b">
        <f t="shared" si="40"/>
        <v>0</v>
      </c>
      <c r="T241" s="154" t="b">
        <f t="shared" si="40"/>
        <v>0</v>
      </c>
      <c r="U241" s="154" t="b">
        <f t="shared" si="40"/>
        <v>0</v>
      </c>
      <c r="V241" s="154" t="b">
        <f t="shared" si="40"/>
        <v>1</v>
      </c>
      <c r="W241" s="154" t="b">
        <f t="shared" si="40"/>
        <v>0</v>
      </c>
      <c r="X241" s="154" t="b">
        <f t="shared" si="40"/>
        <v>1</v>
      </c>
      <c r="Y241" s="154" t="b">
        <f t="shared" si="40"/>
        <v>0</v>
      </c>
      <c r="Z241" s="154" t="b">
        <f t="shared" si="40"/>
        <v>1</v>
      </c>
      <c r="AA241" s="154" t="b">
        <f t="shared" si="40"/>
        <v>1</v>
      </c>
      <c r="AB241" s="154" t="b">
        <f t="shared" si="40"/>
        <v>1</v>
      </c>
      <c r="AC241" s="154" t="b">
        <f t="shared" si="40"/>
        <v>1</v>
      </c>
      <c r="AD241" s="154" t="b">
        <v>0</v>
      </c>
    </row>
    <row r="242" spans="1:30" ht="16" thickBot="1">
      <c r="A242" s="26" t="s">
        <v>98</v>
      </c>
      <c r="C242" s="50" t="b">
        <f t="shared" si="41"/>
        <v>1</v>
      </c>
      <c r="D242" s="50" t="b">
        <f t="shared" si="39"/>
        <v>1</v>
      </c>
      <c r="E242" s="50" t="b">
        <f t="shared" si="39"/>
        <v>1</v>
      </c>
      <c r="F242" s="50" t="b">
        <f t="shared" si="39"/>
        <v>1</v>
      </c>
      <c r="G242" s="50" t="b">
        <f t="shared" si="39"/>
        <v>1</v>
      </c>
      <c r="H242" s="50" t="b">
        <f t="shared" si="39"/>
        <v>1</v>
      </c>
      <c r="I242" s="50" t="b">
        <f t="shared" si="39"/>
        <v>1</v>
      </c>
      <c r="J242" s="50" t="b">
        <f t="shared" si="39"/>
        <v>1</v>
      </c>
      <c r="K242" s="50" t="b">
        <f t="shared" si="39"/>
        <v>1</v>
      </c>
      <c r="L242" s="50" t="b">
        <f t="shared" si="39"/>
        <v>1</v>
      </c>
      <c r="M242" s="50" t="b">
        <f t="shared" si="39"/>
        <v>0</v>
      </c>
      <c r="N242" s="50" t="b">
        <f t="shared" si="39"/>
        <v>0</v>
      </c>
      <c r="O242" s="50" t="b">
        <f t="shared" si="39"/>
        <v>0</v>
      </c>
      <c r="P242" s="50" t="b">
        <f t="shared" si="39"/>
        <v>1</v>
      </c>
      <c r="R242" s="154" t="b">
        <f t="shared" si="42"/>
        <v>1</v>
      </c>
      <c r="S242" s="154" t="b">
        <f t="shared" si="40"/>
        <v>1</v>
      </c>
      <c r="T242" s="154" t="b">
        <f t="shared" si="40"/>
        <v>1</v>
      </c>
      <c r="U242" s="154" t="b">
        <f t="shared" si="40"/>
        <v>1</v>
      </c>
      <c r="V242" s="154" t="b">
        <f t="shared" si="40"/>
        <v>1</v>
      </c>
      <c r="W242" s="154" t="b">
        <f t="shared" si="40"/>
        <v>1</v>
      </c>
      <c r="X242" s="154" t="b">
        <f t="shared" si="40"/>
        <v>1</v>
      </c>
      <c r="Y242" s="154" t="b">
        <f t="shared" si="40"/>
        <v>1</v>
      </c>
      <c r="Z242" s="154" t="b">
        <f t="shared" si="40"/>
        <v>1</v>
      </c>
      <c r="AA242" s="154" t="b">
        <f t="shared" si="40"/>
        <v>1</v>
      </c>
      <c r="AB242" s="154" t="b">
        <f t="shared" si="40"/>
        <v>1</v>
      </c>
      <c r="AC242" s="154" t="b">
        <f t="shared" si="40"/>
        <v>1</v>
      </c>
      <c r="AD242" s="154" t="b">
        <v>1</v>
      </c>
    </row>
    <row r="243" spans="1:30" ht="16" thickBot="1">
      <c r="A243" s="26" t="s">
        <v>99</v>
      </c>
      <c r="C243" s="50" t="b">
        <f t="shared" si="41"/>
        <v>1</v>
      </c>
      <c r="D243" s="50" t="b">
        <f t="shared" si="39"/>
        <v>1</v>
      </c>
      <c r="E243" s="50" t="b">
        <f t="shared" si="39"/>
        <v>1</v>
      </c>
      <c r="F243" s="50" t="b">
        <f t="shared" si="39"/>
        <v>0</v>
      </c>
      <c r="G243" s="50" t="b">
        <f t="shared" si="39"/>
        <v>1</v>
      </c>
      <c r="H243" s="50" t="b">
        <f t="shared" si="39"/>
        <v>1</v>
      </c>
      <c r="I243" s="50" t="b">
        <f t="shared" si="39"/>
        <v>0</v>
      </c>
      <c r="J243" s="50" t="b">
        <f t="shared" si="39"/>
        <v>0</v>
      </c>
      <c r="K243" s="50" t="b">
        <f t="shared" si="39"/>
        <v>1</v>
      </c>
      <c r="L243" s="50" t="b">
        <f t="shared" si="39"/>
        <v>1</v>
      </c>
      <c r="M243" s="50" t="b">
        <f t="shared" si="39"/>
        <v>0</v>
      </c>
      <c r="N243" s="50" t="b">
        <f t="shared" si="39"/>
        <v>0</v>
      </c>
      <c r="O243" s="50" t="b">
        <f t="shared" si="39"/>
        <v>0</v>
      </c>
      <c r="P243" s="50" t="b">
        <f t="shared" si="39"/>
        <v>0</v>
      </c>
      <c r="R243" s="154" t="b">
        <f t="shared" si="42"/>
        <v>0</v>
      </c>
      <c r="S243" s="154" t="b">
        <f t="shared" si="40"/>
        <v>1</v>
      </c>
      <c r="T243" s="154" t="b">
        <f t="shared" si="40"/>
        <v>1</v>
      </c>
      <c r="U243" s="154" t="b">
        <f t="shared" si="40"/>
        <v>1</v>
      </c>
      <c r="V243" s="154" t="b">
        <f t="shared" si="40"/>
        <v>1</v>
      </c>
      <c r="W243" s="154" t="b">
        <f t="shared" si="40"/>
        <v>1</v>
      </c>
      <c r="X243" s="154" t="b">
        <f t="shared" si="40"/>
        <v>1</v>
      </c>
      <c r="Y243" s="154" t="b">
        <f t="shared" si="40"/>
        <v>1</v>
      </c>
      <c r="Z243" s="154" t="b">
        <f t="shared" si="40"/>
        <v>1</v>
      </c>
      <c r="AA243" s="154" t="b">
        <f t="shared" si="40"/>
        <v>1</v>
      </c>
      <c r="AB243" s="154" t="b">
        <f t="shared" si="40"/>
        <v>1</v>
      </c>
      <c r="AC243" s="154" t="b">
        <f t="shared" si="40"/>
        <v>1</v>
      </c>
      <c r="AD243" s="154" t="b">
        <v>1</v>
      </c>
    </row>
    <row r="244" spans="1:30" ht="16" thickBot="1">
      <c r="A244" s="26" t="s">
        <v>100</v>
      </c>
      <c r="C244" s="50" t="b">
        <f t="shared" si="41"/>
        <v>0</v>
      </c>
      <c r="D244" s="50" t="b">
        <f t="shared" si="39"/>
        <v>1</v>
      </c>
      <c r="E244" s="50" t="b">
        <f t="shared" si="39"/>
        <v>1</v>
      </c>
      <c r="F244" s="50" t="b">
        <f t="shared" si="39"/>
        <v>1</v>
      </c>
      <c r="G244" s="50" t="b">
        <f t="shared" si="39"/>
        <v>0</v>
      </c>
      <c r="H244" s="50" t="b">
        <f t="shared" si="39"/>
        <v>1</v>
      </c>
      <c r="I244" s="50" t="b">
        <f t="shared" si="39"/>
        <v>0</v>
      </c>
      <c r="J244" s="50" t="b">
        <f t="shared" si="39"/>
        <v>1</v>
      </c>
      <c r="K244" s="50" t="b">
        <f t="shared" si="39"/>
        <v>0</v>
      </c>
      <c r="L244" s="50" t="b">
        <f t="shared" si="39"/>
        <v>0</v>
      </c>
      <c r="M244" s="50" t="b">
        <f t="shared" si="39"/>
        <v>0</v>
      </c>
      <c r="N244" s="50" t="b">
        <f t="shared" si="39"/>
        <v>0</v>
      </c>
      <c r="O244" s="50" t="b">
        <f t="shared" si="39"/>
        <v>0</v>
      </c>
      <c r="P244" s="50" t="b">
        <f t="shared" si="39"/>
        <v>0</v>
      </c>
      <c r="R244" s="154" t="b">
        <f t="shared" si="42"/>
        <v>0</v>
      </c>
      <c r="S244" s="154" t="b">
        <f t="shared" si="40"/>
        <v>1</v>
      </c>
      <c r="T244" s="154" t="b">
        <f t="shared" si="40"/>
        <v>1</v>
      </c>
      <c r="U244" s="154" t="b">
        <f t="shared" si="40"/>
        <v>1</v>
      </c>
      <c r="V244" s="154" t="b">
        <f t="shared" si="40"/>
        <v>1</v>
      </c>
      <c r="W244" s="154" t="b">
        <f t="shared" si="40"/>
        <v>1</v>
      </c>
      <c r="X244" s="154" t="b">
        <f t="shared" si="40"/>
        <v>0</v>
      </c>
      <c r="Y244" s="154" t="b">
        <f t="shared" si="40"/>
        <v>0</v>
      </c>
      <c r="Z244" s="154" t="b">
        <f t="shared" si="40"/>
        <v>0</v>
      </c>
      <c r="AA244" s="154" t="b">
        <f t="shared" si="40"/>
        <v>0</v>
      </c>
      <c r="AB244" s="154" t="b">
        <f t="shared" si="40"/>
        <v>1</v>
      </c>
      <c r="AC244" s="154" t="b">
        <f t="shared" si="40"/>
        <v>1</v>
      </c>
      <c r="AD244" s="154" t="b">
        <v>1</v>
      </c>
    </row>
    <row r="245" spans="1:30" ht="16" thickBot="1">
      <c r="A245" s="26" t="s">
        <v>101</v>
      </c>
      <c r="C245" s="50" t="b">
        <f t="shared" si="41"/>
        <v>1</v>
      </c>
      <c r="D245" s="50" t="b">
        <f t="shared" si="39"/>
        <v>1</v>
      </c>
      <c r="E245" s="50" t="b">
        <f t="shared" si="39"/>
        <v>1</v>
      </c>
      <c r="F245" s="50" t="b">
        <f t="shared" si="39"/>
        <v>1</v>
      </c>
      <c r="G245" s="50" t="b">
        <f t="shared" si="39"/>
        <v>1</v>
      </c>
      <c r="H245" s="50" t="b">
        <f t="shared" si="39"/>
        <v>1</v>
      </c>
      <c r="I245" s="50" t="b">
        <f t="shared" si="39"/>
        <v>0</v>
      </c>
      <c r="J245" s="50" t="b">
        <f t="shared" si="39"/>
        <v>1</v>
      </c>
      <c r="K245" s="50" t="b">
        <f t="shared" si="39"/>
        <v>1</v>
      </c>
      <c r="L245" s="50" t="b">
        <f t="shared" si="39"/>
        <v>1</v>
      </c>
      <c r="M245" s="50" t="b">
        <f t="shared" si="39"/>
        <v>0</v>
      </c>
      <c r="N245" s="50" t="b">
        <f t="shared" si="39"/>
        <v>0</v>
      </c>
      <c r="O245" s="50" t="b">
        <f t="shared" si="39"/>
        <v>0</v>
      </c>
      <c r="P245" s="50" t="b">
        <f t="shared" si="39"/>
        <v>0</v>
      </c>
      <c r="R245" s="154" t="b">
        <f t="shared" si="42"/>
        <v>0</v>
      </c>
      <c r="S245" s="154" t="b">
        <f t="shared" si="40"/>
        <v>1</v>
      </c>
      <c r="T245" s="154" t="b">
        <f t="shared" si="40"/>
        <v>1</v>
      </c>
      <c r="U245" s="154" t="b">
        <f t="shared" si="40"/>
        <v>1</v>
      </c>
      <c r="V245" s="154" t="b">
        <f t="shared" si="40"/>
        <v>1</v>
      </c>
      <c r="W245" s="154" t="b">
        <f t="shared" si="40"/>
        <v>1</v>
      </c>
      <c r="X245" s="154" t="b">
        <f t="shared" si="40"/>
        <v>1</v>
      </c>
      <c r="Y245" s="154" t="b">
        <f t="shared" si="40"/>
        <v>1</v>
      </c>
      <c r="Z245" s="154" t="b">
        <f t="shared" si="40"/>
        <v>1</v>
      </c>
      <c r="AA245" s="154" t="b">
        <f t="shared" si="40"/>
        <v>1</v>
      </c>
      <c r="AB245" s="154" t="b">
        <f t="shared" si="40"/>
        <v>1</v>
      </c>
      <c r="AC245" s="154" t="b">
        <f t="shared" si="40"/>
        <v>1</v>
      </c>
      <c r="AD245" s="154" t="b">
        <v>1</v>
      </c>
    </row>
    <row r="246" spans="1:30" ht="16" thickBot="1">
      <c r="A246" s="26" t="s">
        <v>102</v>
      </c>
      <c r="C246" s="50" t="b">
        <f t="shared" si="41"/>
        <v>0</v>
      </c>
      <c r="D246" s="50" t="b">
        <f t="shared" si="39"/>
        <v>1</v>
      </c>
      <c r="E246" s="50" t="b">
        <f t="shared" si="39"/>
        <v>1</v>
      </c>
      <c r="F246" s="50" t="b">
        <f t="shared" si="39"/>
        <v>1</v>
      </c>
      <c r="G246" s="50" t="b">
        <f t="shared" si="39"/>
        <v>1</v>
      </c>
      <c r="H246" s="50" t="b">
        <f t="shared" si="39"/>
        <v>1</v>
      </c>
      <c r="I246" s="50" t="b">
        <f t="shared" si="39"/>
        <v>1</v>
      </c>
      <c r="J246" s="50" t="b">
        <f t="shared" si="39"/>
        <v>1</v>
      </c>
      <c r="K246" s="50" t="b">
        <f t="shared" si="39"/>
        <v>1</v>
      </c>
      <c r="L246" s="50" t="b">
        <f t="shared" si="39"/>
        <v>1</v>
      </c>
      <c r="M246" s="50" t="b">
        <f t="shared" si="39"/>
        <v>0</v>
      </c>
      <c r="N246" s="50" t="b">
        <f t="shared" si="39"/>
        <v>0</v>
      </c>
      <c r="O246" s="50" t="b">
        <f t="shared" si="39"/>
        <v>0</v>
      </c>
      <c r="P246" s="50" t="b">
        <f t="shared" si="39"/>
        <v>0</v>
      </c>
      <c r="R246" s="154" t="b">
        <f t="shared" si="42"/>
        <v>0</v>
      </c>
      <c r="S246" s="154" t="b">
        <f t="shared" si="40"/>
        <v>0</v>
      </c>
      <c r="T246" s="154" t="b">
        <f t="shared" si="40"/>
        <v>0</v>
      </c>
      <c r="U246" s="154" t="b">
        <f t="shared" si="40"/>
        <v>1</v>
      </c>
      <c r="V246" s="154" t="b">
        <f t="shared" si="40"/>
        <v>1</v>
      </c>
      <c r="W246" s="154" t="b">
        <f t="shared" si="40"/>
        <v>1</v>
      </c>
      <c r="X246" s="154" t="b">
        <f t="shared" si="40"/>
        <v>1</v>
      </c>
      <c r="Y246" s="154" t="b">
        <f t="shared" si="40"/>
        <v>1</v>
      </c>
      <c r="Z246" s="154" t="b">
        <f t="shared" si="40"/>
        <v>1</v>
      </c>
      <c r="AA246" s="154" t="b">
        <f t="shared" si="40"/>
        <v>0</v>
      </c>
      <c r="AB246" s="154" t="b">
        <f t="shared" si="40"/>
        <v>1</v>
      </c>
      <c r="AC246" s="154" t="b">
        <f t="shared" si="40"/>
        <v>0</v>
      </c>
      <c r="AD246" s="154" t="b">
        <v>0</v>
      </c>
    </row>
    <row r="247" spans="1:30" ht="16" thickBot="1">
      <c r="A247" s="26" t="s">
        <v>103</v>
      </c>
      <c r="C247" s="50" t="b">
        <f t="shared" si="41"/>
        <v>1</v>
      </c>
      <c r="D247" s="50" t="b">
        <f t="shared" si="41"/>
        <v>1</v>
      </c>
      <c r="E247" s="50" t="b">
        <f t="shared" si="41"/>
        <v>1</v>
      </c>
      <c r="F247" s="50" t="b">
        <f t="shared" si="41"/>
        <v>0</v>
      </c>
      <c r="G247" s="50" t="b">
        <f t="shared" si="41"/>
        <v>1</v>
      </c>
      <c r="H247" s="50" t="b">
        <f t="shared" si="41"/>
        <v>1</v>
      </c>
      <c r="I247" s="50" t="b">
        <f t="shared" si="41"/>
        <v>0</v>
      </c>
      <c r="J247" s="50" t="b">
        <f t="shared" si="41"/>
        <v>1</v>
      </c>
      <c r="K247" s="50" t="b">
        <f t="shared" si="41"/>
        <v>1</v>
      </c>
      <c r="L247" s="50" t="b">
        <f t="shared" si="41"/>
        <v>1</v>
      </c>
      <c r="M247" s="50" t="b">
        <f t="shared" si="41"/>
        <v>0</v>
      </c>
      <c r="N247" s="50" t="b">
        <f t="shared" si="41"/>
        <v>0</v>
      </c>
      <c r="O247" s="50" t="b">
        <f t="shared" si="41"/>
        <v>0</v>
      </c>
      <c r="P247" s="50" t="b">
        <f t="shared" si="41"/>
        <v>0</v>
      </c>
      <c r="R247" s="154" t="b">
        <f t="shared" si="42"/>
        <v>1</v>
      </c>
      <c r="S247" s="154" t="b">
        <f t="shared" si="42"/>
        <v>0</v>
      </c>
      <c r="T247" s="154" t="b">
        <f t="shared" si="42"/>
        <v>1</v>
      </c>
      <c r="U247" s="154" t="b">
        <f t="shared" si="42"/>
        <v>1</v>
      </c>
      <c r="V247" s="154" t="b">
        <f t="shared" si="42"/>
        <v>1</v>
      </c>
      <c r="W247" s="154" t="b">
        <f t="shared" si="42"/>
        <v>1</v>
      </c>
      <c r="X247" s="154" t="b">
        <f t="shared" si="42"/>
        <v>1</v>
      </c>
      <c r="Y247" s="154" t="b">
        <f t="shared" si="42"/>
        <v>1</v>
      </c>
      <c r="Z247" s="154" t="b">
        <f t="shared" si="42"/>
        <v>1</v>
      </c>
      <c r="AA247" s="154" t="b">
        <f t="shared" si="42"/>
        <v>0</v>
      </c>
      <c r="AB247" s="154" t="b">
        <f t="shared" si="42"/>
        <v>0</v>
      </c>
      <c r="AC247" s="154" t="b">
        <f t="shared" si="42"/>
        <v>1</v>
      </c>
      <c r="AD247" s="154" t="b">
        <v>1</v>
      </c>
    </row>
    <row r="248" spans="1:30" ht="16" thickBot="1">
      <c r="A248" s="26" t="s">
        <v>104</v>
      </c>
      <c r="C248" s="50" t="b">
        <f t="shared" ref="C248:P263" si="43">AND(C133=1, C59=1)</f>
        <v>1</v>
      </c>
      <c r="D248" s="50" t="b">
        <f t="shared" si="43"/>
        <v>1</v>
      </c>
      <c r="E248" s="50" t="b">
        <f t="shared" si="43"/>
        <v>1</v>
      </c>
      <c r="F248" s="50" t="b">
        <f t="shared" si="43"/>
        <v>1</v>
      </c>
      <c r="G248" s="50" t="b">
        <f t="shared" si="43"/>
        <v>1</v>
      </c>
      <c r="H248" s="50" t="b">
        <f t="shared" si="43"/>
        <v>1</v>
      </c>
      <c r="I248" s="50" t="b">
        <f t="shared" si="43"/>
        <v>1</v>
      </c>
      <c r="J248" s="50" t="b">
        <f t="shared" si="43"/>
        <v>1</v>
      </c>
      <c r="K248" s="50" t="b">
        <f t="shared" si="43"/>
        <v>1</v>
      </c>
      <c r="L248" s="50" t="b">
        <f t="shared" si="43"/>
        <v>1</v>
      </c>
      <c r="M248" s="50" t="b">
        <f t="shared" si="43"/>
        <v>0</v>
      </c>
      <c r="N248" s="50" t="b">
        <f t="shared" si="43"/>
        <v>0</v>
      </c>
      <c r="O248" s="50" t="b">
        <f t="shared" si="43"/>
        <v>0</v>
      </c>
      <c r="P248" s="50" t="b">
        <f t="shared" si="43"/>
        <v>0</v>
      </c>
      <c r="R248" s="154" t="b">
        <f t="shared" ref="R248:AC263" si="44">AND(R133=1, R59=1)</f>
        <v>1</v>
      </c>
      <c r="S248" s="154" t="b">
        <f t="shared" si="44"/>
        <v>1</v>
      </c>
      <c r="T248" s="154" t="b">
        <f t="shared" si="44"/>
        <v>1</v>
      </c>
      <c r="U248" s="154" t="b">
        <f t="shared" si="44"/>
        <v>1</v>
      </c>
      <c r="V248" s="154" t="b">
        <f t="shared" si="44"/>
        <v>1</v>
      </c>
      <c r="W248" s="154" t="b">
        <f t="shared" si="44"/>
        <v>1</v>
      </c>
      <c r="X248" s="154" t="b">
        <f t="shared" si="44"/>
        <v>1</v>
      </c>
      <c r="Y248" s="154" t="b">
        <f t="shared" si="44"/>
        <v>1</v>
      </c>
      <c r="Z248" s="154" t="b">
        <f t="shared" si="44"/>
        <v>1</v>
      </c>
      <c r="AA248" s="154" t="b">
        <f t="shared" si="44"/>
        <v>1</v>
      </c>
      <c r="AB248" s="154" t="b">
        <f t="shared" si="44"/>
        <v>1</v>
      </c>
      <c r="AC248" s="154" t="b">
        <f t="shared" si="44"/>
        <v>1</v>
      </c>
      <c r="AD248" s="154" t="b">
        <v>1</v>
      </c>
    </row>
    <row r="249" spans="1:30" ht="16" thickBot="1">
      <c r="A249" s="26" t="s">
        <v>105</v>
      </c>
      <c r="C249" s="50" t="b">
        <f t="shared" si="43"/>
        <v>1</v>
      </c>
      <c r="D249" s="50" t="b">
        <f t="shared" si="43"/>
        <v>1</v>
      </c>
      <c r="E249" s="50" t="b">
        <f t="shared" si="43"/>
        <v>1</v>
      </c>
      <c r="F249" s="50" t="b">
        <f t="shared" si="43"/>
        <v>1</v>
      </c>
      <c r="G249" s="50" t="b">
        <f t="shared" si="43"/>
        <v>1</v>
      </c>
      <c r="H249" s="50" t="b">
        <f t="shared" si="43"/>
        <v>1</v>
      </c>
      <c r="I249" s="50" t="b">
        <f t="shared" si="43"/>
        <v>0</v>
      </c>
      <c r="J249" s="50" t="b">
        <f t="shared" si="43"/>
        <v>1</v>
      </c>
      <c r="K249" s="50" t="b">
        <f t="shared" si="43"/>
        <v>0</v>
      </c>
      <c r="L249" s="50" t="b">
        <f t="shared" si="43"/>
        <v>0</v>
      </c>
      <c r="M249" s="50" t="b">
        <f t="shared" si="43"/>
        <v>0</v>
      </c>
      <c r="N249" s="50" t="b">
        <f t="shared" si="43"/>
        <v>0</v>
      </c>
      <c r="O249" s="50" t="b">
        <f t="shared" si="43"/>
        <v>0</v>
      </c>
      <c r="P249" s="50" t="b">
        <f t="shared" si="43"/>
        <v>0</v>
      </c>
      <c r="R249" s="154" t="b">
        <f t="shared" si="44"/>
        <v>1</v>
      </c>
      <c r="S249" s="154" t="b">
        <f t="shared" si="44"/>
        <v>1</v>
      </c>
      <c r="T249" s="154" t="b">
        <f t="shared" si="44"/>
        <v>1</v>
      </c>
      <c r="U249" s="154" t="b">
        <f t="shared" si="44"/>
        <v>1</v>
      </c>
      <c r="V249" s="154" t="b">
        <f t="shared" si="44"/>
        <v>1</v>
      </c>
      <c r="W249" s="154" t="b">
        <f t="shared" si="44"/>
        <v>1</v>
      </c>
      <c r="X249" s="154" t="b">
        <f t="shared" si="44"/>
        <v>0</v>
      </c>
      <c r="Y249" s="154" t="b">
        <f t="shared" si="44"/>
        <v>1</v>
      </c>
      <c r="Z249" s="154" t="b">
        <f t="shared" si="44"/>
        <v>1</v>
      </c>
      <c r="AA249" s="154" t="b">
        <f t="shared" si="44"/>
        <v>0</v>
      </c>
      <c r="AB249" s="154" t="b">
        <f t="shared" si="44"/>
        <v>1</v>
      </c>
      <c r="AC249" s="154" t="b">
        <f t="shared" si="44"/>
        <v>1</v>
      </c>
      <c r="AD249" s="154" t="b">
        <v>0</v>
      </c>
    </row>
    <row r="250" spans="1:30" ht="16" thickBot="1">
      <c r="A250" s="26" t="s">
        <v>106</v>
      </c>
      <c r="C250" s="50" t="b">
        <f t="shared" si="43"/>
        <v>0</v>
      </c>
      <c r="D250" s="50" t="b">
        <f t="shared" si="43"/>
        <v>0</v>
      </c>
      <c r="E250" s="50" t="b">
        <f t="shared" si="43"/>
        <v>1</v>
      </c>
      <c r="F250" s="50" t="b">
        <f t="shared" si="43"/>
        <v>1</v>
      </c>
      <c r="G250" s="50" t="b">
        <f t="shared" si="43"/>
        <v>1</v>
      </c>
      <c r="H250" s="50" t="b">
        <f t="shared" si="43"/>
        <v>1</v>
      </c>
      <c r="I250" s="50" t="b">
        <f t="shared" si="43"/>
        <v>0</v>
      </c>
      <c r="J250" s="50" t="b">
        <f t="shared" si="43"/>
        <v>1</v>
      </c>
      <c r="K250" s="50" t="b">
        <f t="shared" si="43"/>
        <v>1</v>
      </c>
      <c r="L250" s="50" t="b">
        <f t="shared" si="43"/>
        <v>1</v>
      </c>
      <c r="M250" s="50" t="b">
        <f t="shared" si="43"/>
        <v>0</v>
      </c>
      <c r="N250" s="50" t="b">
        <f t="shared" si="43"/>
        <v>0</v>
      </c>
      <c r="O250" s="50" t="b">
        <f t="shared" si="43"/>
        <v>0</v>
      </c>
      <c r="P250" s="50" t="b">
        <f t="shared" si="43"/>
        <v>0</v>
      </c>
      <c r="R250" s="154" t="b">
        <f t="shared" si="44"/>
        <v>0</v>
      </c>
      <c r="S250" s="154" t="b">
        <f t="shared" si="44"/>
        <v>0</v>
      </c>
      <c r="T250" s="154" t="b">
        <f t="shared" si="44"/>
        <v>1</v>
      </c>
      <c r="U250" s="154" t="b">
        <f t="shared" si="44"/>
        <v>1</v>
      </c>
      <c r="V250" s="154" t="b">
        <f t="shared" si="44"/>
        <v>1</v>
      </c>
      <c r="W250" s="154" t="b">
        <f t="shared" si="44"/>
        <v>1</v>
      </c>
      <c r="X250" s="154" t="b">
        <f t="shared" si="44"/>
        <v>0</v>
      </c>
      <c r="Y250" s="154" t="b">
        <f t="shared" si="44"/>
        <v>0</v>
      </c>
      <c r="Z250" s="154" t="b">
        <f t="shared" si="44"/>
        <v>0</v>
      </c>
      <c r="AA250" s="154" t="b">
        <f t="shared" si="44"/>
        <v>0</v>
      </c>
      <c r="AB250" s="154" t="b">
        <f t="shared" si="44"/>
        <v>0</v>
      </c>
      <c r="AC250" s="154" t="b">
        <f t="shared" si="44"/>
        <v>0</v>
      </c>
      <c r="AD250" s="154" t="b">
        <v>1</v>
      </c>
    </row>
    <row r="251" spans="1:30" ht="16" thickBot="1">
      <c r="A251" s="26" t="s">
        <v>107</v>
      </c>
      <c r="C251" s="50" t="b">
        <f t="shared" si="43"/>
        <v>0</v>
      </c>
      <c r="D251" s="50" t="b">
        <f t="shared" si="43"/>
        <v>1</v>
      </c>
      <c r="E251" s="50" t="b">
        <f t="shared" si="43"/>
        <v>1</v>
      </c>
      <c r="F251" s="50" t="b">
        <f t="shared" si="43"/>
        <v>1</v>
      </c>
      <c r="G251" s="50" t="b">
        <f t="shared" si="43"/>
        <v>1</v>
      </c>
      <c r="H251" s="50" t="b">
        <f t="shared" si="43"/>
        <v>1</v>
      </c>
      <c r="I251" s="50" t="b">
        <f t="shared" si="43"/>
        <v>1</v>
      </c>
      <c r="J251" s="50" t="b">
        <f t="shared" si="43"/>
        <v>1</v>
      </c>
      <c r="K251" s="50" t="b">
        <f t="shared" si="43"/>
        <v>0</v>
      </c>
      <c r="L251" s="50" t="b">
        <f t="shared" si="43"/>
        <v>1</v>
      </c>
      <c r="M251" s="50" t="b">
        <f t="shared" si="43"/>
        <v>0</v>
      </c>
      <c r="N251" s="50" t="b">
        <f t="shared" si="43"/>
        <v>0</v>
      </c>
      <c r="O251" s="50" t="b">
        <f t="shared" si="43"/>
        <v>0</v>
      </c>
      <c r="P251" s="50" t="b">
        <f t="shared" si="43"/>
        <v>1</v>
      </c>
      <c r="R251" s="154" t="b">
        <f t="shared" si="44"/>
        <v>0</v>
      </c>
      <c r="S251" s="154" t="b">
        <f t="shared" si="44"/>
        <v>1</v>
      </c>
      <c r="T251" s="154" t="b">
        <f t="shared" si="44"/>
        <v>1</v>
      </c>
      <c r="U251" s="154" t="b">
        <f t="shared" si="44"/>
        <v>1</v>
      </c>
      <c r="V251" s="154" t="b">
        <f t="shared" si="44"/>
        <v>1</v>
      </c>
      <c r="W251" s="154" t="b">
        <f t="shared" si="44"/>
        <v>1</v>
      </c>
      <c r="X251" s="154" t="b">
        <f t="shared" si="44"/>
        <v>1</v>
      </c>
      <c r="Y251" s="154" t="b">
        <f t="shared" si="44"/>
        <v>1</v>
      </c>
      <c r="Z251" s="154" t="b">
        <f t="shared" si="44"/>
        <v>0</v>
      </c>
      <c r="AA251" s="154" t="b">
        <f t="shared" si="44"/>
        <v>0</v>
      </c>
      <c r="AB251" s="154" t="b">
        <f t="shared" si="44"/>
        <v>1</v>
      </c>
      <c r="AC251" s="154" t="b">
        <f t="shared" si="44"/>
        <v>1</v>
      </c>
      <c r="AD251" s="154" t="b">
        <v>1</v>
      </c>
    </row>
    <row r="252" spans="1:30" ht="16" thickBot="1">
      <c r="A252" s="26" t="s">
        <v>108</v>
      </c>
      <c r="C252" s="50" t="b">
        <f t="shared" si="43"/>
        <v>0</v>
      </c>
      <c r="D252" s="50" t="b">
        <f t="shared" si="43"/>
        <v>1</v>
      </c>
      <c r="E252" s="50" t="b">
        <f t="shared" si="43"/>
        <v>1</v>
      </c>
      <c r="F252" s="50" t="b">
        <f t="shared" si="43"/>
        <v>1</v>
      </c>
      <c r="G252" s="50" t="b">
        <f t="shared" si="43"/>
        <v>1</v>
      </c>
      <c r="H252" s="50" t="b">
        <f t="shared" si="43"/>
        <v>1</v>
      </c>
      <c r="I252" s="50" t="b">
        <f t="shared" si="43"/>
        <v>1</v>
      </c>
      <c r="J252" s="50" t="b">
        <f t="shared" si="43"/>
        <v>1</v>
      </c>
      <c r="K252" s="50" t="b">
        <f t="shared" si="43"/>
        <v>1</v>
      </c>
      <c r="L252" s="50" t="b">
        <f t="shared" si="43"/>
        <v>1</v>
      </c>
      <c r="M252" s="50" t="b">
        <f t="shared" si="43"/>
        <v>0</v>
      </c>
      <c r="N252" s="50" t="b">
        <f t="shared" si="43"/>
        <v>0</v>
      </c>
      <c r="O252" s="50" t="b">
        <f t="shared" si="43"/>
        <v>0</v>
      </c>
      <c r="P252" s="50" t="b">
        <f t="shared" si="43"/>
        <v>1</v>
      </c>
      <c r="R252" s="154" t="b">
        <f t="shared" si="44"/>
        <v>1</v>
      </c>
      <c r="S252" s="154" t="b">
        <f t="shared" si="44"/>
        <v>0</v>
      </c>
      <c r="T252" s="154" t="b">
        <f t="shared" si="44"/>
        <v>1</v>
      </c>
      <c r="U252" s="154" t="b">
        <f t="shared" si="44"/>
        <v>0</v>
      </c>
      <c r="V252" s="154" t="b">
        <f t="shared" si="44"/>
        <v>1</v>
      </c>
      <c r="W252" s="154" t="b">
        <f t="shared" si="44"/>
        <v>1</v>
      </c>
      <c r="X252" s="154" t="b">
        <f t="shared" si="44"/>
        <v>0</v>
      </c>
      <c r="Y252" s="154" t="b">
        <f t="shared" si="44"/>
        <v>1</v>
      </c>
      <c r="Z252" s="154" t="b">
        <f t="shared" si="44"/>
        <v>1</v>
      </c>
      <c r="AA252" s="154" t="b">
        <f t="shared" si="44"/>
        <v>1</v>
      </c>
      <c r="AB252" s="154" t="b">
        <f t="shared" si="44"/>
        <v>0</v>
      </c>
      <c r="AC252" s="154" t="b">
        <f t="shared" si="44"/>
        <v>1</v>
      </c>
      <c r="AD252" s="154" t="b">
        <v>1</v>
      </c>
    </row>
    <row r="253" spans="1:30" ht="16" thickBot="1">
      <c r="A253" s="26" t="s">
        <v>109</v>
      </c>
      <c r="C253" s="50" t="b">
        <f t="shared" si="43"/>
        <v>0</v>
      </c>
      <c r="D253" s="50" t="b">
        <f t="shared" si="43"/>
        <v>1</v>
      </c>
      <c r="E253" s="50" t="b">
        <f t="shared" si="43"/>
        <v>1</v>
      </c>
      <c r="F253" s="50" t="b">
        <f t="shared" si="43"/>
        <v>1</v>
      </c>
      <c r="G253" s="50" t="b">
        <f t="shared" si="43"/>
        <v>1</v>
      </c>
      <c r="H253" s="50" t="b">
        <f t="shared" si="43"/>
        <v>1</v>
      </c>
      <c r="I253" s="50" t="b">
        <f t="shared" si="43"/>
        <v>1</v>
      </c>
      <c r="J253" s="50" t="b">
        <f t="shared" si="43"/>
        <v>1</v>
      </c>
      <c r="K253" s="50" t="b">
        <f t="shared" si="43"/>
        <v>1</v>
      </c>
      <c r="L253" s="50" t="b">
        <f t="shared" si="43"/>
        <v>1</v>
      </c>
      <c r="M253" s="50" t="b">
        <f t="shared" si="43"/>
        <v>0</v>
      </c>
      <c r="N253" s="50" t="b">
        <f t="shared" si="43"/>
        <v>0</v>
      </c>
      <c r="O253" s="50" t="b">
        <f t="shared" si="43"/>
        <v>0</v>
      </c>
      <c r="P253" s="50" t="b">
        <f t="shared" si="43"/>
        <v>0</v>
      </c>
      <c r="R253" s="154" t="b">
        <f t="shared" si="44"/>
        <v>1</v>
      </c>
      <c r="S253" s="154" t="b">
        <f t="shared" si="44"/>
        <v>0</v>
      </c>
      <c r="T253" s="154" t="b">
        <f t="shared" si="44"/>
        <v>1</v>
      </c>
      <c r="U253" s="154" t="b">
        <f t="shared" si="44"/>
        <v>1</v>
      </c>
      <c r="V253" s="154" t="b">
        <f t="shared" si="44"/>
        <v>1</v>
      </c>
      <c r="W253" s="154" t="b">
        <f t="shared" si="44"/>
        <v>1</v>
      </c>
      <c r="X253" s="154" t="b">
        <f t="shared" si="44"/>
        <v>1</v>
      </c>
      <c r="Y253" s="154" t="b">
        <f t="shared" si="44"/>
        <v>1</v>
      </c>
      <c r="Z253" s="154" t="b">
        <f t="shared" si="44"/>
        <v>1</v>
      </c>
      <c r="AA253" s="154" t="b">
        <f t="shared" si="44"/>
        <v>1</v>
      </c>
      <c r="AB253" s="154" t="b">
        <f t="shared" si="44"/>
        <v>0</v>
      </c>
      <c r="AC253" s="154" t="b">
        <f t="shared" si="44"/>
        <v>1</v>
      </c>
      <c r="AD253" s="154" t="b">
        <v>0</v>
      </c>
    </row>
    <row r="254" spans="1:30" ht="16" thickBot="1">
      <c r="A254" s="26" t="s">
        <v>110</v>
      </c>
      <c r="C254" s="50" t="b">
        <f t="shared" si="43"/>
        <v>1</v>
      </c>
      <c r="D254" s="50" t="b">
        <f t="shared" si="43"/>
        <v>1</v>
      </c>
      <c r="E254" s="50" t="b">
        <f t="shared" si="43"/>
        <v>1</v>
      </c>
      <c r="F254" s="50" t="b">
        <f t="shared" si="43"/>
        <v>0</v>
      </c>
      <c r="G254" s="50" t="b">
        <f t="shared" si="43"/>
        <v>1</v>
      </c>
      <c r="H254" s="50" t="b">
        <f t="shared" si="43"/>
        <v>1</v>
      </c>
      <c r="I254" s="50" t="b">
        <f t="shared" si="43"/>
        <v>1</v>
      </c>
      <c r="J254" s="50" t="b">
        <f t="shared" si="43"/>
        <v>1</v>
      </c>
      <c r="K254" s="50" t="b">
        <f t="shared" si="43"/>
        <v>1</v>
      </c>
      <c r="L254" s="50" t="b">
        <f t="shared" si="43"/>
        <v>1</v>
      </c>
      <c r="M254" s="50" t="b">
        <f t="shared" si="43"/>
        <v>0</v>
      </c>
      <c r="N254" s="50" t="b">
        <f t="shared" si="43"/>
        <v>0</v>
      </c>
      <c r="O254" s="50" t="b">
        <f t="shared" si="43"/>
        <v>0</v>
      </c>
      <c r="P254" s="50" t="b">
        <f t="shared" si="43"/>
        <v>0</v>
      </c>
      <c r="R254" s="154" t="b">
        <f t="shared" si="44"/>
        <v>0</v>
      </c>
      <c r="S254" s="154" t="b">
        <f t="shared" si="44"/>
        <v>1</v>
      </c>
      <c r="T254" s="154" t="b">
        <f t="shared" si="44"/>
        <v>1</v>
      </c>
      <c r="U254" s="154" t="b">
        <f t="shared" si="44"/>
        <v>1</v>
      </c>
      <c r="V254" s="154" t="b">
        <f t="shared" si="44"/>
        <v>1</v>
      </c>
      <c r="W254" s="154" t="b">
        <f t="shared" si="44"/>
        <v>1</v>
      </c>
      <c r="X254" s="154" t="b">
        <f t="shared" si="44"/>
        <v>1</v>
      </c>
      <c r="Y254" s="154" t="b">
        <f t="shared" si="44"/>
        <v>1</v>
      </c>
      <c r="Z254" s="154" t="b">
        <f t="shared" si="44"/>
        <v>1</v>
      </c>
      <c r="AA254" s="154" t="b">
        <f t="shared" si="44"/>
        <v>1</v>
      </c>
      <c r="AB254" s="154" t="b">
        <f t="shared" si="44"/>
        <v>1</v>
      </c>
      <c r="AC254" s="154" t="b">
        <f t="shared" si="44"/>
        <v>1</v>
      </c>
      <c r="AD254" s="154" t="b">
        <v>1</v>
      </c>
    </row>
    <row r="255" spans="1:30" ht="16" thickBot="1">
      <c r="A255" s="26" t="s">
        <v>111</v>
      </c>
      <c r="C255" s="50" t="b">
        <f t="shared" si="43"/>
        <v>0</v>
      </c>
      <c r="D255" s="50" t="b">
        <f t="shared" si="43"/>
        <v>1</v>
      </c>
      <c r="E255" s="50" t="b">
        <f t="shared" si="43"/>
        <v>1</v>
      </c>
      <c r="F255" s="50" t="b">
        <f t="shared" si="43"/>
        <v>1</v>
      </c>
      <c r="G255" s="50" t="b">
        <f t="shared" si="43"/>
        <v>1</v>
      </c>
      <c r="H255" s="50" t="b">
        <f t="shared" si="43"/>
        <v>1</v>
      </c>
      <c r="I255" s="50" t="b">
        <f t="shared" si="43"/>
        <v>1</v>
      </c>
      <c r="J255" s="50" t="b">
        <f t="shared" si="43"/>
        <v>1</v>
      </c>
      <c r="K255" s="50" t="b">
        <f t="shared" si="43"/>
        <v>1</v>
      </c>
      <c r="L255" s="50" t="b">
        <f t="shared" si="43"/>
        <v>1</v>
      </c>
      <c r="M255" s="50" t="b">
        <f t="shared" si="43"/>
        <v>0</v>
      </c>
      <c r="N255" s="50" t="b">
        <f t="shared" si="43"/>
        <v>0</v>
      </c>
      <c r="O255" s="50" t="b">
        <f t="shared" si="43"/>
        <v>0</v>
      </c>
      <c r="P255" s="50" t="b">
        <f t="shared" si="43"/>
        <v>0</v>
      </c>
      <c r="R255" s="154" t="b">
        <f t="shared" si="44"/>
        <v>1</v>
      </c>
      <c r="S255" s="154" t="b">
        <f t="shared" si="44"/>
        <v>1</v>
      </c>
      <c r="T255" s="154" t="b">
        <f t="shared" si="44"/>
        <v>1</v>
      </c>
      <c r="U255" s="154" t="b">
        <f t="shared" si="44"/>
        <v>1</v>
      </c>
      <c r="V255" s="154" t="b">
        <f t="shared" si="44"/>
        <v>1</v>
      </c>
      <c r="W255" s="154" t="b">
        <f t="shared" si="44"/>
        <v>1</v>
      </c>
      <c r="X255" s="154" t="b">
        <f t="shared" si="44"/>
        <v>1</v>
      </c>
      <c r="Y255" s="154" t="b">
        <f t="shared" si="44"/>
        <v>1</v>
      </c>
      <c r="Z255" s="154" t="b">
        <f t="shared" si="44"/>
        <v>1</v>
      </c>
      <c r="AA255" s="154" t="b">
        <f t="shared" si="44"/>
        <v>1</v>
      </c>
      <c r="AB255" s="154" t="b">
        <f t="shared" si="44"/>
        <v>1</v>
      </c>
      <c r="AC255" s="154" t="b">
        <f t="shared" si="44"/>
        <v>1</v>
      </c>
      <c r="AD255" s="154" t="b">
        <v>1</v>
      </c>
    </row>
    <row r="256" spans="1:30" ht="16" thickBot="1">
      <c r="A256" s="26" t="s">
        <v>112</v>
      </c>
      <c r="C256" s="50" t="b">
        <f t="shared" si="43"/>
        <v>1</v>
      </c>
      <c r="D256" s="50" t="b">
        <f t="shared" si="43"/>
        <v>1</v>
      </c>
      <c r="E256" s="50" t="b">
        <f t="shared" si="43"/>
        <v>1</v>
      </c>
      <c r="F256" s="50" t="b">
        <f t="shared" si="43"/>
        <v>1</v>
      </c>
      <c r="G256" s="50" t="b">
        <f t="shared" si="43"/>
        <v>1</v>
      </c>
      <c r="H256" s="50" t="b">
        <f t="shared" si="43"/>
        <v>1</v>
      </c>
      <c r="I256" s="50" t="b">
        <f t="shared" si="43"/>
        <v>1</v>
      </c>
      <c r="J256" s="50" t="b">
        <f t="shared" si="43"/>
        <v>0</v>
      </c>
      <c r="K256" s="50" t="b">
        <f t="shared" si="43"/>
        <v>1</v>
      </c>
      <c r="L256" s="50" t="b">
        <f t="shared" si="43"/>
        <v>1</v>
      </c>
      <c r="M256" s="50" t="b">
        <f t="shared" si="43"/>
        <v>0</v>
      </c>
      <c r="N256" s="50" t="b">
        <f t="shared" si="43"/>
        <v>0</v>
      </c>
      <c r="O256" s="50" t="b">
        <f t="shared" si="43"/>
        <v>0</v>
      </c>
      <c r="P256" s="50" t="b">
        <f t="shared" si="43"/>
        <v>1</v>
      </c>
      <c r="R256" s="154" t="b">
        <f t="shared" si="44"/>
        <v>1</v>
      </c>
      <c r="S256" s="154" t="b">
        <f t="shared" si="44"/>
        <v>1</v>
      </c>
      <c r="T256" s="154" t="b">
        <f t="shared" si="44"/>
        <v>1</v>
      </c>
      <c r="U256" s="154" t="b">
        <f t="shared" si="44"/>
        <v>1</v>
      </c>
      <c r="V256" s="154" t="b">
        <f t="shared" si="44"/>
        <v>1</v>
      </c>
      <c r="W256" s="154" t="b">
        <f t="shared" si="44"/>
        <v>1</v>
      </c>
      <c r="X256" s="154" t="b">
        <f t="shared" si="44"/>
        <v>1</v>
      </c>
      <c r="Y256" s="154" t="b">
        <f t="shared" si="44"/>
        <v>1</v>
      </c>
      <c r="Z256" s="154" t="b">
        <f t="shared" si="44"/>
        <v>1</v>
      </c>
      <c r="AA256" s="154" t="b">
        <f t="shared" si="44"/>
        <v>1</v>
      </c>
      <c r="AB256" s="154" t="b">
        <f t="shared" si="44"/>
        <v>1</v>
      </c>
      <c r="AC256" s="154" t="b">
        <f t="shared" si="44"/>
        <v>1</v>
      </c>
      <c r="AD256" s="154" t="b">
        <v>1</v>
      </c>
    </row>
    <row r="257" spans="1:30" ht="16" thickBot="1">
      <c r="A257" s="26" t="s">
        <v>113</v>
      </c>
      <c r="C257" s="50" t="b">
        <f t="shared" si="43"/>
        <v>1</v>
      </c>
      <c r="D257" s="50" t="b">
        <f t="shared" si="43"/>
        <v>0</v>
      </c>
      <c r="E257" s="50" t="b">
        <f t="shared" si="43"/>
        <v>1</v>
      </c>
      <c r="F257" s="50" t="b">
        <f t="shared" si="43"/>
        <v>0</v>
      </c>
      <c r="G257" s="50" t="b">
        <f t="shared" si="43"/>
        <v>1</v>
      </c>
      <c r="H257" s="50" t="b">
        <f t="shared" si="43"/>
        <v>1</v>
      </c>
      <c r="I257" s="50" t="b">
        <f t="shared" si="43"/>
        <v>0</v>
      </c>
      <c r="J257" s="50" t="b">
        <f t="shared" si="43"/>
        <v>1</v>
      </c>
      <c r="K257" s="50" t="b">
        <f t="shared" si="43"/>
        <v>1</v>
      </c>
      <c r="L257" s="50" t="b">
        <f t="shared" si="43"/>
        <v>0</v>
      </c>
      <c r="M257" s="50" t="b">
        <f t="shared" si="43"/>
        <v>0</v>
      </c>
      <c r="N257" s="50" t="b">
        <f t="shared" si="43"/>
        <v>0</v>
      </c>
      <c r="O257" s="50" t="b">
        <f t="shared" si="43"/>
        <v>0</v>
      </c>
      <c r="P257" s="50" t="b">
        <f t="shared" si="43"/>
        <v>0</v>
      </c>
      <c r="R257" s="154" t="b">
        <f t="shared" si="44"/>
        <v>0</v>
      </c>
      <c r="S257" s="154" t="b">
        <f t="shared" si="44"/>
        <v>1</v>
      </c>
      <c r="T257" s="154" t="b">
        <f t="shared" si="44"/>
        <v>1</v>
      </c>
      <c r="U257" s="154" t="b">
        <f t="shared" si="44"/>
        <v>1</v>
      </c>
      <c r="V257" s="154" t="b">
        <f t="shared" si="44"/>
        <v>1</v>
      </c>
      <c r="W257" s="154" t="b">
        <f t="shared" si="44"/>
        <v>1</v>
      </c>
      <c r="X257" s="154" t="b">
        <f t="shared" si="44"/>
        <v>1</v>
      </c>
      <c r="Y257" s="154" t="b">
        <f t="shared" si="44"/>
        <v>1</v>
      </c>
      <c r="Z257" s="154" t="b">
        <f t="shared" si="44"/>
        <v>1</v>
      </c>
      <c r="AA257" s="154" t="b">
        <f t="shared" si="44"/>
        <v>0</v>
      </c>
      <c r="AB257" s="154" t="b">
        <f t="shared" si="44"/>
        <v>1</v>
      </c>
      <c r="AC257" s="154" t="b">
        <f t="shared" si="44"/>
        <v>1</v>
      </c>
      <c r="AD257" s="154" t="b">
        <v>1</v>
      </c>
    </row>
    <row r="258" spans="1:30" ht="16" thickBot="1">
      <c r="A258" s="26" t="s">
        <v>114</v>
      </c>
      <c r="C258" s="50" t="b">
        <f t="shared" si="43"/>
        <v>0</v>
      </c>
      <c r="D258" s="50" t="b">
        <f t="shared" si="43"/>
        <v>0</v>
      </c>
      <c r="E258" s="50" t="b">
        <f t="shared" si="43"/>
        <v>0</v>
      </c>
      <c r="F258" s="50" t="b">
        <f t="shared" si="43"/>
        <v>0</v>
      </c>
      <c r="G258" s="50" t="b">
        <f t="shared" si="43"/>
        <v>0</v>
      </c>
      <c r="H258" s="50" t="b">
        <f t="shared" si="43"/>
        <v>0</v>
      </c>
      <c r="I258" s="50" t="b">
        <f t="shared" si="43"/>
        <v>0</v>
      </c>
      <c r="J258" s="50" t="b">
        <f t="shared" si="43"/>
        <v>0</v>
      </c>
      <c r="K258" s="50" t="b">
        <f t="shared" si="43"/>
        <v>0</v>
      </c>
      <c r="L258" s="50" t="b">
        <f t="shared" si="43"/>
        <v>1</v>
      </c>
      <c r="M258" s="50" t="b">
        <f t="shared" si="43"/>
        <v>0</v>
      </c>
      <c r="N258" s="50" t="b">
        <f t="shared" si="43"/>
        <v>0</v>
      </c>
      <c r="O258" s="50" t="b">
        <f t="shared" si="43"/>
        <v>0</v>
      </c>
      <c r="P258" s="50" t="b">
        <f t="shared" si="43"/>
        <v>0</v>
      </c>
      <c r="R258" s="154" t="b">
        <f t="shared" si="44"/>
        <v>0</v>
      </c>
      <c r="S258" s="154" t="b">
        <f t="shared" si="44"/>
        <v>0</v>
      </c>
      <c r="T258" s="154" t="b">
        <f t="shared" si="44"/>
        <v>0</v>
      </c>
      <c r="U258" s="154" t="b">
        <f t="shared" si="44"/>
        <v>0</v>
      </c>
      <c r="V258" s="154" t="b">
        <f t="shared" si="44"/>
        <v>0</v>
      </c>
      <c r="W258" s="154" t="b">
        <f t="shared" si="44"/>
        <v>1</v>
      </c>
      <c r="X258" s="154" t="b">
        <f t="shared" si="44"/>
        <v>0</v>
      </c>
      <c r="Y258" s="154" t="b">
        <f t="shared" si="44"/>
        <v>0</v>
      </c>
      <c r="Z258" s="154" t="b">
        <f t="shared" si="44"/>
        <v>1</v>
      </c>
      <c r="AA258" s="154" t="b">
        <f t="shared" si="44"/>
        <v>0</v>
      </c>
      <c r="AB258" s="154" t="b">
        <f t="shared" si="44"/>
        <v>0</v>
      </c>
      <c r="AC258" s="154" t="b">
        <f t="shared" si="44"/>
        <v>0</v>
      </c>
      <c r="AD258" s="154" t="b">
        <v>0</v>
      </c>
    </row>
    <row r="259" spans="1:30" ht="16" thickBot="1">
      <c r="A259" s="26" t="s">
        <v>115</v>
      </c>
      <c r="C259" s="50" t="b">
        <f t="shared" si="43"/>
        <v>1</v>
      </c>
      <c r="D259" s="50" t="b">
        <f t="shared" si="43"/>
        <v>1</v>
      </c>
      <c r="E259" s="50" t="b">
        <f t="shared" si="43"/>
        <v>1</v>
      </c>
      <c r="F259" s="50" t="b">
        <f t="shared" si="43"/>
        <v>1</v>
      </c>
      <c r="G259" s="50" t="b">
        <f t="shared" si="43"/>
        <v>0</v>
      </c>
      <c r="H259" s="50" t="b">
        <f t="shared" si="43"/>
        <v>1</v>
      </c>
      <c r="I259" s="50" t="b">
        <f t="shared" si="43"/>
        <v>0</v>
      </c>
      <c r="J259" s="50" t="b">
        <f t="shared" si="43"/>
        <v>1</v>
      </c>
      <c r="K259" s="50" t="b">
        <f t="shared" si="43"/>
        <v>1</v>
      </c>
      <c r="L259" s="50" t="b">
        <f t="shared" si="43"/>
        <v>0</v>
      </c>
      <c r="M259" s="50" t="b">
        <f t="shared" si="43"/>
        <v>0</v>
      </c>
      <c r="N259" s="50" t="b">
        <f t="shared" si="43"/>
        <v>0</v>
      </c>
      <c r="O259" s="50" t="b">
        <f t="shared" si="43"/>
        <v>0</v>
      </c>
      <c r="P259" s="50" t="b">
        <f t="shared" si="43"/>
        <v>0</v>
      </c>
      <c r="R259" s="154" t="b">
        <f t="shared" si="44"/>
        <v>0</v>
      </c>
      <c r="S259" s="154" t="b">
        <f t="shared" si="44"/>
        <v>1</v>
      </c>
      <c r="T259" s="154" t="b">
        <f t="shared" si="44"/>
        <v>1</v>
      </c>
      <c r="U259" s="154" t="b">
        <f t="shared" si="44"/>
        <v>1</v>
      </c>
      <c r="V259" s="154" t="b">
        <f t="shared" si="44"/>
        <v>1</v>
      </c>
      <c r="W259" s="154" t="b">
        <f t="shared" si="44"/>
        <v>1</v>
      </c>
      <c r="X259" s="154" t="b">
        <f t="shared" si="44"/>
        <v>1</v>
      </c>
      <c r="Y259" s="154" t="b">
        <f t="shared" si="44"/>
        <v>1</v>
      </c>
      <c r="Z259" s="154" t="b">
        <f t="shared" si="44"/>
        <v>1</v>
      </c>
      <c r="AA259" s="154" t="b">
        <f t="shared" si="44"/>
        <v>1</v>
      </c>
      <c r="AB259" s="154" t="b">
        <f t="shared" si="44"/>
        <v>1</v>
      </c>
      <c r="AC259" s="154" t="b">
        <f t="shared" si="44"/>
        <v>1</v>
      </c>
      <c r="AD259" s="154" t="b">
        <v>1</v>
      </c>
    </row>
    <row r="260" spans="1:30" ht="16" thickBot="1">
      <c r="A260" s="26" t="s">
        <v>116</v>
      </c>
      <c r="C260" s="50" t="b">
        <f t="shared" si="43"/>
        <v>1</v>
      </c>
      <c r="D260" s="50" t="b">
        <f t="shared" si="43"/>
        <v>1</v>
      </c>
      <c r="E260" s="50" t="b">
        <f t="shared" si="43"/>
        <v>1</v>
      </c>
      <c r="F260" s="50" t="b">
        <f t="shared" si="43"/>
        <v>1</v>
      </c>
      <c r="G260" s="50" t="b">
        <f t="shared" si="43"/>
        <v>1</v>
      </c>
      <c r="H260" s="50" t="b">
        <f t="shared" si="43"/>
        <v>1</v>
      </c>
      <c r="I260" s="50" t="b">
        <f t="shared" si="43"/>
        <v>0</v>
      </c>
      <c r="J260" s="50" t="b">
        <f t="shared" si="43"/>
        <v>1</v>
      </c>
      <c r="K260" s="50" t="b">
        <f t="shared" si="43"/>
        <v>1</v>
      </c>
      <c r="L260" s="50" t="b">
        <f t="shared" si="43"/>
        <v>1</v>
      </c>
      <c r="M260" s="50" t="b">
        <f t="shared" si="43"/>
        <v>0</v>
      </c>
      <c r="N260" s="50" t="b">
        <f t="shared" si="43"/>
        <v>0</v>
      </c>
      <c r="O260" s="50" t="b">
        <f t="shared" si="43"/>
        <v>0</v>
      </c>
      <c r="P260" s="50" t="b">
        <f t="shared" si="43"/>
        <v>1</v>
      </c>
      <c r="R260" s="154" t="b">
        <f t="shared" si="44"/>
        <v>1</v>
      </c>
      <c r="S260" s="154" t="b">
        <f t="shared" si="44"/>
        <v>1</v>
      </c>
      <c r="T260" s="154" t="b">
        <f t="shared" si="44"/>
        <v>1</v>
      </c>
      <c r="U260" s="154" t="b">
        <f t="shared" si="44"/>
        <v>1</v>
      </c>
      <c r="V260" s="154" t="b">
        <f t="shared" si="44"/>
        <v>1</v>
      </c>
      <c r="W260" s="154" t="b">
        <f t="shared" si="44"/>
        <v>1</v>
      </c>
      <c r="X260" s="154" t="b">
        <f t="shared" si="44"/>
        <v>1</v>
      </c>
      <c r="Y260" s="154" t="b">
        <f t="shared" si="44"/>
        <v>1</v>
      </c>
      <c r="Z260" s="154" t="b">
        <f t="shared" si="44"/>
        <v>1</v>
      </c>
      <c r="AA260" s="154" t="b">
        <f t="shared" si="44"/>
        <v>1</v>
      </c>
      <c r="AB260" s="154" t="b">
        <f t="shared" si="44"/>
        <v>1</v>
      </c>
      <c r="AC260" s="154" t="b">
        <f t="shared" si="44"/>
        <v>1</v>
      </c>
      <c r="AD260" s="154" t="b">
        <v>1</v>
      </c>
    </row>
    <row r="261" spans="1:30" ht="16" thickBot="1">
      <c r="A261" s="26" t="s">
        <v>117</v>
      </c>
      <c r="C261" s="50" t="b">
        <f t="shared" si="43"/>
        <v>1</v>
      </c>
      <c r="D261" s="50" t="b">
        <f t="shared" si="43"/>
        <v>1</v>
      </c>
      <c r="E261" s="50" t="b">
        <f t="shared" si="43"/>
        <v>1</v>
      </c>
      <c r="F261" s="50" t="b">
        <f t="shared" si="43"/>
        <v>0</v>
      </c>
      <c r="G261" s="50" t="b">
        <f t="shared" si="43"/>
        <v>1</v>
      </c>
      <c r="H261" s="50" t="b">
        <f t="shared" si="43"/>
        <v>1</v>
      </c>
      <c r="I261" s="50" t="b">
        <f t="shared" si="43"/>
        <v>0</v>
      </c>
      <c r="J261" s="50" t="b">
        <f t="shared" si="43"/>
        <v>1</v>
      </c>
      <c r="K261" s="50" t="b">
        <f t="shared" si="43"/>
        <v>1</v>
      </c>
      <c r="L261" s="50" t="b">
        <f t="shared" si="43"/>
        <v>1</v>
      </c>
      <c r="M261" s="50" t="b">
        <f t="shared" si="43"/>
        <v>0</v>
      </c>
      <c r="N261" s="50" t="b">
        <f t="shared" si="43"/>
        <v>0</v>
      </c>
      <c r="O261" s="50" t="b">
        <f t="shared" si="43"/>
        <v>0</v>
      </c>
      <c r="P261" s="50" t="b">
        <f t="shared" si="43"/>
        <v>0</v>
      </c>
      <c r="R261" s="154" t="b">
        <f t="shared" si="44"/>
        <v>1</v>
      </c>
      <c r="S261" s="154" t="b">
        <f t="shared" si="44"/>
        <v>0</v>
      </c>
      <c r="T261" s="154" t="b">
        <f t="shared" si="44"/>
        <v>1</v>
      </c>
      <c r="U261" s="154" t="b">
        <f t="shared" si="44"/>
        <v>1</v>
      </c>
      <c r="V261" s="154" t="b">
        <f t="shared" si="44"/>
        <v>1</v>
      </c>
      <c r="W261" s="154" t="b">
        <f t="shared" si="44"/>
        <v>0</v>
      </c>
      <c r="X261" s="154" t="b">
        <f t="shared" si="44"/>
        <v>1</v>
      </c>
      <c r="Y261" s="154" t="b">
        <f t="shared" si="44"/>
        <v>1</v>
      </c>
      <c r="Z261" s="154" t="b">
        <f t="shared" si="44"/>
        <v>1</v>
      </c>
      <c r="AA261" s="154" t="b">
        <f t="shared" si="44"/>
        <v>1</v>
      </c>
      <c r="AB261" s="154" t="b">
        <f t="shared" si="44"/>
        <v>1</v>
      </c>
      <c r="AC261" s="154" t="b">
        <f t="shared" si="44"/>
        <v>1</v>
      </c>
      <c r="AD261" s="154" t="b">
        <v>1</v>
      </c>
    </row>
    <row r="262" spans="1:30" ht="16" thickBot="1">
      <c r="A262" s="26" t="s">
        <v>118</v>
      </c>
      <c r="C262" s="50" t="b">
        <f t="shared" si="43"/>
        <v>0</v>
      </c>
      <c r="D262" s="50" t="b">
        <f t="shared" si="43"/>
        <v>1</v>
      </c>
      <c r="E262" s="50" t="b">
        <f t="shared" si="43"/>
        <v>1</v>
      </c>
      <c r="F262" s="50" t="b">
        <f t="shared" si="43"/>
        <v>1</v>
      </c>
      <c r="G262" s="50" t="b">
        <f t="shared" si="43"/>
        <v>1</v>
      </c>
      <c r="H262" s="50" t="b">
        <f t="shared" si="43"/>
        <v>1</v>
      </c>
      <c r="I262" s="50" t="b">
        <f t="shared" si="43"/>
        <v>0</v>
      </c>
      <c r="J262" s="50" t="b">
        <f t="shared" si="43"/>
        <v>1</v>
      </c>
      <c r="K262" s="50" t="b">
        <f t="shared" si="43"/>
        <v>1</v>
      </c>
      <c r="L262" s="50" t="b">
        <f t="shared" si="43"/>
        <v>1</v>
      </c>
      <c r="M262" s="50" t="b">
        <f t="shared" si="43"/>
        <v>0</v>
      </c>
      <c r="N262" s="50" t="b">
        <f t="shared" si="43"/>
        <v>0</v>
      </c>
      <c r="O262" s="50" t="b">
        <f t="shared" si="43"/>
        <v>0</v>
      </c>
      <c r="P262" s="50" t="b">
        <f t="shared" si="43"/>
        <v>0</v>
      </c>
      <c r="R262" s="154" t="b">
        <f t="shared" si="44"/>
        <v>1</v>
      </c>
      <c r="S262" s="154" t="b">
        <f t="shared" si="44"/>
        <v>0</v>
      </c>
      <c r="T262" s="154" t="b">
        <f t="shared" si="44"/>
        <v>1</v>
      </c>
      <c r="U262" s="154" t="b">
        <f t="shared" si="44"/>
        <v>1</v>
      </c>
      <c r="V262" s="154" t="b">
        <f t="shared" si="44"/>
        <v>1</v>
      </c>
      <c r="W262" s="154" t="b">
        <f t="shared" si="44"/>
        <v>1</v>
      </c>
      <c r="X262" s="154" t="b">
        <f t="shared" si="44"/>
        <v>1</v>
      </c>
      <c r="Y262" s="154" t="b">
        <f t="shared" si="44"/>
        <v>1</v>
      </c>
      <c r="Z262" s="154" t="b">
        <f t="shared" si="44"/>
        <v>1</v>
      </c>
      <c r="AA262" s="154" t="b">
        <f t="shared" si="44"/>
        <v>0</v>
      </c>
      <c r="AB262" s="154" t="b">
        <f t="shared" si="44"/>
        <v>0</v>
      </c>
      <c r="AC262" s="154" t="b">
        <f t="shared" si="44"/>
        <v>1</v>
      </c>
      <c r="AD262" s="154" t="b">
        <v>1</v>
      </c>
    </row>
    <row r="263" spans="1:30" ht="16" thickBot="1">
      <c r="A263" s="26" t="s">
        <v>119</v>
      </c>
      <c r="C263" s="50" t="b">
        <f t="shared" si="43"/>
        <v>0</v>
      </c>
      <c r="D263" s="50" t="b">
        <f t="shared" si="43"/>
        <v>0</v>
      </c>
      <c r="E263" s="50" t="b">
        <f t="shared" si="43"/>
        <v>0</v>
      </c>
      <c r="F263" s="50" t="b">
        <f t="shared" si="43"/>
        <v>0</v>
      </c>
      <c r="G263" s="50" t="b">
        <f t="shared" si="43"/>
        <v>0</v>
      </c>
      <c r="H263" s="50" t="b">
        <f t="shared" si="43"/>
        <v>0</v>
      </c>
      <c r="I263" s="50" t="b">
        <f t="shared" si="43"/>
        <v>0</v>
      </c>
      <c r="J263" s="50" t="b">
        <f t="shared" si="43"/>
        <v>1</v>
      </c>
      <c r="K263" s="50" t="b">
        <f t="shared" si="43"/>
        <v>0</v>
      </c>
      <c r="L263" s="50" t="b">
        <f t="shared" si="43"/>
        <v>0</v>
      </c>
      <c r="M263" s="50" t="b">
        <f t="shared" si="43"/>
        <v>0</v>
      </c>
      <c r="N263" s="50" t="b">
        <f t="shared" si="43"/>
        <v>0</v>
      </c>
      <c r="O263" s="50" t="b">
        <f t="shared" si="43"/>
        <v>0</v>
      </c>
      <c r="P263" s="50" t="b">
        <f t="shared" si="43"/>
        <v>0</v>
      </c>
      <c r="R263" s="154" t="b">
        <f t="shared" si="44"/>
        <v>0</v>
      </c>
      <c r="S263" s="154" t="b">
        <f t="shared" si="44"/>
        <v>0</v>
      </c>
      <c r="T263" s="154" t="b">
        <f t="shared" si="44"/>
        <v>0</v>
      </c>
      <c r="U263" s="154" t="b">
        <f t="shared" si="44"/>
        <v>0</v>
      </c>
      <c r="V263" s="154" t="b">
        <f t="shared" si="44"/>
        <v>0</v>
      </c>
      <c r="W263" s="154" t="b">
        <f t="shared" si="44"/>
        <v>0</v>
      </c>
      <c r="X263" s="154" t="b">
        <f t="shared" si="44"/>
        <v>1</v>
      </c>
      <c r="Y263" s="154" t="b">
        <f t="shared" si="44"/>
        <v>0</v>
      </c>
      <c r="Z263" s="154" t="b">
        <f t="shared" si="44"/>
        <v>1</v>
      </c>
      <c r="AA263" s="154" t="b">
        <f t="shared" si="44"/>
        <v>0</v>
      </c>
      <c r="AB263" s="154" t="b">
        <f t="shared" si="44"/>
        <v>0</v>
      </c>
      <c r="AC263" s="154" t="b">
        <f t="shared" si="44"/>
        <v>0</v>
      </c>
      <c r="AD263" s="154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3"/>
  <sheetViews>
    <sheetView workbookViewId="0">
      <pane xSplit="1" topLeftCell="AE1" activePane="topRight" state="frozen"/>
      <selection activeCell="A176" sqref="A176"/>
      <selection pane="topRight" activeCell="B10" sqref="B10:B37"/>
    </sheetView>
  </sheetViews>
  <sheetFormatPr baseColWidth="10" defaultRowHeight="14" x14ac:dyDescent="0"/>
  <cols>
    <col min="1" max="1" width="42.83203125" customWidth="1"/>
    <col min="2" max="2" width="10" style="58" customWidth="1"/>
    <col min="3" max="11" width="14" bestFit="1" customWidth="1"/>
    <col min="12" max="12" width="14" customWidth="1"/>
    <col min="13" max="13" width="12.83203125" bestFit="1" customWidth="1"/>
    <col min="14" max="16" width="12.83203125" customWidth="1"/>
    <col min="17" max="17" width="9.1640625" style="144" bestFit="1" customWidth="1"/>
    <col min="18" max="24" width="14.1640625" style="98" bestFit="1" customWidth="1"/>
    <col min="25" max="25" width="14" style="98" customWidth="1"/>
    <col min="26" max="27" width="14.1640625" style="98" bestFit="1" customWidth="1"/>
    <col min="28" max="30" width="14" style="98" customWidth="1"/>
    <col min="31" max="31" width="19.33203125" style="98" customWidth="1"/>
    <col min="33" max="33" width="13.6640625" bestFit="1" customWidth="1"/>
  </cols>
  <sheetData>
    <row r="1" spans="1:31" ht="28">
      <c r="A1" s="1" t="s">
        <v>0</v>
      </c>
      <c r="B1" s="81" t="s">
        <v>148</v>
      </c>
      <c r="C1" s="1" t="s">
        <v>5</v>
      </c>
      <c r="D1" s="1" t="s">
        <v>1</v>
      </c>
      <c r="E1" s="5" t="s">
        <v>20</v>
      </c>
      <c r="F1" s="1" t="s">
        <v>6</v>
      </c>
      <c r="G1" s="1" t="s">
        <v>16</v>
      </c>
      <c r="H1" s="1" t="s">
        <v>4</v>
      </c>
      <c r="I1" s="1" t="s">
        <v>7</v>
      </c>
      <c r="J1" s="7" t="s">
        <v>33</v>
      </c>
      <c r="K1" s="1" t="s">
        <v>15</v>
      </c>
      <c r="L1" s="70" t="s">
        <v>170</v>
      </c>
      <c r="M1" s="1" t="s">
        <v>12</v>
      </c>
      <c r="N1" s="90" t="s">
        <v>178</v>
      </c>
      <c r="O1" s="54" t="s">
        <v>199</v>
      </c>
      <c r="P1" s="51" t="s">
        <v>205</v>
      </c>
      <c r="Q1" s="96" t="s">
        <v>149</v>
      </c>
      <c r="R1" s="95" t="s">
        <v>23</v>
      </c>
      <c r="S1" s="95" t="s">
        <v>22</v>
      </c>
      <c r="T1" s="95" t="s">
        <v>21</v>
      </c>
      <c r="U1" s="99" t="s">
        <v>134</v>
      </c>
      <c r="V1" s="100" t="s">
        <v>17</v>
      </c>
      <c r="W1" s="101" t="s">
        <v>19</v>
      </c>
      <c r="X1" s="95" t="s">
        <v>24</v>
      </c>
      <c r="Y1" s="100" t="s">
        <v>133</v>
      </c>
      <c r="Z1" s="95" t="s">
        <v>25</v>
      </c>
      <c r="AA1" s="100" t="s">
        <v>18</v>
      </c>
      <c r="AB1" s="100" t="s">
        <v>175</v>
      </c>
      <c r="AC1" s="100" t="s">
        <v>176</v>
      </c>
      <c r="AD1" s="102" t="s">
        <v>177</v>
      </c>
      <c r="AE1" s="99" t="s">
        <v>201</v>
      </c>
    </row>
    <row r="2" spans="1:31">
      <c r="A2" s="1" t="s">
        <v>37</v>
      </c>
      <c r="B2" s="35"/>
      <c r="C2" s="1" t="s">
        <v>39</v>
      </c>
      <c r="D2" s="1" t="s">
        <v>39</v>
      </c>
      <c r="E2" s="5" t="s">
        <v>39</v>
      </c>
      <c r="F2" s="1" t="s">
        <v>39</v>
      </c>
      <c r="G2" s="1" t="s">
        <v>39</v>
      </c>
      <c r="H2" s="1" t="s">
        <v>39</v>
      </c>
      <c r="I2" s="1" t="s">
        <v>38</v>
      </c>
      <c r="J2" s="7" t="s">
        <v>38</v>
      </c>
      <c r="K2" s="1" t="s">
        <v>38</v>
      </c>
      <c r="L2" s="70" t="s">
        <v>38</v>
      </c>
      <c r="M2" s="1" t="s">
        <v>38</v>
      </c>
      <c r="N2" s="90" t="s">
        <v>38</v>
      </c>
      <c r="O2" s="54" t="s">
        <v>38</v>
      </c>
      <c r="P2" s="51" t="s">
        <v>39</v>
      </c>
      <c r="Q2" s="104"/>
      <c r="R2" s="95" t="s">
        <v>39</v>
      </c>
      <c r="S2" s="95" t="s">
        <v>39</v>
      </c>
      <c r="T2" s="95" t="s">
        <v>39</v>
      </c>
      <c r="U2" s="99" t="s">
        <v>39</v>
      </c>
      <c r="V2" s="100" t="s">
        <v>39</v>
      </c>
      <c r="W2" s="101" t="s">
        <v>38</v>
      </c>
      <c r="X2" s="95" t="s">
        <v>38</v>
      </c>
      <c r="Y2" s="100" t="s">
        <v>38</v>
      </c>
      <c r="Z2" s="95" t="s">
        <v>38</v>
      </c>
      <c r="AA2" s="100" t="s">
        <v>38</v>
      </c>
      <c r="AB2" s="100" t="s">
        <v>38</v>
      </c>
      <c r="AC2" s="100" t="s">
        <v>38</v>
      </c>
      <c r="AD2" s="102" t="s">
        <v>38</v>
      </c>
      <c r="AE2" s="99" t="s">
        <v>38</v>
      </c>
    </row>
    <row r="3" spans="1:31">
      <c r="A3" s="1" t="s">
        <v>40</v>
      </c>
      <c r="B3" s="82"/>
      <c r="C3" s="78">
        <f t="shared" ref="C3:N3" si="0">YEARFRAC(C6,C7)</f>
        <v>5.0138888888888893</v>
      </c>
      <c r="D3" s="78">
        <f t="shared" si="0"/>
        <v>5.7055555555555557</v>
      </c>
      <c r="E3" s="78">
        <f t="shared" si="0"/>
        <v>5.708333333333333</v>
      </c>
      <c r="F3" s="78">
        <f t="shared" si="0"/>
        <v>5.7833333333333332</v>
      </c>
      <c r="G3" s="78">
        <f t="shared" si="0"/>
        <v>5.8916666666666666</v>
      </c>
      <c r="H3" s="78">
        <f t="shared" si="0"/>
        <v>5.9249999999999998</v>
      </c>
      <c r="I3" s="78">
        <f t="shared" si="0"/>
        <v>5.1111111111111107</v>
      </c>
      <c r="J3" s="78">
        <f t="shared" si="0"/>
        <v>5.2333333333333334</v>
      </c>
      <c r="K3" s="78">
        <f t="shared" si="0"/>
        <v>5.375</v>
      </c>
      <c r="L3" s="70" t="s">
        <v>171</v>
      </c>
      <c r="M3" s="78">
        <f t="shared" si="0"/>
        <v>5.9805555555555552</v>
      </c>
      <c r="N3" s="78">
        <f t="shared" si="0"/>
        <v>5.7611111111111111</v>
      </c>
      <c r="O3" s="66">
        <v>5.3004791239999998</v>
      </c>
      <c r="P3" s="67">
        <v>5.9</v>
      </c>
      <c r="Q3" s="107"/>
      <c r="R3" s="106">
        <f t="shared" ref="R3:AA3" si="1">YEARFRAC(R6,R7)</f>
        <v>5.1277777777777782</v>
      </c>
      <c r="S3" s="106">
        <f t="shared" si="1"/>
        <v>5.5638888888888891</v>
      </c>
      <c r="T3" s="106">
        <f t="shared" si="1"/>
        <v>5.5972222222222223</v>
      </c>
      <c r="U3" s="106">
        <f t="shared" si="1"/>
        <v>5.7722222222222221</v>
      </c>
      <c r="V3" s="106">
        <f t="shared" si="1"/>
        <v>5.8277777777777775</v>
      </c>
      <c r="W3" s="106">
        <f t="shared" si="1"/>
        <v>5.166666666666667</v>
      </c>
      <c r="X3" s="106">
        <f t="shared" si="1"/>
        <v>5.1805555555555554</v>
      </c>
      <c r="Y3" s="106">
        <f t="shared" si="1"/>
        <v>5.2666666666666666</v>
      </c>
      <c r="Z3" s="106">
        <f t="shared" si="1"/>
        <v>5.9194444444444443</v>
      </c>
      <c r="AA3" s="106">
        <f t="shared" si="1"/>
        <v>5.7833333333333332</v>
      </c>
      <c r="AB3" s="100">
        <v>4.4380561260000002</v>
      </c>
      <c r="AC3" s="100">
        <v>5.0978781660000001</v>
      </c>
      <c r="AD3" s="108">
        <v>5.2621492129999998</v>
      </c>
      <c r="AE3" s="157">
        <v>4.12</v>
      </c>
    </row>
    <row r="4" spans="1:31">
      <c r="A4" s="1" t="s">
        <v>41</v>
      </c>
      <c r="B4" s="80"/>
      <c r="C4" s="5">
        <f t="shared" ref="C4:N4" si="2">C3*12</f>
        <v>60.166666666666671</v>
      </c>
      <c r="D4" s="5">
        <f t="shared" si="2"/>
        <v>68.466666666666669</v>
      </c>
      <c r="E4" s="5">
        <f t="shared" si="2"/>
        <v>68.5</v>
      </c>
      <c r="F4" s="5">
        <f t="shared" si="2"/>
        <v>69.400000000000006</v>
      </c>
      <c r="G4" s="5">
        <f t="shared" si="2"/>
        <v>70.7</v>
      </c>
      <c r="H4" s="5">
        <f t="shared" si="2"/>
        <v>71.099999999999994</v>
      </c>
      <c r="I4" s="5">
        <f t="shared" si="2"/>
        <v>61.333333333333329</v>
      </c>
      <c r="J4" s="5">
        <f t="shared" si="2"/>
        <v>62.8</v>
      </c>
      <c r="K4" s="5">
        <f t="shared" si="2"/>
        <v>64.5</v>
      </c>
      <c r="L4" s="70">
        <v>63.3</v>
      </c>
      <c r="M4" s="5">
        <f t="shared" si="2"/>
        <v>71.766666666666666</v>
      </c>
      <c r="N4" s="5">
        <f t="shared" si="2"/>
        <v>69.133333333333326</v>
      </c>
      <c r="O4" s="66">
        <v>63.606794360000002</v>
      </c>
      <c r="P4" s="66">
        <v>70.8</v>
      </c>
      <c r="Q4" s="107"/>
      <c r="R4" s="106">
        <f t="shared" ref="R4:AA4" si="3">R3*12</f>
        <v>61.533333333333339</v>
      </c>
      <c r="S4" s="106">
        <f t="shared" si="3"/>
        <v>66.766666666666666</v>
      </c>
      <c r="T4" s="106">
        <f t="shared" si="3"/>
        <v>67.166666666666671</v>
      </c>
      <c r="U4" s="106">
        <f t="shared" si="3"/>
        <v>69.266666666666666</v>
      </c>
      <c r="V4" s="106">
        <f t="shared" si="3"/>
        <v>69.933333333333337</v>
      </c>
      <c r="W4" s="106">
        <f t="shared" si="3"/>
        <v>62</v>
      </c>
      <c r="X4" s="106">
        <f t="shared" si="3"/>
        <v>62.166666666666664</v>
      </c>
      <c r="Y4" s="106">
        <f t="shared" si="3"/>
        <v>63.2</v>
      </c>
      <c r="Z4" s="106">
        <f t="shared" si="3"/>
        <v>71.033333333333331</v>
      </c>
      <c r="AA4" s="106">
        <f t="shared" si="3"/>
        <v>69.400000000000006</v>
      </c>
      <c r="AB4" s="100">
        <v>53.257548380000003</v>
      </c>
      <c r="AC4" s="100">
        <v>61.175542919999998</v>
      </c>
      <c r="AD4" s="108">
        <v>63.146827870000003</v>
      </c>
      <c r="AE4" s="157">
        <v>49.1</v>
      </c>
    </row>
    <row r="5" spans="1:31">
      <c r="A5" s="10" t="s">
        <v>42</v>
      </c>
      <c r="B5" s="42"/>
      <c r="C5" s="10">
        <f t="shared" ref="C5:J5" si="4">C7-C6</f>
        <v>1831</v>
      </c>
      <c r="D5" s="10">
        <f t="shared" si="4"/>
        <v>2083</v>
      </c>
      <c r="E5" s="11">
        <f t="shared" si="4"/>
        <v>2086</v>
      </c>
      <c r="F5" s="10">
        <f t="shared" si="4"/>
        <v>2112</v>
      </c>
      <c r="G5" s="10">
        <f t="shared" si="4"/>
        <v>2153</v>
      </c>
      <c r="H5" s="10">
        <f t="shared" si="4"/>
        <v>2164</v>
      </c>
      <c r="I5" s="10">
        <f t="shared" si="4"/>
        <v>1866</v>
      </c>
      <c r="J5" s="11">
        <f t="shared" si="4"/>
        <v>1911</v>
      </c>
      <c r="K5" s="10">
        <f>K7-K6</f>
        <v>1964</v>
      </c>
      <c r="L5" s="70">
        <v>1928</v>
      </c>
      <c r="M5" s="10">
        <f>M7-M6</f>
        <v>2185</v>
      </c>
      <c r="N5" s="10">
        <f>N7-N6</f>
        <v>2103</v>
      </c>
      <c r="O5" s="67">
        <v>1936</v>
      </c>
      <c r="P5" s="55">
        <v>2154</v>
      </c>
      <c r="Q5" s="111"/>
      <c r="R5" s="110">
        <f t="shared" ref="R5:AA5" si="5">R7-R6</f>
        <v>1871</v>
      </c>
      <c r="S5" s="110">
        <f t="shared" si="5"/>
        <v>2031</v>
      </c>
      <c r="T5" s="110">
        <f t="shared" si="5"/>
        <v>2046</v>
      </c>
      <c r="U5" s="110">
        <f t="shared" si="5"/>
        <v>2107</v>
      </c>
      <c r="V5" s="110">
        <f t="shared" si="5"/>
        <v>2129</v>
      </c>
      <c r="W5" s="110">
        <f t="shared" si="5"/>
        <v>1888</v>
      </c>
      <c r="X5" s="110">
        <f t="shared" si="5"/>
        <v>1890</v>
      </c>
      <c r="Y5" s="110">
        <f t="shared" si="5"/>
        <v>1922</v>
      </c>
      <c r="Z5" s="110">
        <f t="shared" si="5"/>
        <v>2161</v>
      </c>
      <c r="AA5" s="110">
        <f t="shared" si="5"/>
        <v>2113</v>
      </c>
      <c r="AB5" s="112">
        <v>1621</v>
      </c>
      <c r="AC5" s="112">
        <v>1862</v>
      </c>
      <c r="AD5" s="113">
        <v>1922</v>
      </c>
      <c r="AE5" s="158">
        <v>1496</v>
      </c>
    </row>
    <row r="6" spans="1:31">
      <c r="A6" s="1" t="s">
        <v>43</v>
      </c>
      <c r="B6" s="43"/>
      <c r="C6" s="12">
        <v>39727</v>
      </c>
      <c r="D6" s="12">
        <v>39395</v>
      </c>
      <c r="E6" s="13">
        <v>39602</v>
      </c>
      <c r="F6" s="12">
        <v>39458</v>
      </c>
      <c r="G6" s="12">
        <v>39508</v>
      </c>
      <c r="H6" s="12">
        <v>39350</v>
      </c>
      <c r="I6" s="12">
        <v>39709</v>
      </c>
      <c r="J6" s="15">
        <v>39872</v>
      </c>
      <c r="K6" s="12">
        <v>39690</v>
      </c>
      <c r="L6" s="86">
        <v>39643</v>
      </c>
      <c r="M6" s="12">
        <v>39401</v>
      </c>
      <c r="N6" s="92">
        <v>38675</v>
      </c>
      <c r="O6" s="201">
        <v>40149</v>
      </c>
      <c r="P6" s="201">
        <v>39931</v>
      </c>
      <c r="Q6" s="118"/>
      <c r="R6" s="117">
        <v>39834</v>
      </c>
      <c r="S6" s="117">
        <v>39669</v>
      </c>
      <c r="T6" s="117">
        <v>39650</v>
      </c>
      <c r="U6" s="119">
        <v>39715</v>
      </c>
      <c r="V6" s="120">
        <v>39540</v>
      </c>
      <c r="W6" s="121">
        <v>39783</v>
      </c>
      <c r="X6" s="117">
        <v>39822</v>
      </c>
      <c r="Y6" s="122">
        <v>39781</v>
      </c>
      <c r="Z6" s="117">
        <v>39552</v>
      </c>
      <c r="AA6" s="120">
        <v>39557</v>
      </c>
      <c r="AB6" s="122">
        <v>40152</v>
      </c>
      <c r="AC6" s="122">
        <v>39921</v>
      </c>
      <c r="AD6" s="122">
        <v>39868</v>
      </c>
      <c r="AE6" s="119">
        <v>40525</v>
      </c>
    </row>
    <row r="7" spans="1:31">
      <c r="A7" s="1" t="s">
        <v>44</v>
      </c>
      <c r="B7" s="43"/>
      <c r="C7" s="12">
        <v>41558</v>
      </c>
      <c r="D7" s="12">
        <v>41478</v>
      </c>
      <c r="E7" s="13">
        <v>41688</v>
      </c>
      <c r="F7" s="12">
        <v>41570</v>
      </c>
      <c r="G7" s="12">
        <v>41661</v>
      </c>
      <c r="H7" s="12">
        <v>41514</v>
      </c>
      <c r="I7" s="12">
        <v>41575</v>
      </c>
      <c r="J7" s="15">
        <v>41783</v>
      </c>
      <c r="K7" s="12">
        <v>41654</v>
      </c>
      <c r="L7" s="86">
        <v>41571</v>
      </c>
      <c r="M7" s="12">
        <v>41586</v>
      </c>
      <c r="N7" s="92">
        <v>40778</v>
      </c>
      <c r="O7" s="201">
        <v>42085</v>
      </c>
      <c r="P7" s="201">
        <v>42085</v>
      </c>
      <c r="Q7" s="118"/>
      <c r="R7" s="117">
        <v>41705</v>
      </c>
      <c r="S7" s="117">
        <v>41700</v>
      </c>
      <c r="T7" s="117">
        <v>41696</v>
      </c>
      <c r="U7" s="119">
        <v>41822</v>
      </c>
      <c r="V7" s="120">
        <v>41669</v>
      </c>
      <c r="W7" s="121">
        <v>41671</v>
      </c>
      <c r="X7" s="117">
        <v>41712</v>
      </c>
      <c r="Y7" s="122">
        <v>41703</v>
      </c>
      <c r="Z7" s="117">
        <v>41713</v>
      </c>
      <c r="AA7" s="120">
        <v>41670</v>
      </c>
      <c r="AB7" s="122">
        <v>41773</v>
      </c>
      <c r="AC7" s="122">
        <v>41783</v>
      </c>
      <c r="AD7" s="122">
        <v>41790</v>
      </c>
      <c r="AE7" s="119">
        <v>42085</v>
      </c>
    </row>
    <row r="8" spans="1:31">
      <c r="A8" s="1" t="s">
        <v>45</v>
      </c>
      <c r="B8" s="35"/>
      <c r="C8" s="1" t="s">
        <v>49</v>
      </c>
      <c r="D8" s="1" t="s">
        <v>46</v>
      </c>
      <c r="E8" s="5" t="s">
        <v>50</v>
      </c>
      <c r="F8" s="1" t="s">
        <v>49</v>
      </c>
      <c r="G8" s="1" t="s">
        <v>49</v>
      </c>
      <c r="H8" s="1" t="s">
        <v>46</v>
      </c>
      <c r="I8" s="1" t="s">
        <v>49</v>
      </c>
      <c r="J8" s="7" t="s">
        <v>56</v>
      </c>
      <c r="K8" s="1" t="s">
        <v>49</v>
      </c>
      <c r="L8" s="70" t="s">
        <v>48</v>
      </c>
      <c r="M8" s="1" t="s">
        <v>49</v>
      </c>
      <c r="N8" s="90" t="s">
        <v>179</v>
      </c>
      <c r="O8" s="54" t="s">
        <v>197</v>
      </c>
      <c r="P8" s="51" t="s">
        <v>160</v>
      </c>
      <c r="Q8" s="104"/>
      <c r="R8" s="95" t="s">
        <v>54</v>
      </c>
      <c r="S8" s="95" t="s">
        <v>53</v>
      </c>
      <c r="T8" s="95" t="s">
        <v>49</v>
      </c>
      <c r="U8" s="99" t="s">
        <v>50</v>
      </c>
      <c r="V8" s="100" t="s">
        <v>49</v>
      </c>
      <c r="W8" s="101" t="s">
        <v>50</v>
      </c>
      <c r="X8" s="95" t="s">
        <v>49</v>
      </c>
      <c r="Y8" s="100" t="s">
        <v>49</v>
      </c>
      <c r="Z8" s="95" t="s">
        <v>53</v>
      </c>
      <c r="AA8" s="100" t="s">
        <v>49</v>
      </c>
      <c r="AB8" s="100" t="s">
        <v>56</v>
      </c>
      <c r="AC8" s="100" t="s">
        <v>56</v>
      </c>
      <c r="AD8" s="102" t="s">
        <v>56</v>
      </c>
      <c r="AE8" s="99" t="s">
        <v>160</v>
      </c>
    </row>
    <row r="9" spans="1:31">
      <c r="A9" s="1" t="s">
        <v>58</v>
      </c>
      <c r="B9" s="44"/>
      <c r="C9" s="16">
        <v>1</v>
      </c>
      <c r="D9" s="16">
        <v>1</v>
      </c>
      <c r="E9" s="9">
        <v>3</v>
      </c>
      <c r="F9" s="16">
        <v>1</v>
      </c>
      <c r="G9" s="16">
        <v>1</v>
      </c>
      <c r="H9" s="16">
        <v>1</v>
      </c>
      <c r="I9" s="16">
        <v>1</v>
      </c>
      <c r="J9" s="17">
        <v>3</v>
      </c>
      <c r="K9" s="16">
        <v>1</v>
      </c>
      <c r="L9" s="70">
        <v>1</v>
      </c>
      <c r="M9" s="16">
        <v>1</v>
      </c>
      <c r="N9" s="90">
        <v>3</v>
      </c>
      <c r="O9" s="54">
        <v>3</v>
      </c>
      <c r="P9" s="51">
        <v>3</v>
      </c>
      <c r="Q9" s="125"/>
      <c r="R9" s="124">
        <v>3</v>
      </c>
      <c r="S9" s="124">
        <v>3</v>
      </c>
      <c r="T9" s="124">
        <v>1</v>
      </c>
      <c r="U9" s="126">
        <v>3</v>
      </c>
      <c r="V9" s="100">
        <v>1</v>
      </c>
      <c r="W9" s="101">
        <v>3</v>
      </c>
      <c r="X9" s="124">
        <v>1</v>
      </c>
      <c r="Y9" s="100">
        <v>1</v>
      </c>
      <c r="Z9" s="124">
        <v>3</v>
      </c>
      <c r="AA9" s="100">
        <v>1</v>
      </c>
      <c r="AB9" s="100">
        <v>3</v>
      </c>
      <c r="AC9" s="100">
        <v>3</v>
      </c>
      <c r="AD9" s="102">
        <v>3</v>
      </c>
      <c r="AE9" s="126">
        <v>3</v>
      </c>
    </row>
    <row r="10" spans="1:31">
      <c r="A10" s="1"/>
      <c r="B10" s="35"/>
      <c r="C10" s="1"/>
      <c r="D10" s="1"/>
      <c r="E10" s="5"/>
      <c r="F10" s="1"/>
      <c r="G10" s="1"/>
      <c r="H10" s="1"/>
      <c r="I10" s="1"/>
      <c r="J10" s="7"/>
      <c r="K10" s="1"/>
      <c r="L10" s="70"/>
      <c r="M10" s="1"/>
      <c r="N10" s="90"/>
      <c r="O10" s="54"/>
      <c r="P10" s="51"/>
      <c r="Q10" s="104"/>
      <c r="R10" s="95"/>
      <c r="S10" s="95"/>
      <c r="T10" s="95"/>
      <c r="U10" s="99"/>
      <c r="V10" s="100"/>
      <c r="W10" s="101"/>
      <c r="X10" s="95"/>
      <c r="Y10" s="102"/>
      <c r="Z10" s="95"/>
      <c r="AA10" s="100"/>
      <c r="AB10" s="102"/>
      <c r="AC10" s="102"/>
      <c r="AD10" s="102"/>
      <c r="AE10" s="99"/>
    </row>
    <row r="11" spans="1:31">
      <c r="A11" s="18" t="s">
        <v>59</v>
      </c>
      <c r="B11" s="35"/>
      <c r="C11" s="1"/>
      <c r="D11" s="1"/>
      <c r="E11" s="5"/>
      <c r="F11" s="1"/>
      <c r="G11" s="1"/>
      <c r="H11" s="1"/>
      <c r="I11" s="1"/>
      <c r="J11" s="7"/>
      <c r="K11" s="1"/>
      <c r="L11" s="70"/>
      <c r="M11" s="1"/>
      <c r="N11" s="90"/>
      <c r="O11" s="70"/>
      <c r="P11" s="51"/>
      <c r="Q11" s="104"/>
      <c r="R11" s="95"/>
      <c r="S11" s="95"/>
      <c r="T11" s="95"/>
      <c r="U11" s="99"/>
      <c r="V11" s="100"/>
      <c r="W11" s="101"/>
      <c r="X11" s="95"/>
      <c r="Y11" s="102"/>
      <c r="Z11" s="95"/>
      <c r="AA11" s="100"/>
      <c r="AB11" s="102"/>
      <c r="AC11" s="102"/>
      <c r="AD11" s="102"/>
      <c r="AE11" s="99"/>
    </row>
    <row r="12" spans="1:31">
      <c r="A12" s="1" t="s">
        <v>60</v>
      </c>
      <c r="B12" s="35"/>
      <c r="C12" s="1" t="s">
        <v>61</v>
      </c>
      <c r="D12" s="1" t="s">
        <v>61</v>
      </c>
      <c r="E12" s="5" t="s">
        <v>61</v>
      </c>
      <c r="F12" s="1" t="s">
        <v>61</v>
      </c>
      <c r="G12" s="1" t="s">
        <v>61</v>
      </c>
      <c r="H12" s="1" t="s">
        <v>61</v>
      </c>
      <c r="I12" s="1" t="s">
        <v>61</v>
      </c>
      <c r="J12" s="7" t="s">
        <v>61</v>
      </c>
      <c r="K12" s="1" t="s">
        <v>61</v>
      </c>
      <c r="L12" s="70" t="s">
        <v>61</v>
      </c>
      <c r="M12" s="1" t="s">
        <v>61</v>
      </c>
      <c r="N12" s="90" t="s">
        <v>180</v>
      </c>
      <c r="O12" s="54" t="s">
        <v>61</v>
      </c>
      <c r="P12" s="51" t="s">
        <v>61</v>
      </c>
      <c r="Q12" s="104"/>
      <c r="R12" s="95" t="s">
        <v>61</v>
      </c>
      <c r="S12" s="95" t="s">
        <v>61</v>
      </c>
      <c r="T12" s="95" t="s">
        <v>62</v>
      </c>
      <c r="U12" s="99" t="s">
        <v>61</v>
      </c>
      <c r="V12" s="100" t="s">
        <v>61</v>
      </c>
      <c r="W12" s="101" t="s">
        <v>61</v>
      </c>
      <c r="X12" s="95" t="s">
        <v>61</v>
      </c>
      <c r="Y12" s="100" t="s">
        <v>61</v>
      </c>
      <c r="Z12" s="95" t="s">
        <v>61</v>
      </c>
      <c r="AA12" s="100" t="s">
        <v>61</v>
      </c>
      <c r="AB12" s="100" t="s">
        <v>61</v>
      </c>
      <c r="AC12" s="100" t="s">
        <v>61</v>
      </c>
      <c r="AD12" s="102" t="s">
        <v>61</v>
      </c>
      <c r="AE12" s="99" t="s">
        <v>61</v>
      </c>
    </row>
    <row r="13" spans="1:31">
      <c r="A13" s="1" t="s">
        <v>63</v>
      </c>
      <c r="B13" s="35"/>
      <c r="C13" s="1" t="s">
        <v>61</v>
      </c>
      <c r="D13" s="1" t="s">
        <v>61</v>
      </c>
      <c r="E13" s="5" t="s">
        <v>61</v>
      </c>
      <c r="F13" s="1" t="s">
        <v>61</v>
      </c>
      <c r="G13" s="1" t="s">
        <v>61</v>
      </c>
      <c r="H13" s="1" t="s">
        <v>61</v>
      </c>
      <c r="I13" s="1" t="s">
        <v>61</v>
      </c>
      <c r="J13" s="7" t="s">
        <v>61</v>
      </c>
      <c r="K13" s="1" t="s">
        <v>61</v>
      </c>
      <c r="L13" s="70" t="s">
        <v>61</v>
      </c>
      <c r="M13" s="1" t="s">
        <v>61</v>
      </c>
      <c r="N13" s="90" t="s">
        <v>61</v>
      </c>
      <c r="O13" s="54" t="s">
        <v>61</v>
      </c>
      <c r="P13" s="51" t="s">
        <v>61</v>
      </c>
      <c r="Q13" s="104"/>
      <c r="R13" s="95" t="s">
        <v>61</v>
      </c>
      <c r="S13" s="95" t="s">
        <v>61</v>
      </c>
      <c r="T13" s="95" t="s">
        <v>61</v>
      </c>
      <c r="U13" s="99" t="s">
        <v>61</v>
      </c>
      <c r="V13" s="100" t="s">
        <v>61</v>
      </c>
      <c r="W13" s="101" t="s">
        <v>61</v>
      </c>
      <c r="X13" s="95" t="s">
        <v>62</v>
      </c>
      <c r="Y13" s="100" t="s">
        <v>61</v>
      </c>
      <c r="Z13" s="95" t="s">
        <v>62</v>
      </c>
      <c r="AA13" s="100" t="s">
        <v>62</v>
      </c>
      <c r="AB13" s="100" t="s">
        <v>61</v>
      </c>
      <c r="AC13" s="100" t="s">
        <v>61</v>
      </c>
      <c r="AD13" s="102" t="s">
        <v>61</v>
      </c>
      <c r="AE13" s="99" t="s">
        <v>61</v>
      </c>
    </row>
    <row r="14" spans="1:31">
      <c r="A14" s="1" t="s">
        <v>64</v>
      </c>
      <c r="B14" s="35"/>
      <c r="C14" s="1" t="s">
        <v>61</v>
      </c>
      <c r="D14" s="1" t="s">
        <v>62</v>
      </c>
      <c r="E14" s="5" t="s">
        <v>61</v>
      </c>
      <c r="F14" s="1" t="s">
        <v>61</v>
      </c>
      <c r="G14" s="1" t="s">
        <v>61</v>
      </c>
      <c r="H14" s="1" t="s">
        <v>61</v>
      </c>
      <c r="I14" s="1" t="s">
        <v>61</v>
      </c>
      <c r="J14" s="7" t="s">
        <v>62</v>
      </c>
      <c r="K14" s="1" t="s">
        <v>61</v>
      </c>
      <c r="L14" s="70" t="s">
        <v>61</v>
      </c>
      <c r="M14" s="1" t="s">
        <v>61</v>
      </c>
      <c r="N14" s="90" t="s">
        <v>61</v>
      </c>
      <c r="O14" s="54" t="s">
        <v>61</v>
      </c>
      <c r="P14" s="51" t="s">
        <v>61</v>
      </c>
      <c r="Q14" s="104"/>
      <c r="R14" s="95" t="s">
        <v>61</v>
      </c>
      <c r="S14" s="95" t="s">
        <v>61</v>
      </c>
      <c r="T14" s="95" t="s">
        <v>61</v>
      </c>
      <c r="U14" s="99" t="s">
        <v>61</v>
      </c>
      <c r="V14" s="100" t="s">
        <v>61</v>
      </c>
      <c r="W14" s="101" t="s">
        <v>61</v>
      </c>
      <c r="X14" s="95" t="s">
        <v>61</v>
      </c>
      <c r="Y14" s="100" t="s">
        <v>61</v>
      </c>
      <c r="Z14" s="95" t="s">
        <v>61</v>
      </c>
      <c r="AA14" s="100" t="s">
        <v>61</v>
      </c>
      <c r="AB14" s="100" t="s">
        <v>62</v>
      </c>
      <c r="AC14" s="100" t="s">
        <v>61</v>
      </c>
      <c r="AD14" s="102" t="s">
        <v>61</v>
      </c>
      <c r="AE14" s="99" t="s">
        <v>61</v>
      </c>
    </row>
    <row r="15" spans="1:31">
      <c r="A15" s="1" t="s">
        <v>65</v>
      </c>
      <c r="B15" s="35"/>
      <c r="C15" s="1" t="s">
        <v>61</v>
      </c>
      <c r="D15" s="1" t="s">
        <v>62</v>
      </c>
      <c r="E15" s="5" t="s">
        <v>61</v>
      </c>
      <c r="F15" s="1" t="s">
        <v>61</v>
      </c>
      <c r="G15" s="1" t="s">
        <v>61</v>
      </c>
      <c r="H15" s="1" t="s">
        <v>61</v>
      </c>
      <c r="I15" s="1" t="s">
        <v>61</v>
      </c>
      <c r="J15" s="7" t="s">
        <v>61</v>
      </c>
      <c r="K15" s="1" t="s">
        <v>61</v>
      </c>
      <c r="L15" s="70" t="s">
        <v>61</v>
      </c>
      <c r="M15" s="1" t="s">
        <v>61</v>
      </c>
      <c r="N15" s="90" t="s">
        <v>61</v>
      </c>
      <c r="O15" s="54" t="s">
        <v>61</v>
      </c>
      <c r="P15" s="51" t="s">
        <v>61</v>
      </c>
      <c r="Q15" s="104"/>
      <c r="R15" s="95" t="s">
        <v>61</v>
      </c>
      <c r="S15" s="95" t="s">
        <v>61</v>
      </c>
      <c r="T15" s="95" t="s">
        <v>61</v>
      </c>
      <c r="U15" s="99" t="s">
        <v>61</v>
      </c>
      <c r="V15" s="100" t="s">
        <v>62</v>
      </c>
      <c r="W15" s="101" t="s">
        <v>61</v>
      </c>
      <c r="X15" s="95" t="s">
        <v>61</v>
      </c>
      <c r="Y15" s="100" t="s">
        <v>61</v>
      </c>
      <c r="Z15" s="95" t="s">
        <v>61</v>
      </c>
      <c r="AA15" s="100" t="s">
        <v>61</v>
      </c>
      <c r="AB15" s="100" t="s">
        <v>61</v>
      </c>
      <c r="AC15" s="100" t="s">
        <v>61</v>
      </c>
      <c r="AD15" s="102" t="s">
        <v>61</v>
      </c>
      <c r="AE15" s="99" t="s">
        <v>61</v>
      </c>
    </row>
    <row r="16" spans="1:31">
      <c r="A16" s="1"/>
      <c r="B16" s="35"/>
      <c r="C16" s="1"/>
      <c r="D16" s="1"/>
      <c r="E16" s="5"/>
      <c r="F16" s="1"/>
      <c r="G16" s="1"/>
      <c r="H16" s="1"/>
      <c r="I16" s="1"/>
      <c r="J16" s="7"/>
      <c r="K16" s="1"/>
      <c r="L16" s="70"/>
      <c r="M16" s="1"/>
      <c r="N16" s="90"/>
      <c r="O16" s="54"/>
      <c r="P16" s="51"/>
      <c r="Q16" s="104"/>
      <c r="R16" s="95"/>
      <c r="S16" s="95"/>
      <c r="T16" s="95"/>
      <c r="U16" s="99"/>
      <c r="V16" s="100"/>
      <c r="W16" s="101"/>
      <c r="X16" s="95"/>
      <c r="Y16" s="102"/>
      <c r="Z16" s="95"/>
      <c r="AA16" s="100"/>
      <c r="AB16" s="102"/>
      <c r="AC16" s="102"/>
      <c r="AD16" s="102"/>
      <c r="AE16" s="99"/>
    </row>
    <row r="17" spans="1:33">
      <c r="A17" s="1"/>
      <c r="B17" s="35"/>
      <c r="C17" s="1"/>
      <c r="D17" s="1"/>
      <c r="E17" s="5"/>
      <c r="F17" s="1"/>
      <c r="G17" s="1"/>
      <c r="H17" s="1"/>
      <c r="I17" s="1"/>
      <c r="J17" s="7"/>
      <c r="K17" s="1"/>
      <c r="L17" s="70"/>
      <c r="M17" s="1"/>
      <c r="N17" s="90"/>
      <c r="O17" s="54"/>
      <c r="P17" s="51"/>
      <c r="Q17" s="104"/>
      <c r="R17" s="95"/>
      <c r="S17" s="95"/>
      <c r="T17" s="95"/>
      <c r="U17" s="99"/>
      <c r="V17" s="100"/>
      <c r="W17" s="101"/>
      <c r="X17" s="95"/>
      <c r="Y17" s="102"/>
      <c r="Z17" s="95"/>
      <c r="AA17" s="100"/>
      <c r="AB17" s="102"/>
      <c r="AC17" s="102"/>
      <c r="AD17" s="102"/>
      <c r="AE17" s="99"/>
    </row>
    <row r="18" spans="1:33">
      <c r="A18" s="1"/>
      <c r="B18" s="35"/>
      <c r="C18" s="1"/>
      <c r="D18" s="1"/>
      <c r="E18" s="5"/>
      <c r="F18" s="1"/>
      <c r="G18" s="1"/>
      <c r="H18" s="1"/>
      <c r="I18" s="1"/>
      <c r="J18" s="7"/>
      <c r="K18" s="1"/>
      <c r="L18" s="70"/>
      <c r="M18" s="1"/>
      <c r="N18" s="90"/>
      <c r="O18" s="54"/>
      <c r="P18" s="51"/>
      <c r="Q18" s="104"/>
      <c r="R18" s="95"/>
      <c r="S18" s="95"/>
      <c r="T18" s="95"/>
      <c r="U18" s="99"/>
      <c r="V18" s="100"/>
      <c r="W18" s="101"/>
      <c r="X18" s="95"/>
      <c r="Y18" s="102"/>
      <c r="Z18" s="95"/>
      <c r="AA18" s="100"/>
      <c r="AB18" s="102"/>
      <c r="AC18" s="102"/>
      <c r="AD18" s="102"/>
      <c r="AE18" s="99"/>
    </row>
    <row r="19" spans="1:33">
      <c r="A19" s="18" t="s">
        <v>66</v>
      </c>
      <c r="B19" s="35"/>
      <c r="C19" s="1"/>
      <c r="D19" s="1"/>
      <c r="E19" s="5"/>
      <c r="F19" s="1"/>
      <c r="G19" s="1"/>
      <c r="H19" s="1"/>
      <c r="I19" s="1"/>
      <c r="J19" s="7"/>
      <c r="K19" s="1"/>
      <c r="L19" s="70"/>
      <c r="M19" s="1"/>
      <c r="N19" s="90"/>
      <c r="O19" s="54"/>
      <c r="P19" s="51"/>
      <c r="Q19" s="104"/>
      <c r="R19" s="95"/>
      <c r="S19" s="95"/>
      <c r="T19" s="95"/>
      <c r="U19" s="99"/>
      <c r="V19" s="100"/>
      <c r="W19" s="101"/>
      <c r="X19" s="95"/>
      <c r="Y19" s="102"/>
      <c r="Z19" s="95"/>
      <c r="AA19" s="100"/>
      <c r="AB19" s="102"/>
      <c r="AC19" s="102"/>
      <c r="AD19" s="102"/>
      <c r="AE19" s="99"/>
    </row>
    <row r="20" spans="1:33">
      <c r="A20" s="1" t="s">
        <v>67</v>
      </c>
      <c r="B20" s="35"/>
      <c r="C20" s="1" t="s">
        <v>61</v>
      </c>
      <c r="D20" s="1" t="s">
        <v>61</v>
      </c>
      <c r="E20" s="5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7" t="s">
        <v>62</v>
      </c>
      <c r="K20" s="1" t="s">
        <v>61</v>
      </c>
      <c r="L20" s="70" t="s">
        <v>62</v>
      </c>
      <c r="M20" s="1" t="s">
        <v>62</v>
      </c>
      <c r="N20" s="90" t="s">
        <v>61</v>
      </c>
      <c r="O20" s="54" t="s">
        <v>62</v>
      </c>
      <c r="P20" s="51" t="s">
        <v>61</v>
      </c>
      <c r="Q20" s="104"/>
      <c r="R20" s="95" t="s">
        <v>61</v>
      </c>
      <c r="S20" s="95" t="s">
        <v>61</v>
      </c>
      <c r="T20" s="95" t="s">
        <v>61</v>
      </c>
      <c r="U20" s="99" t="s">
        <v>61</v>
      </c>
      <c r="V20" s="100" t="s">
        <v>62</v>
      </c>
      <c r="W20" s="101" t="s">
        <v>62</v>
      </c>
      <c r="X20" s="95" t="s">
        <v>62</v>
      </c>
      <c r="Y20" s="100" t="s">
        <v>61</v>
      </c>
      <c r="Z20" s="95" t="s">
        <v>61</v>
      </c>
      <c r="AA20" s="100" t="s">
        <v>61</v>
      </c>
      <c r="AB20" s="100" t="s">
        <v>61</v>
      </c>
      <c r="AC20" s="100" t="s">
        <v>61</v>
      </c>
      <c r="AD20" s="102" t="s">
        <v>61</v>
      </c>
      <c r="AE20" s="99" t="s">
        <v>61</v>
      </c>
    </row>
    <row r="21" spans="1:33">
      <c r="A21" s="1" t="s">
        <v>68</v>
      </c>
      <c r="B21" s="35"/>
      <c r="C21" s="1" t="s">
        <v>61</v>
      </c>
      <c r="D21" s="1" t="s">
        <v>62</v>
      </c>
      <c r="E21" s="5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7" t="s">
        <v>61</v>
      </c>
      <c r="K21" s="1" t="s">
        <v>61</v>
      </c>
      <c r="L21" s="70" t="s">
        <v>61</v>
      </c>
      <c r="M21" s="1" t="s">
        <v>62</v>
      </c>
      <c r="N21" s="90" t="s">
        <v>61</v>
      </c>
      <c r="O21" s="54" t="s">
        <v>61</v>
      </c>
      <c r="P21" s="51" t="s">
        <v>62</v>
      </c>
      <c r="Q21" s="104"/>
      <c r="R21" s="95" t="s">
        <v>62</v>
      </c>
      <c r="S21" s="95" t="s">
        <v>62</v>
      </c>
      <c r="T21" s="95" t="s">
        <v>62</v>
      </c>
      <c r="U21" s="99" t="s">
        <v>62</v>
      </c>
      <c r="V21" s="100" t="s">
        <v>61</v>
      </c>
      <c r="W21" s="101" t="s">
        <v>61</v>
      </c>
      <c r="X21" s="95" t="s">
        <v>62</v>
      </c>
      <c r="Y21" s="100" t="s">
        <v>61</v>
      </c>
      <c r="Z21" s="95" t="s">
        <v>61</v>
      </c>
      <c r="AA21" s="100" t="s">
        <v>62</v>
      </c>
      <c r="AB21" s="100" t="s">
        <v>61</v>
      </c>
      <c r="AC21" s="100" t="s">
        <v>61</v>
      </c>
      <c r="AD21" s="102" t="s">
        <v>62</v>
      </c>
      <c r="AE21" s="99" t="s">
        <v>62</v>
      </c>
    </row>
    <row r="22" spans="1:33">
      <c r="A22" s="1" t="s">
        <v>69</v>
      </c>
      <c r="B22" s="35"/>
      <c r="C22" s="1" t="s">
        <v>62</v>
      </c>
      <c r="D22" s="1" t="s">
        <v>61</v>
      </c>
      <c r="E22" s="5" t="s">
        <v>61</v>
      </c>
      <c r="F22" s="1" t="s">
        <v>62</v>
      </c>
      <c r="G22" s="1" t="s">
        <v>61</v>
      </c>
      <c r="H22" s="1" t="s">
        <v>61</v>
      </c>
      <c r="I22" s="1" t="s">
        <v>61</v>
      </c>
      <c r="J22" s="7" t="s">
        <v>61</v>
      </c>
      <c r="K22" s="1" t="s">
        <v>61</v>
      </c>
      <c r="L22" s="70" t="s">
        <v>62</v>
      </c>
      <c r="M22" s="1" t="s">
        <v>61</v>
      </c>
      <c r="N22" s="90" t="s">
        <v>61</v>
      </c>
      <c r="O22" s="54" t="s">
        <v>62</v>
      </c>
      <c r="P22" s="51" t="s">
        <v>61</v>
      </c>
      <c r="Q22" s="104"/>
      <c r="R22" s="95" t="s">
        <v>61</v>
      </c>
      <c r="S22" s="95" t="s">
        <v>62</v>
      </c>
      <c r="T22" s="95" t="s">
        <v>62</v>
      </c>
      <c r="U22" s="99" t="s">
        <v>62</v>
      </c>
      <c r="V22" s="100" t="s">
        <v>61</v>
      </c>
      <c r="W22" s="101" t="s">
        <v>62</v>
      </c>
      <c r="X22" s="95" t="s">
        <v>62</v>
      </c>
      <c r="Y22" s="100" t="s">
        <v>61</v>
      </c>
      <c r="Z22" s="95" t="s">
        <v>61</v>
      </c>
      <c r="AA22" s="100" t="s">
        <v>61</v>
      </c>
      <c r="AB22" s="100" t="s">
        <v>62</v>
      </c>
      <c r="AC22" s="100" t="s">
        <v>62</v>
      </c>
      <c r="AD22" s="102" t="s">
        <v>61</v>
      </c>
      <c r="AE22" s="99" t="s">
        <v>61</v>
      </c>
    </row>
    <row r="23" spans="1:33">
      <c r="A23" s="1" t="s">
        <v>70</v>
      </c>
      <c r="B23" s="35"/>
      <c r="C23" s="1" t="s">
        <v>62</v>
      </c>
      <c r="D23" s="1" t="s">
        <v>61</v>
      </c>
      <c r="E23" s="5" t="s">
        <v>61</v>
      </c>
      <c r="F23" s="1" t="s">
        <v>61</v>
      </c>
      <c r="G23" s="1" t="s">
        <v>61</v>
      </c>
      <c r="H23" s="1" t="s">
        <v>61</v>
      </c>
      <c r="I23" s="1" t="s">
        <v>61</v>
      </c>
      <c r="J23" s="7" t="s">
        <v>62</v>
      </c>
      <c r="K23" s="1" t="s">
        <v>61</v>
      </c>
      <c r="L23" s="70" t="s">
        <v>61</v>
      </c>
      <c r="M23" s="1" t="s">
        <v>61</v>
      </c>
      <c r="N23" s="90" t="s">
        <v>61</v>
      </c>
      <c r="O23" s="54" t="s">
        <v>62</v>
      </c>
      <c r="P23" s="51" t="s">
        <v>62</v>
      </c>
      <c r="Q23" s="104"/>
      <c r="R23" s="95" t="s">
        <v>62</v>
      </c>
      <c r="S23" s="95" t="s">
        <v>61</v>
      </c>
      <c r="T23" s="95" t="s">
        <v>61</v>
      </c>
      <c r="U23" s="99" t="s">
        <v>61</v>
      </c>
      <c r="V23" s="100"/>
      <c r="W23" s="101" t="s">
        <v>61</v>
      </c>
      <c r="X23" s="95" t="s">
        <v>62</v>
      </c>
      <c r="Y23" s="100" t="s">
        <v>61</v>
      </c>
      <c r="Z23" s="95" t="s">
        <v>62</v>
      </c>
      <c r="AA23" s="100" t="s">
        <v>62</v>
      </c>
      <c r="AB23" s="100" t="s">
        <v>62</v>
      </c>
      <c r="AC23" s="100" t="s">
        <v>62</v>
      </c>
      <c r="AD23" s="102" t="s">
        <v>61</v>
      </c>
      <c r="AE23" s="99" t="s">
        <v>61</v>
      </c>
    </row>
    <row r="24" spans="1:33">
      <c r="A24" s="1"/>
      <c r="B24" s="35"/>
      <c r="C24" s="1"/>
      <c r="D24" s="1"/>
      <c r="E24" s="5"/>
      <c r="F24" s="1"/>
      <c r="G24" s="1"/>
      <c r="H24" s="1"/>
      <c r="I24" s="1"/>
      <c r="J24" s="7"/>
      <c r="K24" s="1"/>
      <c r="L24" s="70"/>
      <c r="M24" s="1"/>
      <c r="N24" s="90"/>
      <c r="O24" s="54"/>
      <c r="P24" s="51"/>
      <c r="Q24" s="104"/>
      <c r="R24" s="95"/>
      <c r="S24" s="95"/>
      <c r="T24" s="95"/>
      <c r="U24" s="99"/>
      <c r="V24" s="100"/>
      <c r="W24" s="101"/>
      <c r="X24" s="95"/>
      <c r="Y24" s="102"/>
      <c r="Z24" s="95"/>
      <c r="AA24" s="100"/>
      <c r="AB24" s="102"/>
      <c r="AC24" s="102"/>
      <c r="AD24" s="102"/>
      <c r="AE24" s="99"/>
    </row>
    <row r="25" spans="1:33">
      <c r="A25" s="18" t="s">
        <v>71</v>
      </c>
      <c r="B25" s="35"/>
      <c r="C25" s="1"/>
      <c r="D25" s="1"/>
      <c r="E25" s="5"/>
      <c r="F25" s="1"/>
      <c r="G25" s="1"/>
      <c r="H25" s="1"/>
      <c r="I25" s="32"/>
      <c r="J25" s="7"/>
      <c r="K25" s="1"/>
      <c r="L25" s="70"/>
      <c r="M25" s="1"/>
      <c r="N25" s="90"/>
      <c r="O25" s="70"/>
      <c r="P25" s="51"/>
      <c r="Q25" s="104"/>
      <c r="R25" s="95"/>
      <c r="S25" s="95"/>
      <c r="T25" s="95"/>
      <c r="U25" s="99"/>
      <c r="V25" s="100"/>
      <c r="W25" s="101"/>
      <c r="X25" s="95"/>
      <c r="Y25" s="102"/>
      <c r="Z25" s="128"/>
      <c r="AA25" s="100"/>
      <c r="AB25" s="102"/>
      <c r="AC25" s="102"/>
      <c r="AD25" s="102"/>
      <c r="AE25" s="99"/>
    </row>
    <row r="26" spans="1:33">
      <c r="A26" s="1" t="s">
        <v>72</v>
      </c>
      <c r="B26" s="196"/>
      <c r="C26" s="4">
        <f t="shared" ref="C26:N26" si="6">COUNTIF(C12:C15,"B")</f>
        <v>4</v>
      </c>
      <c r="D26" s="4">
        <f t="shared" si="6"/>
        <v>2</v>
      </c>
      <c r="E26" s="4">
        <f t="shared" si="6"/>
        <v>4</v>
      </c>
      <c r="F26" s="4">
        <f t="shared" si="6"/>
        <v>4</v>
      </c>
      <c r="G26" s="4">
        <f t="shared" si="6"/>
        <v>4</v>
      </c>
      <c r="H26" s="4">
        <f t="shared" si="6"/>
        <v>4</v>
      </c>
      <c r="I26" s="4">
        <f t="shared" si="6"/>
        <v>4</v>
      </c>
      <c r="J26" s="4">
        <f t="shared" si="6"/>
        <v>3</v>
      </c>
      <c r="K26" s="4">
        <f t="shared" si="6"/>
        <v>4</v>
      </c>
      <c r="L26" s="4">
        <f t="shared" si="6"/>
        <v>4</v>
      </c>
      <c r="M26" s="4">
        <f t="shared" si="6"/>
        <v>4</v>
      </c>
      <c r="N26" s="4">
        <f t="shared" si="6"/>
        <v>3</v>
      </c>
      <c r="O26" s="72">
        <v>4</v>
      </c>
      <c r="P26" s="72">
        <v>4</v>
      </c>
      <c r="Q26" s="192"/>
      <c r="R26" s="123">
        <f t="shared" ref="R26:AE26" si="7">COUNTIF(R12:R15, "B")</f>
        <v>4</v>
      </c>
      <c r="S26" s="123">
        <f t="shared" si="7"/>
        <v>4</v>
      </c>
      <c r="T26" s="123">
        <f t="shared" si="7"/>
        <v>3</v>
      </c>
      <c r="U26" s="123">
        <f t="shared" si="7"/>
        <v>4</v>
      </c>
      <c r="V26" s="123">
        <f t="shared" si="7"/>
        <v>3</v>
      </c>
      <c r="W26" s="123">
        <f t="shared" si="7"/>
        <v>4</v>
      </c>
      <c r="X26" s="123">
        <f t="shared" si="7"/>
        <v>3</v>
      </c>
      <c r="Y26" s="123">
        <f t="shared" si="7"/>
        <v>4</v>
      </c>
      <c r="Z26" s="123">
        <f t="shared" si="7"/>
        <v>3</v>
      </c>
      <c r="AA26" s="123">
        <f t="shared" si="7"/>
        <v>3</v>
      </c>
      <c r="AB26" s="123">
        <f t="shared" si="7"/>
        <v>3</v>
      </c>
      <c r="AC26" s="123">
        <f t="shared" si="7"/>
        <v>4</v>
      </c>
      <c r="AD26" s="123">
        <f t="shared" si="7"/>
        <v>4</v>
      </c>
      <c r="AE26" s="123">
        <f t="shared" si="7"/>
        <v>4</v>
      </c>
    </row>
    <row r="27" spans="1:33">
      <c r="A27" s="1" t="s">
        <v>73</v>
      </c>
      <c r="B27" s="196"/>
      <c r="C27" s="4">
        <f t="shared" ref="C27:AE27" si="8">COUNTIF(C12:C15,"*")</f>
        <v>4</v>
      </c>
      <c r="D27" s="4">
        <f t="shared" si="8"/>
        <v>4</v>
      </c>
      <c r="E27" s="4">
        <f t="shared" si="8"/>
        <v>4</v>
      </c>
      <c r="F27" s="4">
        <f t="shared" si="8"/>
        <v>4</v>
      </c>
      <c r="G27" s="4">
        <f t="shared" si="8"/>
        <v>4</v>
      </c>
      <c r="H27" s="4">
        <f t="shared" si="8"/>
        <v>4</v>
      </c>
      <c r="I27" s="4">
        <f t="shared" si="8"/>
        <v>4</v>
      </c>
      <c r="J27" s="4">
        <f t="shared" si="8"/>
        <v>4</v>
      </c>
      <c r="K27" s="4">
        <f t="shared" si="8"/>
        <v>4</v>
      </c>
      <c r="L27" s="4">
        <f t="shared" si="8"/>
        <v>4</v>
      </c>
      <c r="M27" s="4">
        <f t="shared" si="8"/>
        <v>4</v>
      </c>
      <c r="N27" s="4">
        <f t="shared" si="8"/>
        <v>4</v>
      </c>
      <c r="O27" s="72">
        <v>4</v>
      </c>
      <c r="P27" s="72">
        <v>4</v>
      </c>
      <c r="Q27" s="192"/>
      <c r="R27" s="123">
        <f t="shared" si="8"/>
        <v>4</v>
      </c>
      <c r="S27" s="123">
        <f t="shared" si="8"/>
        <v>4</v>
      </c>
      <c r="T27" s="123">
        <f t="shared" si="8"/>
        <v>4</v>
      </c>
      <c r="U27" s="123">
        <f t="shared" si="8"/>
        <v>4</v>
      </c>
      <c r="V27" s="123">
        <f t="shared" si="8"/>
        <v>4</v>
      </c>
      <c r="W27" s="123">
        <f t="shared" si="8"/>
        <v>4</v>
      </c>
      <c r="X27" s="123">
        <f t="shared" si="8"/>
        <v>4</v>
      </c>
      <c r="Y27" s="123">
        <f t="shared" si="8"/>
        <v>4</v>
      </c>
      <c r="Z27" s="123">
        <f t="shared" si="8"/>
        <v>4</v>
      </c>
      <c r="AA27" s="123">
        <f t="shared" si="8"/>
        <v>4</v>
      </c>
      <c r="AB27" s="123">
        <f t="shared" si="8"/>
        <v>4</v>
      </c>
      <c r="AC27" s="123">
        <f t="shared" si="8"/>
        <v>4</v>
      </c>
      <c r="AD27" s="123">
        <f t="shared" si="8"/>
        <v>4</v>
      </c>
      <c r="AE27" s="123">
        <f t="shared" si="8"/>
        <v>4</v>
      </c>
    </row>
    <row r="28" spans="1:33">
      <c r="A28" s="19" t="s">
        <v>74</v>
      </c>
      <c r="B28" s="197"/>
      <c r="C28" s="34">
        <f t="shared" ref="C28:AE28" si="9">C26/C27</f>
        <v>1</v>
      </c>
      <c r="D28" s="34">
        <f t="shared" si="9"/>
        <v>0.5</v>
      </c>
      <c r="E28" s="34">
        <f t="shared" si="9"/>
        <v>1</v>
      </c>
      <c r="F28" s="34">
        <f t="shared" si="9"/>
        <v>1</v>
      </c>
      <c r="G28" s="34">
        <f t="shared" si="9"/>
        <v>1</v>
      </c>
      <c r="H28" s="34">
        <f t="shared" si="9"/>
        <v>1</v>
      </c>
      <c r="I28" s="34">
        <f t="shared" si="9"/>
        <v>1</v>
      </c>
      <c r="J28" s="34">
        <f t="shared" si="9"/>
        <v>0.75</v>
      </c>
      <c r="K28" s="34">
        <f t="shared" si="9"/>
        <v>1</v>
      </c>
      <c r="L28" s="34">
        <f t="shared" si="9"/>
        <v>1</v>
      </c>
      <c r="M28" s="34">
        <f t="shared" si="9"/>
        <v>1</v>
      </c>
      <c r="N28" s="34">
        <f t="shared" si="9"/>
        <v>0.75</v>
      </c>
      <c r="O28" s="68">
        <v>1</v>
      </c>
      <c r="P28" s="68">
        <v>1</v>
      </c>
      <c r="Q28" s="193"/>
      <c r="R28" s="132">
        <f t="shared" si="9"/>
        <v>1</v>
      </c>
      <c r="S28" s="132">
        <f t="shared" si="9"/>
        <v>1</v>
      </c>
      <c r="T28" s="132">
        <f t="shared" si="9"/>
        <v>0.75</v>
      </c>
      <c r="U28" s="132">
        <f t="shared" si="9"/>
        <v>1</v>
      </c>
      <c r="V28" s="132">
        <f t="shared" si="9"/>
        <v>0.75</v>
      </c>
      <c r="W28" s="132">
        <f t="shared" si="9"/>
        <v>1</v>
      </c>
      <c r="X28" s="132">
        <f t="shared" si="9"/>
        <v>0.75</v>
      </c>
      <c r="Y28" s="132">
        <f t="shared" si="9"/>
        <v>1</v>
      </c>
      <c r="Z28" s="132">
        <f t="shared" si="9"/>
        <v>0.75</v>
      </c>
      <c r="AA28" s="132">
        <f t="shared" si="9"/>
        <v>0.75</v>
      </c>
      <c r="AB28" s="132">
        <f t="shared" si="9"/>
        <v>0.75</v>
      </c>
      <c r="AC28" s="132">
        <f t="shared" si="9"/>
        <v>1</v>
      </c>
      <c r="AD28" s="132">
        <f t="shared" si="9"/>
        <v>1</v>
      </c>
      <c r="AE28" s="132">
        <f t="shared" si="9"/>
        <v>1</v>
      </c>
      <c r="AG28" s="160">
        <f>AVERAGE(C28:AE28)</f>
        <v>0.9107142857142857</v>
      </c>
    </row>
    <row r="29" spans="1:33">
      <c r="A29" s="1"/>
      <c r="O29" s="51"/>
      <c r="P29" s="51"/>
      <c r="Q29" s="194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127"/>
    </row>
    <row r="30" spans="1:33">
      <c r="A30" s="1"/>
      <c r="O30" s="51"/>
      <c r="P30" s="51"/>
      <c r="Q30" s="194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127"/>
    </row>
    <row r="31" spans="1:33">
      <c r="A31" s="1" t="s">
        <v>75</v>
      </c>
      <c r="B31" s="198"/>
      <c r="C31" s="3">
        <f t="shared" ref="C31:N31" si="10">COUNTIF(C20:C23,"B")</f>
        <v>2</v>
      </c>
      <c r="D31" s="3">
        <f t="shared" si="10"/>
        <v>3</v>
      </c>
      <c r="E31" s="3">
        <f t="shared" si="10"/>
        <v>4</v>
      </c>
      <c r="F31" s="3">
        <f t="shared" si="10"/>
        <v>3</v>
      </c>
      <c r="G31" s="3">
        <f t="shared" si="10"/>
        <v>4</v>
      </c>
      <c r="H31" s="3">
        <f t="shared" si="10"/>
        <v>4</v>
      </c>
      <c r="I31" s="3">
        <f t="shared" si="10"/>
        <v>4</v>
      </c>
      <c r="J31" s="3">
        <f t="shared" si="10"/>
        <v>2</v>
      </c>
      <c r="K31" s="3">
        <f t="shared" si="10"/>
        <v>4</v>
      </c>
      <c r="L31" s="3">
        <f t="shared" si="10"/>
        <v>2</v>
      </c>
      <c r="M31" s="3">
        <f t="shared" si="10"/>
        <v>2</v>
      </c>
      <c r="N31" s="3">
        <f t="shared" si="10"/>
        <v>4</v>
      </c>
      <c r="O31" s="73">
        <v>1</v>
      </c>
      <c r="P31" s="73">
        <v>2</v>
      </c>
      <c r="Q31" s="192"/>
      <c r="R31" s="123">
        <f t="shared" ref="R31:AE31" si="11">COUNTIF(R20:R23, "B")</f>
        <v>2</v>
      </c>
      <c r="S31" s="123">
        <f t="shared" si="11"/>
        <v>2</v>
      </c>
      <c r="T31" s="123">
        <f t="shared" si="11"/>
        <v>2</v>
      </c>
      <c r="U31" s="123">
        <f t="shared" si="11"/>
        <v>2</v>
      </c>
      <c r="V31" s="123">
        <f t="shared" si="11"/>
        <v>2</v>
      </c>
      <c r="W31" s="123">
        <f t="shared" si="11"/>
        <v>2</v>
      </c>
      <c r="X31" s="123">
        <f t="shared" si="11"/>
        <v>0</v>
      </c>
      <c r="Y31" s="123">
        <f t="shared" si="11"/>
        <v>4</v>
      </c>
      <c r="Z31" s="123">
        <f t="shared" si="11"/>
        <v>3</v>
      </c>
      <c r="AA31" s="123">
        <f t="shared" si="11"/>
        <v>2</v>
      </c>
      <c r="AB31" s="123">
        <f t="shared" si="11"/>
        <v>2</v>
      </c>
      <c r="AC31" s="123">
        <f t="shared" si="11"/>
        <v>2</v>
      </c>
      <c r="AD31" s="123">
        <f t="shared" si="11"/>
        <v>3</v>
      </c>
      <c r="AE31" s="123">
        <f t="shared" si="11"/>
        <v>3</v>
      </c>
    </row>
    <row r="32" spans="1:33">
      <c r="A32" s="1" t="s">
        <v>76</v>
      </c>
      <c r="B32" s="198"/>
      <c r="C32" s="3">
        <f t="shared" ref="C32:AE32" si="12">COUNTIF(C20:C23,"*")</f>
        <v>4</v>
      </c>
      <c r="D32" s="3">
        <f t="shared" si="12"/>
        <v>4</v>
      </c>
      <c r="E32" s="3">
        <f t="shared" si="12"/>
        <v>4</v>
      </c>
      <c r="F32" s="3">
        <f t="shared" si="12"/>
        <v>4</v>
      </c>
      <c r="G32" s="3">
        <f t="shared" si="12"/>
        <v>4</v>
      </c>
      <c r="H32" s="3">
        <f t="shared" si="12"/>
        <v>4</v>
      </c>
      <c r="I32" s="3">
        <f t="shared" si="12"/>
        <v>4</v>
      </c>
      <c r="J32" s="3">
        <f t="shared" si="12"/>
        <v>4</v>
      </c>
      <c r="K32" s="3">
        <f t="shared" si="12"/>
        <v>4</v>
      </c>
      <c r="L32" s="3">
        <f t="shared" si="12"/>
        <v>4</v>
      </c>
      <c r="M32" s="3">
        <f t="shared" si="12"/>
        <v>4</v>
      </c>
      <c r="N32" s="3">
        <f t="shared" si="12"/>
        <v>4</v>
      </c>
      <c r="O32" s="73">
        <v>4</v>
      </c>
      <c r="P32" s="73">
        <v>4</v>
      </c>
      <c r="Q32" s="192"/>
      <c r="R32" s="123">
        <f t="shared" si="12"/>
        <v>4</v>
      </c>
      <c r="S32" s="123">
        <f t="shared" si="12"/>
        <v>4</v>
      </c>
      <c r="T32" s="123">
        <f t="shared" si="12"/>
        <v>4</v>
      </c>
      <c r="U32" s="123">
        <f t="shared" si="12"/>
        <v>4</v>
      </c>
      <c r="V32" s="123">
        <f t="shared" si="12"/>
        <v>3</v>
      </c>
      <c r="W32" s="123">
        <f t="shared" si="12"/>
        <v>4</v>
      </c>
      <c r="X32" s="123">
        <f t="shared" si="12"/>
        <v>4</v>
      </c>
      <c r="Y32" s="123">
        <f t="shared" si="12"/>
        <v>4</v>
      </c>
      <c r="Z32" s="123">
        <f t="shared" si="12"/>
        <v>4</v>
      </c>
      <c r="AA32" s="123">
        <f t="shared" si="12"/>
        <v>4</v>
      </c>
      <c r="AB32" s="123">
        <f t="shared" si="12"/>
        <v>4</v>
      </c>
      <c r="AC32" s="123">
        <f t="shared" si="12"/>
        <v>4</v>
      </c>
      <c r="AD32" s="123">
        <f t="shared" si="12"/>
        <v>4</v>
      </c>
      <c r="AE32" s="123">
        <f t="shared" si="12"/>
        <v>4</v>
      </c>
    </row>
    <row r="33" spans="1:33">
      <c r="A33" s="20" t="s">
        <v>74</v>
      </c>
      <c r="B33" s="199"/>
      <c r="C33" s="46">
        <f t="shared" ref="C33:AE33" si="13">C31/C32</f>
        <v>0.5</v>
      </c>
      <c r="D33" s="46">
        <f t="shared" si="13"/>
        <v>0.75</v>
      </c>
      <c r="E33" s="46">
        <f t="shared" si="13"/>
        <v>1</v>
      </c>
      <c r="F33" s="46">
        <f t="shared" si="13"/>
        <v>0.75</v>
      </c>
      <c r="G33" s="46">
        <f t="shared" si="13"/>
        <v>1</v>
      </c>
      <c r="H33" s="46">
        <f t="shared" si="13"/>
        <v>1</v>
      </c>
      <c r="I33" s="46">
        <f t="shared" si="13"/>
        <v>1</v>
      </c>
      <c r="J33" s="46">
        <f t="shared" si="13"/>
        <v>0.5</v>
      </c>
      <c r="K33" s="46">
        <f t="shared" si="13"/>
        <v>1</v>
      </c>
      <c r="L33" s="46">
        <f t="shared" si="13"/>
        <v>0.5</v>
      </c>
      <c r="M33" s="46">
        <f t="shared" si="13"/>
        <v>0.5</v>
      </c>
      <c r="N33" s="46">
        <f t="shared" si="13"/>
        <v>1</v>
      </c>
      <c r="O33" s="69">
        <v>0.25</v>
      </c>
      <c r="P33" s="69">
        <v>0.5</v>
      </c>
      <c r="Q33" s="195"/>
      <c r="R33" s="135">
        <f t="shared" si="13"/>
        <v>0.5</v>
      </c>
      <c r="S33" s="135">
        <f t="shared" si="13"/>
        <v>0.5</v>
      </c>
      <c r="T33" s="135">
        <f t="shared" si="13"/>
        <v>0.5</v>
      </c>
      <c r="U33" s="135">
        <f t="shared" si="13"/>
        <v>0.5</v>
      </c>
      <c r="V33" s="135">
        <f t="shared" si="13"/>
        <v>0.66666666666666663</v>
      </c>
      <c r="W33" s="135">
        <f t="shared" si="13"/>
        <v>0.5</v>
      </c>
      <c r="X33" s="135">
        <f t="shared" si="13"/>
        <v>0</v>
      </c>
      <c r="Y33" s="135">
        <f t="shared" si="13"/>
        <v>1</v>
      </c>
      <c r="Z33" s="135">
        <f t="shared" si="13"/>
        <v>0.75</v>
      </c>
      <c r="AA33" s="135">
        <f t="shared" si="13"/>
        <v>0.5</v>
      </c>
      <c r="AB33" s="135">
        <f t="shared" si="13"/>
        <v>0.5</v>
      </c>
      <c r="AC33" s="135">
        <f t="shared" si="13"/>
        <v>0.5</v>
      </c>
      <c r="AD33" s="135">
        <f t="shared" si="13"/>
        <v>0.75</v>
      </c>
      <c r="AE33" s="135">
        <f t="shared" si="13"/>
        <v>0.75</v>
      </c>
      <c r="AG33" s="161">
        <f>AVERAGE(C33:AE33)</f>
        <v>0.64880952380952372</v>
      </c>
    </row>
    <row r="34" spans="1:33">
      <c r="A34" s="1"/>
      <c r="B34" s="36"/>
      <c r="C34" s="10"/>
      <c r="D34" s="10"/>
      <c r="E34" s="10"/>
      <c r="F34" s="10"/>
      <c r="G34" s="10"/>
      <c r="H34" s="10"/>
      <c r="I34" s="47"/>
      <c r="J34" s="7"/>
      <c r="K34" s="10"/>
      <c r="L34" s="63"/>
      <c r="M34" s="10"/>
      <c r="N34" s="91"/>
      <c r="O34" s="70"/>
      <c r="P34" s="51"/>
      <c r="Q34" s="137"/>
      <c r="R34" s="109"/>
      <c r="S34" s="109"/>
      <c r="T34" s="109"/>
      <c r="U34" s="114"/>
      <c r="V34" s="112"/>
      <c r="W34" s="109"/>
      <c r="X34" s="109"/>
      <c r="Y34" s="102"/>
      <c r="Z34" s="138"/>
      <c r="AA34" s="112"/>
      <c r="AB34" s="102"/>
      <c r="AC34" s="102"/>
      <c r="AD34" s="102"/>
      <c r="AE34" s="114"/>
    </row>
    <row r="35" spans="1:33">
      <c r="A35" s="1"/>
      <c r="B35" s="36"/>
      <c r="C35" s="10"/>
      <c r="D35" s="10"/>
      <c r="E35" s="10"/>
      <c r="F35" s="10"/>
      <c r="G35" s="10"/>
      <c r="H35" s="10"/>
      <c r="I35" s="1"/>
      <c r="J35" s="7"/>
      <c r="K35" s="10"/>
      <c r="L35" s="63"/>
      <c r="M35" s="10"/>
      <c r="N35" s="91"/>
      <c r="O35" s="55"/>
      <c r="P35" s="51"/>
      <c r="Q35" s="137"/>
      <c r="R35" s="114"/>
      <c r="S35" s="114"/>
      <c r="T35" s="114"/>
      <c r="U35" s="114"/>
      <c r="V35" s="112"/>
      <c r="W35" s="114"/>
      <c r="X35" s="114"/>
      <c r="Y35" s="102"/>
      <c r="Z35" s="139"/>
      <c r="AA35" s="112"/>
      <c r="AB35" s="102"/>
      <c r="AC35" s="102"/>
      <c r="AD35" s="102"/>
      <c r="AE35" s="114"/>
    </row>
    <row r="36" spans="1:33">
      <c r="A36" s="1"/>
      <c r="B36" s="35"/>
      <c r="C36" s="1"/>
      <c r="D36" s="1"/>
      <c r="E36" s="1"/>
      <c r="F36" s="1"/>
      <c r="G36" s="1"/>
      <c r="H36" s="1"/>
      <c r="I36" s="1"/>
      <c r="J36" s="7"/>
      <c r="K36" s="1"/>
      <c r="L36" s="59"/>
      <c r="M36" s="1"/>
      <c r="N36" s="91"/>
      <c r="O36" s="55"/>
      <c r="P36" s="51"/>
      <c r="Q36" s="137"/>
      <c r="R36" s="114"/>
      <c r="S36" s="114"/>
      <c r="T36" s="114"/>
      <c r="U36" s="114"/>
      <c r="V36" s="112"/>
      <c r="W36" s="114"/>
      <c r="X36" s="114"/>
      <c r="Y36" s="102"/>
      <c r="Z36" s="139"/>
      <c r="AA36" s="112"/>
      <c r="AB36" s="102"/>
      <c r="AC36" s="102"/>
      <c r="AD36" s="102"/>
      <c r="AE36" s="114"/>
    </row>
    <row r="37" spans="1:33" ht="98">
      <c r="A37" s="22" t="s">
        <v>80</v>
      </c>
      <c r="B37" s="45"/>
      <c r="C37" s="1"/>
      <c r="D37" s="33"/>
      <c r="E37" s="1"/>
      <c r="F37" s="1"/>
      <c r="G37" s="1"/>
      <c r="H37" s="1"/>
      <c r="I37" s="1"/>
      <c r="J37" s="7"/>
      <c r="K37" s="1"/>
      <c r="L37" s="59"/>
      <c r="M37" s="1"/>
      <c r="N37" s="91"/>
      <c r="O37" s="85" t="s">
        <v>200</v>
      </c>
      <c r="P37" s="51"/>
      <c r="Q37" s="142"/>
      <c r="R37" s="95"/>
      <c r="S37" s="95"/>
      <c r="T37" s="95"/>
      <c r="U37" s="99"/>
      <c r="V37" s="100"/>
      <c r="W37" s="143" t="s">
        <v>81</v>
      </c>
      <c r="X37" s="95"/>
      <c r="Y37" s="102"/>
      <c r="Z37" s="95"/>
      <c r="AA37" s="100"/>
      <c r="AB37" s="102"/>
      <c r="AC37" s="102"/>
      <c r="AD37" s="102"/>
      <c r="AE37" s="99"/>
    </row>
    <row r="38" spans="1:33">
      <c r="N38" s="91"/>
      <c r="O38" s="55"/>
      <c r="P38" s="51"/>
      <c r="V38" s="102"/>
      <c r="Y38" s="102"/>
      <c r="AA38" s="102"/>
      <c r="AB38" s="102"/>
      <c r="AC38" s="102"/>
      <c r="AD38" s="102"/>
    </row>
    <row r="39" spans="1:33">
      <c r="N39" s="90"/>
      <c r="O39" s="55"/>
      <c r="P39" s="51"/>
      <c r="V39" s="102"/>
      <c r="Y39" s="102"/>
      <c r="AA39" s="102"/>
      <c r="AB39" s="102"/>
      <c r="AC39" s="102"/>
      <c r="AD39" s="102"/>
    </row>
    <row r="40" spans="1:33">
      <c r="A40" s="18" t="s">
        <v>86</v>
      </c>
      <c r="N40" s="90"/>
      <c r="O40" s="54"/>
      <c r="P40" s="51"/>
      <c r="V40" s="102"/>
      <c r="Y40" s="102"/>
      <c r="AA40" s="102"/>
      <c r="AB40" s="102"/>
      <c r="AC40" s="102"/>
      <c r="AD40" s="102"/>
    </row>
    <row r="41" spans="1:33" ht="15" thickBot="1">
      <c r="A41" s="25"/>
      <c r="N41" s="90"/>
      <c r="O41" s="54"/>
      <c r="P41" s="51"/>
      <c r="V41" s="102"/>
      <c r="Y41" s="102"/>
      <c r="AA41" s="102"/>
      <c r="AB41" s="102"/>
      <c r="AC41" s="102"/>
      <c r="AD41" s="102"/>
    </row>
    <row r="42" spans="1:33" ht="16" thickBot="1">
      <c r="A42" s="26" t="s">
        <v>87</v>
      </c>
      <c r="C42" s="16">
        <v>1</v>
      </c>
      <c r="D42" s="48">
        <v>1</v>
      </c>
      <c r="E42" s="24">
        <v>1</v>
      </c>
      <c r="F42" s="16">
        <v>1</v>
      </c>
      <c r="G42" s="16">
        <v>1</v>
      </c>
      <c r="H42" s="16">
        <v>1</v>
      </c>
      <c r="I42" s="16">
        <v>1</v>
      </c>
      <c r="J42" s="17">
        <v>1</v>
      </c>
      <c r="K42" s="16">
        <v>1</v>
      </c>
      <c r="L42" s="62"/>
      <c r="M42" s="16">
        <v>1</v>
      </c>
      <c r="N42" s="62"/>
      <c r="O42" s="51">
        <v>1</v>
      </c>
      <c r="P42" s="54">
        <v>1</v>
      </c>
      <c r="R42" s="148">
        <v>1</v>
      </c>
      <c r="S42" s="148">
        <v>1</v>
      </c>
      <c r="T42" s="148">
        <v>1</v>
      </c>
      <c r="U42" s="149">
        <v>1</v>
      </c>
      <c r="V42" s="100">
        <v>1</v>
      </c>
      <c r="W42" s="101">
        <v>1</v>
      </c>
      <c r="X42" s="148">
        <v>1</v>
      </c>
      <c r="Y42" s="100">
        <v>1</v>
      </c>
      <c r="Z42" s="148">
        <v>1</v>
      </c>
      <c r="AA42" s="100">
        <v>1</v>
      </c>
      <c r="AB42" s="102"/>
      <c r="AC42" s="102"/>
      <c r="AD42" s="102"/>
      <c r="AE42" s="126">
        <v>1</v>
      </c>
    </row>
    <row r="43" spans="1:33" ht="16" thickBot="1">
      <c r="A43" s="26" t="s">
        <v>88</v>
      </c>
      <c r="C43" s="16">
        <v>1</v>
      </c>
      <c r="D43" s="48">
        <v>1</v>
      </c>
      <c r="E43" s="24">
        <v>1</v>
      </c>
      <c r="F43" s="16">
        <v>1</v>
      </c>
      <c r="G43" s="16">
        <v>1</v>
      </c>
      <c r="H43" s="16">
        <v>1</v>
      </c>
      <c r="I43" s="16">
        <v>1</v>
      </c>
      <c r="J43" s="17">
        <v>1</v>
      </c>
      <c r="K43" s="16">
        <v>1</v>
      </c>
      <c r="L43" s="62"/>
      <c r="M43" s="16">
        <v>1</v>
      </c>
      <c r="N43" s="62"/>
      <c r="O43" s="51">
        <v>1</v>
      </c>
      <c r="P43" s="54">
        <v>1</v>
      </c>
      <c r="R43" s="148">
        <v>1</v>
      </c>
      <c r="S43" s="148">
        <v>1</v>
      </c>
      <c r="T43" s="148">
        <v>1</v>
      </c>
      <c r="U43" s="149">
        <v>1</v>
      </c>
      <c r="V43" s="100">
        <v>1</v>
      </c>
      <c r="W43" s="101"/>
      <c r="X43" s="148">
        <v>1</v>
      </c>
      <c r="Y43" s="100">
        <v>1</v>
      </c>
      <c r="Z43" s="148">
        <v>1</v>
      </c>
      <c r="AA43" s="100">
        <v>1</v>
      </c>
      <c r="AB43" s="102"/>
      <c r="AC43" s="102"/>
      <c r="AD43" s="102"/>
      <c r="AE43" s="126">
        <v>1</v>
      </c>
    </row>
    <row r="44" spans="1:33" ht="16" thickBot="1">
      <c r="A44" s="26" t="s">
        <v>89</v>
      </c>
      <c r="C44" s="16">
        <v>3</v>
      </c>
      <c r="D44" s="48">
        <v>1</v>
      </c>
      <c r="E44" s="24">
        <v>1</v>
      </c>
      <c r="F44" s="16">
        <v>1</v>
      </c>
      <c r="G44" s="16">
        <v>1</v>
      </c>
      <c r="H44" s="16">
        <v>1</v>
      </c>
      <c r="I44" s="16">
        <v>1</v>
      </c>
      <c r="J44" s="17">
        <v>3</v>
      </c>
      <c r="K44" s="16">
        <v>1</v>
      </c>
      <c r="L44" s="62"/>
      <c r="M44" s="16">
        <v>1</v>
      </c>
      <c r="N44" s="62"/>
      <c r="O44" s="51">
        <v>3</v>
      </c>
      <c r="P44" s="54">
        <v>1</v>
      </c>
      <c r="R44" s="148">
        <v>1</v>
      </c>
      <c r="S44" s="148">
        <v>1</v>
      </c>
      <c r="T44" s="148">
        <v>3</v>
      </c>
      <c r="U44" s="149">
        <v>3</v>
      </c>
      <c r="V44" s="100">
        <v>1</v>
      </c>
      <c r="W44" s="101">
        <v>2</v>
      </c>
      <c r="X44" s="148">
        <v>1</v>
      </c>
      <c r="Y44" s="100">
        <v>1</v>
      </c>
      <c r="Z44" s="148">
        <v>1</v>
      </c>
      <c r="AA44" s="100">
        <v>1</v>
      </c>
      <c r="AB44" s="102"/>
      <c r="AC44" s="102"/>
      <c r="AD44" s="102"/>
      <c r="AE44" s="126">
        <v>3</v>
      </c>
    </row>
    <row r="45" spans="1:33" ht="16" thickBot="1">
      <c r="A45" s="26" t="s">
        <v>90</v>
      </c>
      <c r="C45" s="16">
        <v>1</v>
      </c>
      <c r="D45" s="48">
        <v>1</v>
      </c>
      <c r="E45" s="24">
        <v>1</v>
      </c>
      <c r="F45" s="16">
        <v>1</v>
      </c>
      <c r="G45" s="16">
        <v>1</v>
      </c>
      <c r="H45" s="16">
        <v>1</v>
      </c>
      <c r="I45" s="16">
        <v>1</v>
      </c>
      <c r="J45" s="17">
        <v>1</v>
      </c>
      <c r="K45" s="16">
        <v>1</v>
      </c>
      <c r="L45" s="62"/>
      <c r="M45" s="16">
        <v>1</v>
      </c>
      <c r="N45" s="62"/>
      <c r="O45" s="51">
        <v>1</v>
      </c>
      <c r="P45" s="54">
        <v>1</v>
      </c>
      <c r="R45" s="148">
        <v>1</v>
      </c>
      <c r="S45" s="148">
        <v>1</v>
      </c>
      <c r="T45" s="148">
        <v>1</v>
      </c>
      <c r="U45" s="149">
        <v>1</v>
      </c>
      <c r="V45" s="100">
        <v>1</v>
      </c>
      <c r="W45" s="101">
        <v>1</v>
      </c>
      <c r="X45" s="148">
        <v>1</v>
      </c>
      <c r="Y45" s="100">
        <v>1</v>
      </c>
      <c r="Z45" s="148">
        <v>1</v>
      </c>
      <c r="AA45" s="100">
        <v>1</v>
      </c>
      <c r="AB45" s="102"/>
      <c r="AC45" s="102"/>
      <c r="AD45" s="102"/>
      <c r="AE45" s="126">
        <v>1</v>
      </c>
    </row>
    <row r="46" spans="1:33" ht="16" thickBot="1">
      <c r="A46" s="26" t="s">
        <v>91</v>
      </c>
      <c r="C46" s="16">
        <v>1</v>
      </c>
      <c r="D46" s="48">
        <v>1</v>
      </c>
      <c r="E46" s="24">
        <v>3</v>
      </c>
      <c r="F46" s="16">
        <v>1</v>
      </c>
      <c r="G46" s="16">
        <v>1</v>
      </c>
      <c r="H46" s="16">
        <v>1</v>
      </c>
      <c r="I46" s="16">
        <v>1</v>
      </c>
      <c r="J46" s="17">
        <v>3</v>
      </c>
      <c r="K46" s="16">
        <v>1</v>
      </c>
      <c r="L46" s="62"/>
      <c r="M46" s="16">
        <v>1</v>
      </c>
      <c r="N46" s="62"/>
      <c r="O46" s="51">
        <v>1</v>
      </c>
      <c r="P46" s="54">
        <v>1</v>
      </c>
      <c r="R46" s="148">
        <v>1</v>
      </c>
      <c r="S46" s="148">
        <v>1</v>
      </c>
      <c r="T46" s="148">
        <v>3</v>
      </c>
      <c r="U46" s="149">
        <v>3</v>
      </c>
      <c r="V46" s="100">
        <v>1</v>
      </c>
      <c r="W46" s="101">
        <v>1</v>
      </c>
      <c r="X46" s="148">
        <v>1</v>
      </c>
      <c r="Y46" s="100">
        <v>5</v>
      </c>
      <c r="Z46" s="148">
        <v>2</v>
      </c>
      <c r="AA46" s="100">
        <v>1</v>
      </c>
      <c r="AB46" s="102"/>
      <c r="AC46" s="102"/>
      <c r="AD46" s="102"/>
      <c r="AE46" s="126">
        <v>3</v>
      </c>
    </row>
    <row r="47" spans="1:33" ht="16" thickBot="1">
      <c r="A47" s="26" t="s">
        <v>92</v>
      </c>
      <c r="C47" s="16">
        <v>1</v>
      </c>
      <c r="D47" s="48">
        <v>1</v>
      </c>
      <c r="E47" s="24">
        <v>1</v>
      </c>
      <c r="F47" s="16">
        <v>1</v>
      </c>
      <c r="G47" s="16">
        <v>1</v>
      </c>
      <c r="H47" s="16">
        <v>1</v>
      </c>
      <c r="I47" s="16">
        <v>1</v>
      </c>
      <c r="J47" s="17">
        <v>1</v>
      </c>
      <c r="K47" s="16">
        <v>1</v>
      </c>
      <c r="L47" s="62"/>
      <c r="M47" s="16">
        <v>1</v>
      </c>
      <c r="N47" s="62"/>
      <c r="O47" s="51">
        <v>1</v>
      </c>
      <c r="P47" s="54">
        <v>3</v>
      </c>
      <c r="R47" s="148">
        <v>3</v>
      </c>
      <c r="S47" s="148">
        <v>1</v>
      </c>
      <c r="T47" s="148">
        <v>3</v>
      </c>
      <c r="U47" s="149">
        <v>3</v>
      </c>
      <c r="V47" s="100">
        <v>1</v>
      </c>
      <c r="W47" s="101">
        <v>1</v>
      </c>
      <c r="X47" s="148">
        <v>1</v>
      </c>
      <c r="Y47" s="100">
        <v>1</v>
      </c>
      <c r="Z47" s="148">
        <v>1</v>
      </c>
      <c r="AA47" s="100">
        <v>3</v>
      </c>
      <c r="AB47" s="102"/>
      <c r="AC47" s="102"/>
      <c r="AD47" s="102"/>
      <c r="AE47" s="126">
        <v>3</v>
      </c>
    </row>
    <row r="48" spans="1:33" ht="16" thickBot="1">
      <c r="A48" s="26" t="s">
        <v>93</v>
      </c>
      <c r="C48" s="16">
        <v>1</v>
      </c>
      <c r="D48" s="48">
        <v>1</v>
      </c>
      <c r="E48" s="24">
        <v>1</v>
      </c>
      <c r="F48" s="16">
        <v>1</v>
      </c>
      <c r="G48" s="16">
        <v>1</v>
      </c>
      <c r="H48" s="16">
        <v>1</v>
      </c>
      <c r="I48" s="16">
        <v>1</v>
      </c>
      <c r="J48" s="17">
        <v>1</v>
      </c>
      <c r="K48" s="16">
        <v>1</v>
      </c>
      <c r="L48" s="62"/>
      <c r="M48" s="16">
        <v>1</v>
      </c>
      <c r="N48" s="62"/>
      <c r="O48" s="51">
        <v>1</v>
      </c>
      <c r="P48" s="54">
        <v>1</v>
      </c>
      <c r="R48" s="148">
        <v>1</v>
      </c>
      <c r="S48" s="148">
        <v>1</v>
      </c>
      <c r="T48" s="148">
        <v>1</v>
      </c>
      <c r="U48" s="149">
        <v>1</v>
      </c>
      <c r="V48" s="100">
        <v>1</v>
      </c>
      <c r="W48" s="101">
        <v>1</v>
      </c>
      <c r="X48" s="148">
        <v>1</v>
      </c>
      <c r="Y48" s="100">
        <v>1</v>
      </c>
      <c r="Z48" s="148">
        <v>1</v>
      </c>
      <c r="AA48" s="100">
        <v>3</v>
      </c>
      <c r="AB48" s="102"/>
      <c r="AC48" s="102"/>
      <c r="AD48" s="102"/>
      <c r="AE48" s="126">
        <v>1</v>
      </c>
    </row>
    <row r="49" spans="1:31" ht="16" thickBot="1">
      <c r="A49" s="26" t="s">
        <v>94</v>
      </c>
      <c r="C49" s="16">
        <v>1</v>
      </c>
      <c r="D49" s="48">
        <v>1</v>
      </c>
      <c r="E49" s="24">
        <v>1</v>
      </c>
      <c r="F49" s="16">
        <v>1</v>
      </c>
      <c r="G49" s="16">
        <v>1</v>
      </c>
      <c r="H49" s="16">
        <v>1</v>
      </c>
      <c r="I49" s="16">
        <v>1</v>
      </c>
      <c r="J49" s="17">
        <v>3</v>
      </c>
      <c r="K49" s="16">
        <v>1</v>
      </c>
      <c r="L49" s="62"/>
      <c r="M49" s="16">
        <v>1</v>
      </c>
      <c r="N49" s="62"/>
      <c r="O49" s="51">
        <v>3</v>
      </c>
      <c r="P49" s="54">
        <v>1</v>
      </c>
      <c r="R49" s="148">
        <v>1</v>
      </c>
      <c r="S49" s="148">
        <v>1</v>
      </c>
      <c r="T49" s="148">
        <v>1</v>
      </c>
      <c r="U49" s="149">
        <v>1</v>
      </c>
      <c r="V49" s="100">
        <v>1</v>
      </c>
      <c r="W49" s="101">
        <v>2</v>
      </c>
      <c r="X49" s="148">
        <v>1</v>
      </c>
      <c r="Y49" s="100">
        <v>1</v>
      </c>
      <c r="Z49" s="148">
        <v>1</v>
      </c>
      <c r="AA49" s="100">
        <v>1</v>
      </c>
      <c r="AB49" s="102"/>
      <c r="AC49" s="102"/>
      <c r="AD49" s="102"/>
      <c r="AE49" s="126">
        <v>1</v>
      </c>
    </row>
    <row r="50" spans="1:31" ht="16" thickBot="1">
      <c r="A50" s="26" t="s">
        <v>95</v>
      </c>
      <c r="C50" s="16">
        <v>1</v>
      </c>
      <c r="D50" s="48">
        <v>1</v>
      </c>
      <c r="E50" s="24">
        <v>1</v>
      </c>
      <c r="F50" s="16">
        <v>1</v>
      </c>
      <c r="G50" s="16">
        <v>1</v>
      </c>
      <c r="H50" s="16">
        <v>1</v>
      </c>
      <c r="I50" s="16">
        <v>1</v>
      </c>
      <c r="J50" s="17">
        <v>1</v>
      </c>
      <c r="K50" s="16">
        <v>1</v>
      </c>
      <c r="L50" s="62"/>
      <c r="M50" s="16">
        <v>1</v>
      </c>
      <c r="N50" s="62"/>
      <c r="O50" s="51">
        <v>1</v>
      </c>
      <c r="P50" s="54">
        <v>1</v>
      </c>
      <c r="R50" s="148">
        <v>1</v>
      </c>
      <c r="S50" s="148">
        <v>1</v>
      </c>
      <c r="T50" s="148">
        <v>1</v>
      </c>
      <c r="U50" s="149">
        <v>1</v>
      </c>
      <c r="V50" s="100">
        <v>1</v>
      </c>
      <c r="W50" s="101">
        <v>1</v>
      </c>
      <c r="X50" s="148">
        <v>1</v>
      </c>
      <c r="Y50" s="100">
        <v>1</v>
      </c>
      <c r="Z50" s="148">
        <v>1</v>
      </c>
      <c r="AA50" s="100">
        <v>1</v>
      </c>
      <c r="AB50" s="102"/>
      <c r="AC50" s="102"/>
      <c r="AD50" s="102"/>
      <c r="AE50" s="126">
        <v>1</v>
      </c>
    </row>
    <row r="51" spans="1:31" ht="16" thickBot="1">
      <c r="A51" s="26" t="s">
        <v>96</v>
      </c>
      <c r="C51" s="16">
        <v>1</v>
      </c>
      <c r="D51" s="48">
        <v>1</v>
      </c>
      <c r="E51" s="24">
        <v>1</v>
      </c>
      <c r="F51" s="16">
        <v>1</v>
      </c>
      <c r="G51" s="16">
        <v>1</v>
      </c>
      <c r="H51" s="16">
        <v>1</v>
      </c>
      <c r="I51" s="16">
        <v>1</v>
      </c>
      <c r="J51" s="17">
        <v>1</v>
      </c>
      <c r="K51" s="16">
        <v>1</v>
      </c>
      <c r="L51" s="62"/>
      <c r="M51" s="16">
        <v>1</v>
      </c>
      <c r="N51" s="62"/>
      <c r="O51" s="51">
        <v>1</v>
      </c>
      <c r="P51" s="54">
        <v>1</v>
      </c>
      <c r="R51" s="148">
        <v>1</v>
      </c>
      <c r="S51" s="148">
        <v>1</v>
      </c>
      <c r="T51" s="148">
        <v>1</v>
      </c>
      <c r="U51" s="149">
        <v>1</v>
      </c>
      <c r="V51" s="100">
        <v>1</v>
      </c>
      <c r="W51" s="101">
        <v>1</v>
      </c>
      <c r="X51" s="148">
        <v>1</v>
      </c>
      <c r="Y51" s="100">
        <v>1</v>
      </c>
      <c r="Z51" s="148">
        <v>1</v>
      </c>
      <c r="AA51" s="100">
        <v>1</v>
      </c>
      <c r="AB51" s="102"/>
      <c r="AC51" s="102"/>
      <c r="AD51" s="102"/>
      <c r="AE51" s="126">
        <v>1</v>
      </c>
    </row>
    <row r="52" spans="1:31" ht="16" thickBot="1">
      <c r="A52" s="26" t="s">
        <v>97</v>
      </c>
      <c r="C52" s="16">
        <v>3</v>
      </c>
      <c r="D52" s="48">
        <v>1</v>
      </c>
      <c r="E52" s="23"/>
      <c r="F52" s="16">
        <v>1</v>
      </c>
      <c r="G52" s="16">
        <v>1</v>
      </c>
      <c r="H52" s="16">
        <v>1</v>
      </c>
      <c r="I52" s="16">
        <v>1</v>
      </c>
      <c r="J52" s="17">
        <v>1</v>
      </c>
      <c r="K52" s="16">
        <v>1</v>
      </c>
      <c r="L52" s="62"/>
      <c r="M52" s="16">
        <v>1</v>
      </c>
      <c r="N52" s="62"/>
      <c r="O52" s="51">
        <v>1</v>
      </c>
      <c r="P52" s="54">
        <v>3</v>
      </c>
      <c r="R52" s="148">
        <v>3</v>
      </c>
      <c r="S52" s="148">
        <v>1</v>
      </c>
      <c r="T52" s="148">
        <v>2</v>
      </c>
      <c r="U52" s="149">
        <v>3</v>
      </c>
      <c r="V52" s="100">
        <v>1</v>
      </c>
      <c r="W52" s="101">
        <v>3</v>
      </c>
      <c r="X52" s="148">
        <v>1</v>
      </c>
      <c r="Y52" s="100">
        <v>1</v>
      </c>
      <c r="Z52" s="148">
        <v>2</v>
      </c>
      <c r="AA52" s="100">
        <v>1</v>
      </c>
      <c r="AB52" s="102"/>
      <c r="AC52" s="102"/>
      <c r="AD52" s="102"/>
      <c r="AE52" s="126">
        <v>1</v>
      </c>
    </row>
    <row r="53" spans="1:31" ht="16" thickBot="1">
      <c r="A53" s="26" t="s">
        <v>98</v>
      </c>
      <c r="C53" s="16">
        <v>1</v>
      </c>
      <c r="D53" s="48">
        <v>1</v>
      </c>
      <c r="E53" s="24">
        <v>1</v>
      </c>
      <c r="F53" s="16">
        <v>1</v>
      </c>
      <c r="G53" s="16">
        <v>1</v>
      </c>
      <c r="H53" s="16">
        <v>1</v>
      </c>
      <c r="I53" s="16">
        <v>1</v>
      </c>
      <c r="J53" s="17">
        <v>1</v>
      </c>
      <c r="K53" s="16">
        <v>1</v>
      </c>
      <c r="L53" s="62"/>
      <c r="M53" s="16">
        <v>1</v>
      </c>
      <c r="N53" s="62"/>
      <c r="O53" s="51">
        <v>1</v>
      </c>
      <c r="P53" s="54">
        <v>1</v>
      </c>
      <c r="R53" s="148">
        <v>1</v>
      </c>
      <c r="S53" s="148">
        <v>1</v>
      </c>
      <c r="T53" s="148">
        <v>1</v>
      </c>
      <c r="U53" s="149">
        <v>3</v>
      </c>
      <c r="V53" s="100">
        <v>1</v>
      </c>
      <c r="W53" s="101">
        <v>3</v>
      </c>
      <c r="X53" s="148">
        <v>1</v>
      </c>
      <c r="Y53" s="100">
        <v>1</v>
      </c>
      <c r="Z53" s="148">
        <v>1</v>
      </c>
      <c r="AA53" s="100">
        <v>1</v>
      </c>
      <c r="AB53" s="102"/>
      <c r="AC53" s="102"/>
      <c r="AD53" s="102"/>
      <c r="AE53" s="126"/>
    </row>
    <row r="54" spans="1:31" ht="16" thickBot="1">
      <c r="A54" s="26" t="s">
        <v>99</v>
      </c>
      <c r="C54" s="16">
        <v>1</v>
      </c>
      <c r="D54" s="48">
        <v>1</v>
      </c>
      <c r="E54" s="24">
        <v>1</v>
      </c>
      <c r="F54" s="16">
        <v>1</v>
      </c>
      <c r="G54" s="16">
        <v>1</v>
      </c>
      <c r="H54" s="16">
        <v>1</v>
      </c>
      <c r="I54" s="16">
        <v>1</v>
      </c>
      <c r="J54" s="17">
        <v>1</v>
      </c>
      <c r="K54" s="16">
        <v>1</v>
      </c>
      <c r="L54" s="62"/>
      <c r="M54" s="16">
        <v>1</v>
      </c>
      <c r="N54" s="62"/>
      <c r="O54" s="51">
        <v>1</v>
      </c>
      <c r="P54" s="54">
        <v>1</v>
      </c>
      <c r="R54" s="148">
        <v>3</v>
      </c>
      <c r="S54" s="148">
        <v>1</v>
      </c>
      <c r="T54" s="148">
        <v>1</v>
      </c>
      <c r="U54" s="149">
        <v>1</v>
      </c>
      <c r="V54" s="100">
        <v>1</v>
      </c>
      <c r="W54" s="101">
        <v>3</v>
      </c>
      <c r="X54" s="148">
        <v>1</v>
      </c>
      <c r="Y54" s="100">
        <v>1</v>
      </c>
      <c r="Z54" s="148">
        <v>2</v>
      </c>
      <c r="AA54" s="100">
        <v>1</v>
      </c>
      <c r="AB54" s="102"/>
      <c r="AC54" s="102"/>
      <c r="AD54" s="102"/>
      <c r="AE54" s="126">
        <v>1</v>
      </c>
    </row>
    <row r="55" spans="1:31" ht="16" thickBot="1">
      <c r="A55" s="26" t="s">
        <v>100</v>
      </c>
      <c r="C55" s="16">
        <v>1</v>
      </c>
      <c r="D55" s="48">
        <v>1</v>
      </c>
      <c r="E55" s="24">
        <v>1</v>
      </c>
      <c r="F55" s="16">
        <v>1</v>
      </c>
      <c r="G55" s="16">
        <v>1</v>
      </c>
      <c r="H55" s="16">
        <v>1</v>
      </c>
      <c r="I55" s="16">
        <v>1</v>
      </c>
      <c r="J55" s="17">
        <v>1</v>
      </c>
      <c r="K55" s="16">
        <v>1</v>
      </c>
      <c r="L55" s="62"/>
      <c r="M55" s="16">
        <v>1</v>
      </c>
      <c r="N55" s="62"/>
      <c r="O55" s="51">
        <v>1</v>
      </c>
      <c r="P55" s="54">
        <v>1</v>
      </c>
      <c r="R55" s="148">
        <v>1</v>
      </c>
      <c r="S55" s="148">
        <v>1</v>
      </c>
      <c r="T55" s="148">
        <v>2</v>
      </c>
      <c r="U55" s="149">
        <v>1</v>
      </c>
      <c r="V55" s="100">
        <v>1</v>
      </c>
      <c r="W55" s="101">
        <v>3</v>
      </c>
      <c r="X55" s="148">
        <v>1</v>
      </c>
      <c r="Y55" s="100">
        <v>1</v>
      </c>
      <c r="Z55" s="148">
        <v>1</v>
      </c>
      <c r="AA55" s="100">
        <v>1</v>
      </c>
      <c r="AB55" s="102"/>
      <c r="AC55" s="102"/>
      <c r="AD55" s="102"/>
      <c r="AE55" s="126">
        <v>3</v>
      </c>
    </row>
    <row r="56" spans="1:31" ht="16" thickBot="1">
      <c r="A56" s="26" t="s">
        <v>101</v>
      </c>
      <c r="C56" s="16">
        <v>1</v>
      </c>
      <c r="D56" s="48">
        <v>1</v>
      </c>
      <c r="E56" s="24">
        <v>1</v>
      </c>
      <c r="F56" s="16">
        <v>1</v>
      </c>
      <c r="G56" s="16">
        <v>1</v>
      </c>
      <c r="H56" s="16">
        <v>1</v>
      </c>
      <c r="I56" s="16">
        <v>1</v>
      </c>
      <c r="J56" s="17">
        <v>1</v>
      </c>
      <c r="K56" s="16">
        <v>1</v>
      </c>
      <c r="L56" s="62"/>
      <c r="M56" s="16">
        <v>1</v>
      </c>
      <c r="N56" s="62"/>
      <c r="O56" s="51">
        <v>1</v>
      </c>
      <c r="P56" s="54">
        <v>1</v>
      </c>
      <c r="R56" s="148">
        <v>1</v>
      </c>
      <c r="S56" s="148">
        <v>1</v>
      </c>
      <c r="T56" s="148">
        <v>3</v>
      </c>
      <c r="U56" s="149">
        <v>1</v>
      </c>
      <c r="V56" s="100">
        <v>1</v>
      </c>
      <c r="W56" s="101">
        <v>1</v>
      </c>
      <c r="X56" s="148">
        <v>1</v>
      </c>
      <c r="Y56" s="100">
        <v>1</v>
      </c>
      <c r="Z56" s="148">
        <v>1</v>
      </c>
      <c r="AA56" s="100">
        <v>1</v>
      </c>
      <c r="AB56" s="102"/>
      <c r="AC56" s="102"/>
      <c r="AD56" s="102"/>
      <c r="AE56" s="126">
        <v>1</v>
      </c>
    </row>
    <row r="57" spans="1:31" ht="16" thickBot="1">
      <c r="A57" s="26" t="s">
        <v>102</v>
      </c>
      <c r="C57" s="16">
        <v>1</v>
      </c>
      <c r="D57" s="48">
        <v>1</v>
      </c>
      <c r="E57" s="24">
        <v>1</v>
      </c>
      <c r="F57" s="16">
        <v>1</v>
      </c>
      <c r="G57" s="16">
        <v>1</v>
      </c>
      <c r="H57" s="16">
        <v>1</v>
      </c>
      <c r="I57" s="16">
        <v>1</v>
      </c>
      <c r="J57" s="17">
        <v>1</v>
      </c>
      <c r="K57" s="16">
        <v>3</v>
      </c>
      <c r="L57" s="62"/>
      <c r="M57" s="16">
        <v>1</v>
      </c>
      <c r="N57" s="62"/>
      <c r="O57" s="51">
        <v>1</v>
      </c>
      <c r="P57" s="54">
        <v>1</v>
      </c>
      <c r="R57" s="148">
        <v>3</v>
      </c>
      <c r="S57" s="148">
        <v>1</v>
      </c>
      <c r="T57" s="148">
        <v>2</v>
      </c>
      <c r="U57" s="149">
        <v>3</v>
      </c>
      <c r="V57" s="100">
        <v>3</v>
      </c>
      <c r="W57" s="101">
        <v>1</v>
      </c>
      <c r="X57" s="148">
        <v>1</v>
      </c>
      <c r="Y57" s="100">
        <v>3</v>
      </c>
      <c r="Z57" s="148">
        <v>2</v>
      </c>
      <c r="AA57" s="100">
        <v>1</v>
      </c>
      <c r="AB57" s="102"/>
      <c r="AC57" s="102"/>
      <c r="AD57" s="102"/>
      <c r="AE57" s="126"/>
    </row>
    <row r="58" spans="1:31" ht="16" thickBot="1">
      <c r="A58" s="26" t="s">
        <v>103</v>
      </c>
      <c r="C58" s="16">
        <v>1</v>
      </c>
      <c r="D58" s="48">
        <v>1</v>
      </c>
      <c r="E58" s="24">
        <v>1</v>
      </c>
      <c r="F58" s="16">
        <v>1</v>
      </c>
      <c r="G58" s="16">
        <v>1</v>
      </c>
      <c r="H58" s="16">
        <v>1</v>
      </c>
      <c r="I58" s="16">
        <v>1</v>
      </c>
      <c r="J58" s="17">
        <v>1</v>
      </c>
      <c r="K58" s="16">
        <v>1</v>
      </c>
      <c r="L58" s="62"/>
      <c r="M58" s="16">
        <v>1</v>
      </c>
      <c r="N58" s="62"/>
      <c r="O58" s="51">
        <v>1</v>
      </c>
      <c r="P58" s="54">
        <v>1</v>
      </c>
      <c r="R58" s="148">
        <v>1</v>
      </c>
      <c r="S58" s="148">
        <v>1</v>
      </c>
      <c r="T58" s="148">
        <v>1</v>
      </c>
      <c r="U58" s="149">
        <v>1</v>
      </c>
      <c r="V58" s="100">
        <v>1</v>
      </c>
      <c r="W58" s="101">
        <v>1</v>
      </c>
      <c r="X58" s="148">
        <v>1</v>
      </c>
      <c r="Y58" s="100">
        <v>1</v>
      </c>
      <c r="Z58" s="148">
        <v>1</v>
      </c>
      <c r="AA58" s="100">
        <v>1</v>
      </c>
      <c r="AB58" s="102"/>
      <c r="AC58" s="102"/>
      <c r="AD58" s="102"/>
      <c r="AE58" s="126">
        <v>1</v>
      </c>
    </row>
    <row r="59" spans="1:31" ht="16" thickBot="1">
      <c r="A59" s="26" t="s">
        <v>104</v>
      </c>
      <c r="C59" s="16">
        <v>1</v>
      </c>
      <c r="D59" s="48">
        <v>1</v>
      </c>
      <c r="E59" s="24">
        <v>1</v>
      </c>
      <c r="F59" s="16">
        <v>1</v>
      </c>
      <c r="G59" s="16">
        <v>1</v>
      </c>
      <c r="H59" s="16">
        <v>1</v>
      </c>
      <c r="I59" s="16">
        <v>1</v>
      </c>
      <c r="J59" s="17">
        <v>1</v>
      </c>
      <c r="K59" s="16">
        <v>1</v>
      </c>
      <c r="L59" s="62"/>
      <c r="M59" s="16">
        <v>1</v>
      </c>
      <c r="N59" s="62"/>
      <c r="O59" s="51">
        <v>1</v>
      </c>
      <c r="P59" s="54">
        <v>1</v>
      </c>
      <c r="R59" s="148">
        <v>1</v>
      </c>
      <c r="S59" s="148">
        <v>1</v>
      </c>
      <c r="T59" s="148">
        <v>1</v>
      </c>
      <c r="U59" s="149">
        <v>3</v>
      </c>
      <c r="V59" s="100">
        <v>1</v>
      </c>
      <c r="W59" s="101">
        <v>1</v>
      </c>
      <c r="X59" s="148">
        <v>1</v>
      </c>
      <c r="Y59" s="100">
        <v>1</v>
      </c>
      <c r="Z59" s="148">
        <v>2</v>
      </c>
      <c r="AA59" s="100">
        <v>1</v>
      </c>
      <c r="AB59" s="102"/>
      <c r="AC59" s="102"/>
      <c r="AD59" s="102"/>
      <c r="AE59" s="126">
        <v>1</v>
      </c>
    </row>
    <row r="60" spans="1:31" ht="16" thickBot="1">
      <c r="A60" s="26" t="s">
        <v>105</v>
      </c>
      <c r="C60" s="16">
        <v>1</v>
      </c>
      <c r="D60" s="48">
        <v>1</v>
      </c>
      <c r="E60" s="24">
        <v>1</v>
      </c>
      <c r="F60" s="16">
        <v>1</v>
      </c>
      <c r="G60" s="16">
        <v>1</v>
      </c>
      <c r="H60" s="16">
        <v>1</v>
      </c>
      <c r="I60" s="16">
        <v>1</v>
      </c>
      <c r="J60" s="17">
        <v>1</v>
      </c>
      <c r="K60" s="16">
        <v>1</v>
      </c>
      <c r="L60" s="62"/>
      <c r="M60" s="16">
        <v>1</v>
      </c>
      <c r="N60" s="62"/>
      <c r="O60" s="51">
        <v>1</v>
      </c>
      <c r="P60" s="54">
        <v>1</v>
      </c>
      <c r="R60" s="148">
        <v>1</v>
      </c>
      <c r="S60" s="148">
        <v>1</v>
      </c>
      <c r="T60" s="148">
        <v>1</v>
      </c>
      <c r="U60" s="149">
        <v>3</v>
      </c>
      <c r="V60" s="100">
        <v>1</v>
      </c>
      <c r="W60" s="101">
        <v>1</v>
      </c>
      <c r="X60" s="148">
        <v>1</v>
      </c>
      <c r="Y60" s="100">
        <v>1</v>
      </c>
      <c r="Z60" s="148">
        <v>1</v>
      </c>
      <c r="AA60" s="100">
        <v>3</v>
      </c>
      <c r="AB60" s="102"/>
      <c r="AC60" s="102"/>
      <c r="AD60" s="102"/>
      <c r="AE60" s="126">
        <v>3</v>
      </c>
    </row>
    <row r="61" spans="1:31" ht="16" thickBot="1">
      <c r="A61" s="26" t="s">
        <v>106</v>
      </c>
      <c r="C61" s="16">
        <v>1</v>
      </c>
      <c r="D61" s="48">
        <v>1</v>
      </c>
      <c r="E61" s="24">
        <v>3</v>
      </c>
      <c r="F61" s="16">
        <v>1</v>
      </c>
      <c r="G61" s="16">
        <v>1</v>
      </c>
      <c r="H61" s="16">
        <v>1</v>
      </c>
      <c r="I61" s="16">
        <v>1</v>
      </c>
      <c r="J61" s="17">
        <v>1</v>
      </c>
      <c r="K61" s="16">
        <v>3</v>
      </c>
      <c r="L61" s="62"/>
      <c r="M61" s="16">
        <v>1</v>
      </c>
      <c r="N61" s="62"/>
      <c r="O61" s="51">
        <v>1</v>
      </c>
      <c r="P61" s="54">
        <v>1</v>
      </c>
      <c r="R61" s="148">
        <v>3</v>
      </c>
      <c r="S61" s="148">
        <v>1</v>
      </c>
      <c r="T61" s="148">
        <v>3</v>
      </c>
      <c r="U61" s="149">
        <v>3</v>
      </c>
      <c r="V61" s="100">
        <v>1</v>
      </c>
      <c r="W61" s="101">
        <v>1</v>
      </c>
      <c r="X61" s="148">
        <v>1</v>
      </c>
      <c r="Y61" s="100">
        <v>1</v>
      </c>
      <c r="Z61" s="148">
        <v>2</v>
      </c>
      <c r="AA61" s="100">
        <v>3</v>
      </c>
      <c r="AB61" s="102"/>
      <c r="AC61" s="102"/>
      <c r="AD61" s="102"/>
      <c r="AE61" s="126">
        <v>1</v>
      </c>
    </row>
    <row r="62" spans="1:31" ht="16" thickBot="1">
      <c r="A62" s="26" t="s">
        <v>107</v>
      </c>
      <c r="C62" s="16">
        <v>1</v>
      </c>
      <c r="D62" s="48">
        <v>1</v>
      </c>
      <c r="E62" s="24">
        <v>1</v>
      </c>
      <c r="F62" s="16">
        <v>1</v>
      </c>
      <c r="G62" s="16">
        <v>1</v>
      </c>
      <c r="H62" s="16">
        <v>1</v>
      </c>
      <c r="I62" s="16">
        <v>1</v>
      </c>
      <c r="J62" s="17">
        <v>3</v>
      </c>
      <c r="K62" s="16">
        <v>1</v>
      </c>
      <c r="L62" s="62"/>
      <c r="M62" s="16">
        <v>1</v>
      </c>
      <c r="N62" s="62"/>
      <c r="O62" s="51">
        <v>1</v>
      </c>
      <c r="P62" s="54">
        <v>1</v>
      </c>
      <c r="R62" s="148">
        <v>1</v>
      </c>
      <c r="S62" s="148">
        <v>1</v>
      </c>
      <c r="T62" s="148">
        <v>2</v>
      </c>
      <c r="U62" s="149">
        <v>3</v>
      </c>
      <c r="V62" s="100">
        <v>1</v>
      </c>
      <c r="W62" s="101">
        <v>1</v>
      </c>
      <c r="X62" s="148">
        <v>1</v>
      </c>
      <c r="Y62" s="100">
        <v>3</v>
      </c>
      <c r="Z62" s="148">
        <v>1</v>
      </c>
      <c r="AA62" s="100">
        <v>3</v>
      </c>
      <c r="AB62" s="102"/>
      <c r="AC62" s="102"/>
      <c r="AD62" s="102"/>
      <c r="AE62" s="126">
        <v>3</v>
      </c>
    </row>
    <row r="63" spans="1:31" ht="16" thickBot="1">
      <c r="A63" s="26" t="s">
        <v>108</v>
      </c>
      <c r="C63" s="16">
        <v>1</v>
      </c>
      <c r="D63" s="48">
        <v>1</v>
      </c>
      <c r="E63" s="24">
        <v>1</v>
      </c>
      <c r="F63" s="16">
        <v>1</v>
      </c>
      <c r="G63" s="16">
        <v>1</v>
      </c>
      <c r="H63" s="16">
        <v>1</v>
      </c>
      <c r="I63" s="16">
        <v>1</v>
      </c>
      <c r="J63" s="17">
        <v>1</v>
      </c>
      <c r="K63" s="16">
        <v>1</v>
      </c>
      <c r="L63" s="62"/>
      <c r="M63" s="16">
        <v>1</v>
      </c>
      <c r="N63" s="62"/>
      <c r="O63" s="51">
        <v>1</v>
      </c>
      <c r="P63" s="54">
        <v>1</v>
      </c>
      <c r="R63" s="148">
        <v>1</v>
      </c>
      <c r="S63" s="148">
        <v>1</v>
      </c>
      <c r="T63" s="148">
        <v>2</v>
      </c>
      <c r="U63" s="149">
        <v>3</v>
      </c>
      <c r="V63" s="100">
        <v>1</v>
      </c>
      <c r="W63" s="101">
        <v>1</v>
      </c>
      <c r="X63" s="148">
        <v>1</v>
      </c>
      <c r="Y63" s="100">
        <v>1</v>
      </c>
      <c r="Z63" s="148">
        <v>1</v>
      </c>
      <c r="AA63" s="100">
        <v>3</v>
      </c>
      <c r="AB63" s="102"/>
      <c r="AC63" s="102"/>
      <c r="AD63" s="102"/>
      <c r="AE63" s="126">
        <v>1</v>
      </c>
    </row>
    <row r="64" spans="1:31" ht="16" thickBot="1">
      <c r="A64" s="26" t="s">
        <v>109</v>
      </c>
      <c r="C64" s="16">
        <v>1</v>
      </c>
      <c r="D64" s="48">
        <v>1</v>
      </c>
      <c r="E64" s="24">
        <v>1</v>
      </c>
      <c r="F64" s="16">
        <v>1</v>
      </c>
      <c r="G64" s="16">
        <v>1</v>
      </c>
      <c r="H64" s="16">
        <v>1</v>
      </c>
      <c r="I64" s="16">
        <v>1</v>
      </c>
      <c r="J64" s="17">
        <v>1</v>
      </c>
      <c r="K64" s="16">
        <v>1</v>
      </c>
      <c r="L64" s="62"/>
      <c r="M64" s="16">
        <v>1</v>
      </c>
      <c r="N64" s="62"/>
      <c r="O64" s="51">
        <v>1</v>
      </c>
      <c r="P64" s="54">
        <v>1</v>
      </c>
      <c r="R64" s="148">
        <v>1</v>
      </c>
      <c r="S64" s="148">
        <v>1</v>
      </c>
      <c r="T64" s="148">
        <v>3</v>
      </c>
      <c r="U64" s="149">
        <v>3</v>
      </c>
      <c r="V64" s="100">
        <v>1</v>
      </c>
      <c r="W64" s="101">
        <v>1</v>
      </c>
      <c r="X64" s="148">
        <v>1</v>
      </c>
      <c r="Y64" s="100">
        <v>1</v>
      </c>
      <c r="Z64" s="148">
        <v>1</v>
      </c>
      <c r="AA64" s="100">
        <v>1</v>
      </c>
      <c r="AB64" s="102"/>
      <c r="AC64" s="102"/>
      <c r="AD64" s="102"/>
      <c r="AE64" s="126">
        <v>3</v>
      </c>
    </row>
    <row r="65" spans="1:31" ht="16" thickBot="1">
      <c r="A65" s="26" t="s">
        <v>110</v>
      </c>
      <c r="C65" s="16">
        <v>1</v>
      </c>
      <c r="D65" s="48">
        <v>1</v>
      </c>
      <c r="E65" s="24">
        <v>1</v>
      </c>
      <c r="F65" s="16">
        <v>1</v>
      </c>
      <c r="G65" s="16">
        <v>1</v>
      </c>
      <c r="H65" s="16">
        <v>1</v>
      </c>
      <c r="I65" s="16">
        <v>1</v>
      </c>
      <c r="J65" s="17">
        <v>1</v>
      </c>
      <c r="K65" s="16">
        <v>1</v>
      </c>
      <c r="L65" s="62"/>
      <c r="M65" s="16">
        <v>1</v>
      </c>
      <c r="N65" s="62"/>
      <c r="O65" s="51">
        <v>1</v>
      </c>
      <c r="P65" s="54">
        <v>1</v>
      </c>
      <c r="R65" s="148">
        <v>1</v>
      </c>
      <c r="S65" s="148">
        <v>1</v>
      </c>
      <c r="T65" s="148">
        <v>1</v>
      </c>
      <c r="U65" s="149">
        <v>1</v>
      </c>
      <c r="V65" s="100">
        <v>1</v>
      </c>
      <c r="W65" s="101">
        <v>1</v>
      </c>
      <c r="X65" s="148">
        <v>1</v>
      </c>
      <c r="Y65" s="100">
        <v>1</v>
      </c>
      <c r="Z65" s="148">
        <v>1</v>
      </c>
      <c r="AA65" s="100">
        <v>1</v>
      </c>
      <c r="AB65" s="102"/>
      <c r="AC65" s="102"/>
      <c r="AD65" s="102"/>
      <c r="AE65" s="126">
        <v>1</v>
      </c>
    </row>
    <row r="66" spans="1:31" ht="16" thickBot="1">
      <c r="A66" s="26" t="s">
        <v>111</v>
      </c>
      <c r="C66" s="16">
        <v>1</v>
      </c>
      <c r="D66" s="48">
        <v>1</v>
      </c>
      <c r="E66" s="24">
        <v>1</v>
      </c>
      <c r="F66" s="16">
        <v>1</v>
      </c>
      <c r="G66" s="16">
        <v>1</v>
      </c>
      <c r="H66" s="16">
        <v>1</v>
      </c>
      <c r="I66" s="16">
        <v>1</v>
      </c>
      <c r="J66" s="17">
        <v>1</v>
      </c>
      <c r="K66" s="16">
        <v>1</v>
      </c>
      <c r="L66" s="62"/>
      <c r="M66" s="16">
        <v>1</v>
      </c>
      <c r="N66" s="62"/>
      <c r="O66" s="51">
        <v>1</v>
      </c>
      <c r="P66" s="54">
        <v>1</v>
      </c>
      <c r="R66" s="148">
        <v>1</v>
      </c>
      <c r="S66" s="148">
        <v>1</v>
      </c>
      <c r="T66" s="148">
        <v>3</v>
      </c>
      <c r="U66" s="149">
        <v>1</v>
      </c>
      <c r="V66" s="100">
        <v>1</v>
      </c>
      <c r="W66" s="101">
        <v>1</v>
      </c>
      <c r="X66" s="148">
        <v>1</v>
      </c>
      <c r="Y66" s="100">
        <v>1</v>
      </c>
      <c r="Z66" s="148">
        <v>1</v>
      </c>
      <c r="AA66" s="100">
        <v>1</v>
      </c>
      <c r="AB66" s="102"/>
      <c r="AC66" s="102"/>
      <c r="AD66" s="102"/>
      <c r="AE66" s="126">
        <v>1</v>
      </c>
    </row>
    <row r="67" spans="1:31" ht="16" thickBot="1">
      <c r="A67" s="26" t="s">
        <v>112</v>
      </c>
      <c r="C67" s="16">
        <v>1</v>
      </c>
      <c r="D67" s="48">
        <v>1</v>
      </c>
      <c r="E67" s="8">
        <v>1</v>
      </c>
      <c r="F67" s="16">
        <v>1</v>
      </c>
      <c r="G67" s="16">
        <v>1</v>
      </c>
      <c r="H67" s="16">
        <v>1</v>
      </c>
      <c r="I67" s="16">
        <v>1</v>
      </c>
      <c r="J67" s="17">
        <v>1</v>
      </c>
      <c r="K67" s="16">
        <v>1</v>
      </c>
      <c r="L67" s="62"/>
      <c r="M67" s="16">
        <v>1</v>
      </c>
      <c r="N67" s="62"/>
      <c r="O67" s="51">
        <v>1</v>
      </c>
      <c r="P67" s="54">
        <v>1</v>
      </c>
      <c r="R67" s="148">
        <v>1</v>
      </c>
      <c r="S67" s="148">
        <v>1</v>
      </c>
      <c r="T67" s="148">
        <v>1</v>
      </c>
      <c r="U67" s="149">
        <v>1</v>
      </c>
      <c r="V67" s="100">
        <v>1</v>
      </c>
      <c r="W67" s="148">
        <v>1</v>
      </c>
      <c r="X67" s="148">
        <v>1</v>
      </c>
      <c r="Y67" s="100">
        <v>1</v>
      </c>
      <c r="Z67" s="148">
        <v>1</v>
      </c>
      <c r="AA67" s="100">
        <v>1</v>
      </c>
      <c r="AB67" s="102"/>
      <c r="AC67" s="102"/>
      <c r="AD67" s="102"/>
      <c r="AE67" s="126">
        <v>1</v>
      </c>
    </row>
    <row r="68" spans="1:31" ht="16" thickBot="1">
      <c r="A68" s="26" t="s">
        <v>113</v>
      </c>
      <c r="C68" s="16">
        <v>1</v>
      </c>
      <c r="D68" s="48">
        <v>1</v>
      </c>
      <c r="E68" s="8">
        <v>1</v>
      </c>
      <c r="F68" s="16">
        <v>1</v>
      </c>
      <c r="G68" s="16">
        <v>1</v>
      </c>
      <c r="H68" s="16">
        <v>1</v>
      </c>
      <c r="I68" s="16">
        <v>1</v>
      </c>
      <c r="J68" s="17">
        <v>1</v>
      </c>
      <c r="K68" s="16">
        <v>1</v>
      </c>
      <c r="L68" s="62"/>
      <c r="M68" s="16">
        <v>1</v>
      </c>
      <c r="N68" s="62"/>
      <c r="O68" s="51">
        <v>1</v>
      </c>
      <c r="P68" s="54">
        <v>1</v>
      </c>
      <c r="R68" s="148">
        <v>3</v>
      </c>
      <c r="S68" s="148">
        <v>1</v>
      </c>
      <c r="T68" s="148">
        <v>2</v>
      </c>
      <c r="U68" s="149">
        <v>3</v>
      </c>
      <c r="V68" s="100">
        <v>1</v>
      </c>
      <c r="W68" s="148">
        <v>1</v>
      </c>
      <c r="X68" s="148">
        <v>1</v>
      </c>
      <c r="Y68" s="100">
        <v>1</v>
      </c>
      <c r="Z68" s="148">
        <v>1</v>
      </c>
      <c r="AA68" s="100">
        <v>3</v>
      </c>
      <c r="AB68" s="102"/>
      <c r="AC68" s="102"/>
      <c r="AD68" s="102"/>
      <c r="AE68" s="126">
        <v>3</v>
      </c>
    </row>
    <row r="69" spans="1:31" ht="16" thickBot="1">
      <c r="A69" s="26" t="s">
        <v>114</v>
      </c>
      <c r="C69" s="16">
        <v>1</v>
      </c>
      <c r="D69" s="48">
        <v>1</v>
      </c>
      <c r="E69" s="8">
        <v>3</v>
      </c>
      <c r="F69" s="16">
        <v>1</v>
      </c>
      <c r="G69" s="16">
        <v>3</v>
      </c>
      <c r="H69" s="16">
        <v>1</v>
      </c>
      <c r="I69" s="16">
        <v>1</v>
      </c>
      <c r="J69" s="17">
        <v>1</v>
      </c>
      <c r="K69" s="16">
        <v>1</v>
      </c>
      <c r="L69" s="62"/>
      <c r="M69" s="16">
        <v>3</v>
      </c>
      <c r="N69" s="62"/>
      <c r="O69" s="51">
        <v>3</v>
      </c>
      <c r="P69" s="54">
        <v>3</v>
      </c>
      <c r="R69" s="148">
        <v>3</v>
      </c>
      <c r="S69" s="148">
        <v>1</v>
      </c>
      <c r="T69" s="148">
        <v>2</v>
      </c>
      <c r="U69" s="149">
        <v>3</v>
      </c>
      <c r="V69" s="100">
        <v>2</v>
      </c>
      <c r="W69" s="148">
        <v>2</v>
      </c>
      <c r="X69" s="148">
        <v>1</v>
      </c>
      <c r="Y69" s="100">
        <v>3</v>
      </c>
      <c r="Z69" s="148">
        <v>2</v>
      </c>
      <c r="AA69" s="100">
        <v>3</v>
      </c>
      <c r="AB69" s="102"/>
      <c r="AC69" s="102"/>
      <c r="AD69" s="102"/>
      <c r="AE69" s="126">
        <v>1</v>
      </c>
    </row>
    <row r="70" spans="1:31" ht="16" thickBot="1">
      <c r="A70" s="26" t="s">
        <v>115</v>
      </c>
      <c r="C70" s="16">
        <v>1</v>
      </c>
      <c r="D70" s="48">
        <v>1</v>
      </c>
      <c r="E70" s="8">
        <v>1</v>
      </c>
      <c r="F70" s="16">
        <v>1</v>
      </c>
      <c r="G70" s="16">
        <v>1</v>
      </c>
      <c r="H70" s="16">
        <v>1</v>
      </c>
      <c r="I70" s="16">
        <v>1</v>
      </c>
      <c r="J70" s="17">
        <v>3</v>
      </c>
      <c r="K70" s="16">
        <v>1</v>
      </c>
      <c r="L70" s="62"/>
      <c r="M70" s="16">
        <v>1</v>
      </c>
      <c r="N70" s="62"/>
      <c r="O70" s="51">
        <v>1</v>
      </c>
      <c r="P70" s="54">
        <v>1</v>
      </c>
      <c r="R70" s="148">
        <v>1</v>
      </c>
      <c r="S70" s="148">
        <v>1</v>
      </c>
      <c r="T70" s="148">
        <v>1</v>
      </c>
      <c r="U70" s="149">
        <v>3</v>
      </c>
      <c r="V70" s="100">
        <v>1</v>
      </c>
      <c r="W70" s="148">
        <v>2</v>
      </c>
      <c r="X70" s="148">
        <v>1</v>
      </c>
      <c r="Y70" s="100">
        <v>3</v>
      </c>
      <c r="Z70" s="148">
        <v>1</v>
      </c>
      <c r="AA70" s="100">
        <v>1</v>
      </c>
      <c r="AB70" s="102"/>
      <c r="AC70" s="102"/>
      <c r="AD70" s="102"/>
      <c r="AE70" s="126">
        <v>3</v>
      </c>
    </row>
    <row r="71" spans="1:31" ht="16" thickBot="1">
      <c r="A71" s="26" t="s">
        <v>116</v>
      </c>
      <c r="C71" s="16">
        <v>1</v>
      </c>
      <c r="D71" s="48">
        <v>1</v>
      </c>
      <c r="E71" s="8">
        <v>1</v>
      </c>
      <c r="F71" s="16">
        <v>1</v>
      </c>
      <c r="G71" s="16">
        <v>1</v>
      </c>
      <c r="H71" s="16">
        <v>1</v>
      </c>
      <c r="I71" s="16">
        <v>1</v>
      </c>
      <c r="J71" s="17">
        <v>1</v>
      </c>
      <c r="K71" s="16">
        <v>1</v>
      </c>
      <c r="L71" s="62"/>
      <c r="M71" s="16">
        <v>1</v>
      </c>
      <c r="N71" s="62"/>
      <c r="O71" s="51">
        <v>1</v>
      </c>
      <c r="P71" s="54">
        <v>1</v>
      </c>
      <c r="R71" s="148">
        <v>1</v>
      </c>
      <c r="S71" s="148">
        <v>1</v>
      </c>
      <c r="T71" s="148">
        <v>1</v>
      </c>
      <c r="U71" s="149">
        <v>1</v>
      </c>
      <c r="V71" s="100">
        <v>1</v>
      </c>
      <c r="W71" s="148">
        <v>1</v>
      </c>
      <c r="X71" s="148">
        <v>1</v>
      </c>
      <c r="Y71" s="100">
        <v>1</v>
      </c>
      <c r="Z71" s="148">
        <v>1</v>
      </c>
      <c r="AA71" s="100">
        <v>1</v>
      </c>
      <c r="AB71" s="102"/>
      <c r="AC71" s="102"/>
      <c r="AD71" s="102"/>
      <c r="AE71" s="126">
        <v>1</v>
      </c>
    </row>
    <row r="72" spans="1:31" ht="16" thickBot="1">
      <c r="A72" s="26" t="s">
        <v>117</v>
      </c>
      <c r="C72" s="16">
        <v>1</v>
      </c>
      <c r="D72" s="48">
        <v>1</v>
      </c>
      <c r="E72" s="8">
        <v>1</v>
      </c>
      <c r="F72" s="16">
        <v>1</v>
      </c>
      <c r="G72" s="16">
        <v>1</v>
      </c>
      <c r="H72" s="16">
        <v>1</v>
      </c>
      <c r="I72" s="16">
        <v>1</v>
      </c>
      <c r="J72" s="17">
        <v>1</v>
      </c>
      <c r="K72" s="16">
        <v>1</v>
      </c>
      <c r="L72" s="62"/>
      <c r="M72" s="16">
        <v>1</v>
      </c>
      <c r="N72" s="62"/>
      <c r="O72" s="51">
        <v>1</v>
      </c>
      <c r="P72" s="54">
        <v>1</v>
      </c>
      <c r="R72" s="148">
        <v>1</v>
      </c>
      <c r="S72" s="148">
        <v>1</v>
      </c>
      <c r="T72" s="148">
        <v>1</v>
      </c>
      <c r="U72" s="149">
        <v>1</v>
      </c>
      <c r="V72" s="100">
        <v>1</v>
      </c>
      <c r="W72" s="148">
        <v>1</v>
      </c>
      <c r="X72" s="148">
        <v>1</v>
      </c>
      <c r="Y72" s="100">
        <v>1</v>
      </c>
      <c r="Z72" s="148">
        <v>1</v>
      </c>
      <c r="AA72" s="100">
        <v>1</v>
      </c>
      <c r="AB72" s="102"/>
      <c r="AC72" s="102"/>
      <c r="AD72" s="102"/>
      <c r="AE72" s="126">
        <v>1</v>
      </c>
    </row>
    <row r="73" spans="1:31" ht="16" thickBot="1">
      <c r="A73" s="26" t="s">
        <v>118</v>
      </c>
      <c r="C73" s="16">
        <v>1</v>
      </c>
      <c r="D73" s="48">
        <v>1</v>
      </c>
      <c r="E73" s="8">
        <v>1</v>
      </c>
      <c r="F73" s="16">
        <v>1</v>
      </c>
      <c r="G73" s="16">
        <v>1</v>
      </c>
      <c r="H73" s="16">
        <v>1</v>
      </c>
      <c r="I73" s="16">
        <v>1</v>
      </c>
      <c r="J73" s="17">
        <v>1</v>
      </c>
      <c r="K73" s="16">
        <v>1</v>
      </c>
      <c r="L73" s="62"/>
      <c r="M73" s="16">
        <v>1</v>
      </c>
      <c r="N73" s="62"/>
      <c r="O73" s="51">
        <v>1</v>
      </c>
      <c r="P73" s="54">
        <v>1</v>
      </c>
      <c r="R73" s="148">
        <v>1</v>
      </c>
      <c r="S73" s="148">
        <v>1</v>
      </c>
      <c r="T73" s="148">
        <v>1</v>
      </c>
      <c r="U73" s="149">
        <v>1</v>
      </c>
      <c r="V73" s="100">
        <v>1</v>
      </c>
      <c r="W73" s="148">
        <v>1</v>
      </c>
      <c r="X73" s="148">
        <v>1</v>
      </c>
      <c r="Y73" s="100">
        <v>1</v>
      </c>
      <c r="Z73" s="148">
        <v>1</v>
      </c>
      <c r="AA73" s="100">
        <v>1</v>
      </c>
      <c r="AB73" s="102"/>
      <c r="AC73" s="102"/>
      <c r="AD73" s="102"/>
      <c r="AE73" s="126">
        <v>1</v>
      </c>
    </row>
    <row r="74" spans="1:31" ht="16" thickBot="1">
      <c r="A74" s="26" t="s">
        <v>119</v>
      </c>
      <c r="C74" s="16">
        <v>1</v>
      </c>
      <c r="D74" s="48">
        <v>1</v>
      </c>
      <c r="E74" s="8">
        <v>3</v>
      </c>
      <c r="F74" s="16">
        <v>1</v>
      </c>
      <c r="G74" s="16">
        <v>1</v>
      </c>
      <c r="H74" s="16">
        <v>1</v>
      </c>
      <c r="I74" s="16">
        <v>1</v>
      </c>
      <c r="J74" s="17">
        <v>3</v>
      </c>
      <c r="K74" s="16">
        <v>1</v>
      </c>
      <c r="L74" s="62"/>
      <c r="M74" s="16">
        <v>3</v>
      </c>
      <c r="N74" s="62"/>
      <c r="O74" s="51">
        <v>1</v>
      </c>
      <c r="P74" s="54">
        <v>3</v>
      </c>
      <c r="R74" s="148">
        <v>3</v>
      </c>
      <c r="S74" s="148">
        <v>1</v>
      </c>
      <c r="T74" s="148">
        <v>3</v>
      </c>
      <c r="U74" s="149">
        <v>2</v>
      </c>
      <c r="V74" s="100">
        <v>2</v>
      </c>
      <c r="W74" s="148">
        <v>2</v>
      </c>
      <c r="X74" s="148">
        <v>1</v>
      </c>
      <c r="Y74" s="100">
        <v>1</v>
      </c>
      <c r="Z74" s="148">
        <v>2</v>
      </c>
      <c r="AA74" s="100">
        <v>3</v>
      </c>
      <c r="AB74" s="102"/>
      <c r="AC74" s="102"/>
      <c r="AD74" s="102"/>
      <c r="AE74" s="126">
        <v>3</v>
      </c>
    </row>
    <row r="75" spans="1:31">
      <c r="A75" s="28"/>
      <c r="C75" s="1"/>
      <c r="D75" s="1"/>
      <c r="E75" s="2"/>
      <c r="F75" s="1"/>
      <c r="G75" s="1"/>
      <c r="H75" s="1"/>
      <c r="I75" s="1"/>
      <c r="J75" s="7"/>
      <c r="K75" s="1"/>
      <c r="L75" s="59"/>
      <c r="M75" s="1"/>
      <c r="N75" s="59"/>
      <c r="O75" s="51"/>
      <c r="P75" s="51"/>
      <c r="R75" s="148"/>
      <c r="S75" s="148"/>
      <c r="T75" s="148"/>
      <c r="U75" s="149"/>
      <c r="V75" s="100"/>
      <c r="W75" s="148"/>
      <c r="X75" s="148"/>
      <c r="Y75" s="102"/>
      <c r="Z75" s="148"/>
      <c r="AA75" s="100"/>
      <c r="AB75" s="102"/>
      <c r="AC75" s="102"/>
      <c r="AD75" s="102"/>
      <c r="AE75" s="99"/>
    </row>
    <row r="76" spans="1:31">
      <c r="A76" s="1"/>
      <c r="C76" s="1"/>
      <c r="D76" s="1"/>
      <c r="E76" s="2"/>
      <c r="F76" s="1"/>
      <c r="G76" s="1"/>
      <c r="H76" s="1"/>
      <c r="I76" s="1"/>
      <c r="J76" s="7"/>
      <c r="K76" s="1"/>
      <c r="L76" s="59"/>
      <c r="M76" s="1"/>
      <c r="N76" s="59"/>
      <c r="O76" s="51"/>
      <c r="P76" s="51"/>
      <c r="R76" s="148"/>
      <c r="S76" s="148"/>
      <c r="T76" s="148"/>
      <c r="U76" s="149"/>
      <c r="V76" s="100"/>
      <c r="W76" s="148"/>
      <c r="X76" s="148"/>
      <c r="Y76" s="102"/>
      <c r="Z76" s="148"/>
      <c r="AA76" s="100"/>
      <c r="AB76" s="102"/>
      <c r="AC76" s="102"/>
      <c r="AD76" s="102"/>
      <c r="AE76" s="99"/>
    </row>
    <row r="77" spans="1:31">
      <c r="A77" s="18" t="s">
        <v>120</v>
      </c>
      <c r="C77" s="1"/>
      <c r="D77" s="1"/>
      <c r="E77" s="2"/>
      <c r="F77" s="1"/>
      <c r="G77" s="1"/>
      <c r="H77" s="1"/>
      <c r="I77" s="1"/>
      <c r="J77" s="7"/>
      <c r="K77" s="1"/>
      <c r="L77" s="59"/>
      <c r="M77" s="1"/>
      <c r="N77" s="59"/>
      <c r="O77" s="51"/>
      <c r="P77" s="51"/>
      <c r="R77" s="148"/>
      <c r="S77" s="148"/>
      <c r="T77" s="148"/>
      <c r="U77" s="149"/>
      <c r="V77" s="100"/>
      <c r="W77" s="148"/>
      <c r="X77" s="148"/>
      <c r="Y77" s="102"/>
      <c r="Z77" s="148"/>
      <c r="AA77" s="100"/>
      <c r="AB77" s="102"/>
      <c r="AC77" s="102"/>
      <c r="AD77" s="102"/>
      <c r="AE77" s="99"/>
    </row>
    <row r="78" spans="1:31" ht="15" thickBot="1">
      <c r="A78" s="25"/>
      <c r="C78" s="1"/>
      <c r="D78" s="1"/>
      <c r="E78" s="2"/>
      <c r="F78" s="1"/>
      <c r="G78" s="1"/>
      <c r="H78" s="1"/>
      <c r="I78" s="1"/>
      <c r="J78" s="7"/>
      <c r="K78" s="1"/>
      <c r="L78" s="59"/>
      <c r="M78" s="1"/>
      <c r="N78" s="59"/>
      <c r="O78" s="51"/>
      <c r="P78" s="51"/>
      <c r="R78" s="148"/>
      <c r="S78" s="148"/>
      <c r="T78" s="148"/>
      <c r="U78" s="149"/>
      <c r="V78" s="100"/>
      <c r="W78" s="148"/>
      <c r="X78" s="148"/>
      <c r="Y78" s="102"/>
      <c r="Z78" s="148"/>
      <c r="AA78" s="100"/>
      <c r="AB78" s="102"/>
      <c r="AC78" s="102"/>
      <c r="AD78" s="102"/>
      <c r="AE78" s="99"/>
    </row>
    <row r="79" spans="1:31" ht="16" thickBot="1">
      <c r="A79" s="26" t="s">
        <v>87</v>
      </c>
      <c r="C79" s="16">
        <v>1</v>
      </c>
      <c r="D79" s="48">
        <v>1</v>
      </c>
      <c r="E79" s="8">
        <v>1</v>
      </c>
      <c r="F79" s="16">
        <v>1</v>
      </c>
      <c r="G79" s="16">
        <v>1</v>
      </c>
      <c r="H79" s="16">
        <v>1</v>
      </c>
      <c r="I79" s="16">
        <v>1</v>
      </c>
      <c r="J79" s="17">
        <v>1</v>
      </c>
      <c r="K79" s="16">
        <v>1</v>
      </c>
      <c r="L79" s="62"/>
      <c r="M79" s="16">
        <v>1</v>
      </c>
      <c r="N79" s="62"/>
      <c r="O79" s="51">
        <v>1</v>
      </c>
      <c r="P79" s="54">
        <v>1</v>
      </c>
      <c r="R79" s="148">
        <v>1</v>
      </c>
      <c r="S79" s="148">
        <v>1</v>
      </c>
      <c r="T79" s="148">
        <v>1</v>
      </c>
      <c r="U79" s="149">
        <v>1</v>
      </c>
      <c r="V79" s="100">
        <v>1</v>
      </c>
      <c r="W79" s="148">
        <v>1</v>
      </c>
      <c r="X79" s="148">
        <v>1</v>
      </c>
      <c r="Y79" s="102">
        <v>1</v>
      </c>
      <c r="Z79" s="148">
        <v>1</v>
      </c>
      <c r="AA79" s="100">
        <v>1</v>
      </c>
      <c r="AB79" s="102"/>
      <c r="AC79" s="102"/>
      <c r="AD79" s="102"/>
      <c r="AE79" s="126">
        <v>1</v>
      </c>
    </row>
    <row r="80" spans="1:31" ht="16" thickBot="1">
      <c r="A80" s="26" t="s">
        <v>88</v>
      </c>
      <c r="C80" s="16">
        <v>1</v>
      </c>
      <c r="D80" s="48">
        <v>1</v>
      </c>
      <c r="E80" s="8">
        <v>1</v>
      </c>
      <c r="F80" s="16">
        <v>1</v>
      </c>
      <c r="G80" s="16">
        <v>1</v>
      </c>
      <c r="H80" s="16">
        <v>1</v>
      </c>
      <c r="I80" s="16">
        <v>1</v>
      </c>
      <c r="J80" s="17">
        <v>1</v>
      </c>
      <c r="K80" s="16">
        <v>1</v>
      </c>
      <c r="L80" s="62"/>
      <c r="M80" s="16">
        <v>1</v>
      </c>
      <c r="N80" s="62"/>
      <c r="O80" s="51">
        <v>1</v>
      </c>
      <c r="P80" s="54">
        <v>1</v>
      </c>
      <c r="R80" s="148">
        <v>1</v>
      </c>
      <c r="S80" s="148">
        <v>1</v>
      </c>
      <c r="T80" s="148">
        <v>1</v>
      </c>
      <c r="U80" s="149">
        <v>1</v>
      </c>
      <c r="V80" s="100">
        <v>1</v>
      </c>
      <c r="W80" s="148">
        <v>2</v>
      </c>
      <c r="X80" s="148">
        <v>1</v>
      </c>
      <c r="Y80" s="102">
        <v>1</v>
      </c>
      <c r="Z80" s="148">
        <v>1</v>
      </c>
      <c r="AA80" s="100">
        <v>1</v>
      </c>
      <c r="AB80" s="102"/>
      <c r="AC80" s="102"/>
      <c r="AD80" s="102"/>
      <c r="AE80" s="126">
        <v>1</v>
      </c>
    </row>
    <row r="81" spans="1:31" ht="16" thickBot="1">
      <c r="A81" s="26" t="s">
        <v>89</v>
      </c>
      <c r="C81" s="16">
        <v>3</v>
      </c>
      <c r="D81" s="48">
        <v>1</v>
      </c>
      <c r="E81" s="8">
        <v>1</v>
      </c>
      <c r="F81" s="16">
        <v>1</v>
      </c>
      <c r="G81" s="16">
        <v>1</v>
      </c>
      <c r="H81" s="16">
        <v>1</v>
      </c>
      <c r="I81" s="16">
        <v>1</v>
      </c>
      <c r="J81" s="17">
        <v>3</v>
      </c>
      <c r="K81" s="16">
        <v>1</v>
      </c>
      <c r="L81" s="62"/>
      <c r="M81" s="16">
        <v>1</v>
      </c>
      <c r="N81" s="62"/>
      <c r="O81" s="51">
        <v>1</v>
      </c>
      <c r="P81" s="54">
        <v>1</v>
      </c>
      <c r="R81" s="148">
        <v>1</v>
      </c>
      <c r="S81" s="148">
        <v>1</v>
      </c>
      <c r="T81" s="148">
        <v>3</v>
      </c>
      <c r="U81" s="149">
        <v>2</v>
      </c>
      <c r="V81" s="100">
        <v>1</v>
      </c>
      <c r="W81" s="148">
        <v>2</v>
      </c>
      <c r="X81" s="148">
        <v>1</v>
      </c>
      <c r="Y81" s="102">
        <v>3</v>
      </c>
      <c r="Z81" s="148">
        <v>1</v>
      </c>
      <c r="AA81" s="100">
        <v>1</v>
      </c>
      <c r="AB81" s="102"/>
      <c r="AC81" s="102"/>
      <c r="AD81" s="102"/>
      <c r="AE81" s="126">
        <v>3</v>
      </c>
    </row>
    <row r="82" spans="1:31" ht="16" thickBot="1">
      <c r="A82" s="26" t="s">
        <v>90</v>
      </c>
      <c r="C82" s="16">
        <v>1</v>
      </c>
      <c r="D82" s="48">
        <v>1</v>
      </c>
      <c r="E82" s="8">
        <v>1</v>
      </c>
      <c r="F82" s="16">
        <v>1</v>
      </c>
      <c r="G82" s="16">
        <v>1</v>
      </c>
      <c r="H82" s="16">
        <v>1</v>
      </c>
      <c r="I82" s="16">
        <v>1</v>
      </c>
      <c r="J82" s="17">
        <v>1</v>
      </c>
      <c r="K82" s="16">
        <v>1</v>
      </c>
      <c r="L82" s="62"/>
      <c r="M82" s="16">
        <v>1</v>
      </c>
      <c r="N82" s="62"/>
      <c r="O82" s="51">
        <v>1</v>
      </c>
      <c r="P82" s="54">
        <v>1</v>
      </c>
      <c r="R82" s="148">
        <v>1</v>
      </c>
      <c r="S82" s="148">
        <v>1</v>
      </c>
      <c r="T82" s="148">
        <v>1</v>
      </c>
      <c r="U82" s="149">
        <v>1</v>
      </c>
      <c r="V82" s="100">
        <v>1</v>
      </c>
      <c r="W82" s="148">
        <v>1</v>
      </c>
      <c r="X82" s="148">
        <v>1</v>
      </c>
      <c r="Y82" s="102">
        <v>1</v>
      </c>
      <c r="Z82" s="148">
        <v>1</v>
      </c>
      <c r="AA82" s="100">
        <v>1</v>
      </c>
      <c r="AB82" s="102"/>
      <c r="AC82" s="102"/>
      <c r="AD82" s="102"/>
      <c r="AE82" s="126"/>
    </row>
    <row r="83" spans="1:31" ht="16" thickBot="1">
      <c r="A83" s="26" t="s">
        <v>91</v>
      </c>
      <c r="C83" s="16">
        <v>1</v>
      </c>
      <c r="D83" s="48">
        <v>1</v>
      </c>
      <c r="E83" s="8">
        <v>3</v>
      </c>
      <c r="F83" s="16">
        <v>1</v>
      </c>
      <c r="G83" s="16">
        <v>1</v>
      </c>
      <c r="H83" s="16">
        <v>1</v>
      </c>
      <c r="I83" s="16">
        <v>1</v>
      </c>
      <c r="J83" s="17">
        <v>3</v>
      </c>
      <c r="K83" s="16">
        <v>1</v>
      </c>
      <c r="L83" s="62"/>
      <c r="M83" s="16">
        <v>1</v>
      </c>
      <c r="N83" s="62"/>
      <c r="O83" s="51">
        <v>1</v>
      </c>
      <c r="P83" s="54">
        <v>1</v>
      </c>
      <c r="R83" s="148">
        <v>1</v>
      </c>
      <c r="S83" s="148">
        <v>1</v>
      </c>
      <c r="T83" s="148">
        <v>2</v>
      </c>
      <c r="U83" s="149">
        <v>3</v>
      </c>
      <c r="V83" s="100">
        <v>3</v>
      </c>
      <c r="W83" s="148">
        <v>1</v>
      </c>
      <c r="X83" s="148">
        <v>1</v>
      </c>
      <c r="Y83" s="102">
        <v>3</v>
      </c>
      <c r="Z83" s="148">
        <v>2</v>
      </c>
      <c r="AA83" s="100">
        <v>2</v>
      </c>
      <c r="AB83" s="102"/>
      <c r="AC83" s="102"/>
      <c r="AD83" s="102"/>
      <c r="AE83" s="126"/>
    </row>
    <row r="84" spans="1:31" ht="16" thickBot="1">
      <c r="A84" s="26" t="s">
        <v>92</v>
      </c>
      <c r="C84" s="16">
        <v>1</v>
      </c>
      <c r="D84" s="48">
        <v>1</v>
      </c>
      <c r="E84" s="8">
        <v>1</v>
      </c>
      <c r="F84" s="16">
        <v>1</v>
      </c>
      <c r="G84" s="16">
        <v>1</v>
      </c>
      <c r="H84" s="16">
        <v>1</v>
      </c>
      <c r="I84" s="16">
        <v>1</v>
      </c>
      <c r="J84" s="17">
        <v>1</v>
      </c>
      <c r="K84" s="16">
        <v>1</v>
      </c>
      <c r="L84" s="62"/>
      <c r="M84" s="16">
        <v>1</v>
      </c>
      <c r="N84" s="62"/>
      <c r="O84" s="51">
        <v>1</v>
      </c>
      <c r="P84" s="54">
        <v>3</v>
      </c>
      <c r="R84" s="148">
        <v>2</v>
      </c>
      <c r="S84" s="148">
        <v>1</v>
      </c>
      <c r="T84" s="148">
        <v>2</v>
      </c>
      <c r="U84" s="149">
        <v>2</v>
      </c>
      <c r="V84" s="100">
        <v>1</v>
      </c>
      <c r="W84" s="148">
        <v>1</v>
      </c>
      <c r="X84" s="148">
        <v>1</v>
      </c>
      <c r="Y84" s="102">
        <v>1</v>
      </c>
      <c r="Z84" s="148">
        <v>1</v>
      </c>
      <c r="AA84" s="100">
        <v>2</v>
      </c>
      <c r="AB84" s="102"/>
      <c r="AC84" s="102"/>
      <c r="AD84" s="102"/>
      <c r="AE84" s="126">
        <v>3</v>
      </c>
    </row>
    <row r="85" spans="1:31" ht="16" thickBot="1">
      <c r="A85" s="26" t="s">
        <v>93</v>
      </c>
      <c r="C85" s="16">
        <v>1</v>
      </c>
      <c r="D85" s="48">
        <v>1</v>
      </c>
      <c r="E85" s="8">
        <v>1</v>
      </c>
      <c r="F85" s="16">
        <v>1</v>
      </c>
      <c r="G85" s="16">
        <v>1</v>
      </c>
      <c r="H85" s="16">
        <v>1</v>
      </c>
      <c r="I85" s="16">
        <v>1</v>
      </c>
      <c r="J85" s="17">
        <v>1</v>
      </c>
      <c r="K85" s="16">
        <v>1</v>
      </c>
      <c r="L85" s="62"/>
      <c r="M85" s="16">
        <v>1</v>
      </c>
      <c r="N85" s="62"/>
      <c r="O85" s="51">
        <v>1</v>
      </c>
      <c r="P85" s="54">
        <v>1</v>
      </c>
      <c r="R85" s="148">
        <v>1</v>
      </c>
      <c r="S85" s="148">
        <v>1</v>
      </c>
      <c r="T85" s="148">
        <v>2</v>
      </c>
      <c r="U85" s="149">
        <v>1</v>
      </c>
      <c r="V85" s="100">
        <v>1</v>
      </c>
      <c r="W85" s="148">
        <v>1</v>
      </c>
      <c r="X85" s="148">
        <v>1</v>
      </c>
      <c r="Y85" s="102">
        <v>1</v>
      </c>
      <c r="Z85" s="148">
        <v>1</v>
      </c>
      <c r="AA85" s="100">
        <v>1</v>
      </c>
      <c r="AB85" s="102"/>
      <c r="AC85" s="102"/>
      <c r="AD85" s="102"/>
      <c r="AE85" s="126">
        <v>1</v>
      </c>
    </row>
    <row r="86" spans="1:31" ht="16" thickBot="1">
      <c r="A86" s="26" t="s">
        <v>94</v>
      </c>
      <c r="C86" s="16">
        <v>1</v>
      </c>
      <c r="D86" s="48">
        <v>1</v>
      </c>
      <c r="E86" s="8">
        <v>1</v>
      </c>
      <c r="F86" s="16">
        <v>1</v>
      </c>
      <c r="G86" s="16">
        <v>1</v>
      </c>
      <c r="H86" s="16">
        <v>1</v>
      </c>
      <c r="I86" s="16">
        <v>1</v>
      </c>
      <c r="J86" s="17">
        <v>3</v>
      </c>
      <c r="K86" s="16">
        <v>1</v>
      </c>
      <c r="L86" s="62"/>
      <c r="M86" s="16">
        <v>1</v>
      </c>
      <c r="N86" s="62"/>
      <c r="O86" s="51">
        <v>3</v>
      </c>
      <c r="P86" s="54">
        <v>1</v>
      </c>
      <c r="R86" s="148">
        <v>1</v>
      </c>
      <c r="S86" s="148">
        <v>1</v>
      </c>
      <c r="T86" s="148">
        <v>1</v>
      </c>
      <c r="U86" s="149">
        <v>1</v>
      </c>
      <c r="V86" s="100">
        <v>1</v>
      </c>
      <c r="W86" s="148">
        <v>2</v>
      </c>
      <c r="X86" s="148">
        <v>1</v>
      </c>
      <c r="Y86" s="102">
        <v>1</v>
      </c>
      <c r="Z86" s="148">
        <v>1</v>
      </c>
      <c r="AA86" s="100">
        <v>1</v>
      </c>
      <c r="AB86" s="102"/>
      <c r="AC86" s="102"/>
      <c r="AD86" s="102"/>
      <c r="AE86" s="126">
        <v>1</v>
      </c>
    </row>
    <row r="87" spans="1:31" ht="16" thickBot="1">
      <c r="A87" s="26" t="s">
        <v>95</v>
      </c>
      <c r="C87" s="16">
        <v>1</v>
      </c>
      <c r="D87" s="48">
        <v>1</v>
      </c>
      <c r="E87" s="8">
        <v>1</v>
      </c>
      <c r="F87" s="16">
        <v>1</v>
      </c>
      <c r="G87" s="16">
        <v>1</v>
      </c>
      <c r="H87" s="16">
        <v>1</v>
      </c>
      <c r="I87" s="16">
        <v>1</v>
      </c>
      <c r="J87" s="17">
        <v>1</v>
      </c>
      <c r="K87" s="16">
        <v>1</v>
      </c>
      <c r="L87" s="62"/>
      <c r="M87" s="16">
        <v>1</v>
      </c>
      <c r="N87" s="62"/>
      <c r="O87" s="51">
        <v>1</v>
      </c>
      <c r="P87" s="54">
        <v>1</v>
      </c>
      <c r="R87" s="148">
        <v>1</v>
      </c>
      <c r="S87" s="148">
        <v>1</v>
      </c>
      <c r="T87" s="148">
        <v>1</v>
      </c>
      <c r="U87" s="149">
        <v>1</v>
      </c>
      <c r="V87" s="100">
        <v>1</v>
      </c>
      <c r="W87" s="148">
        <v>1</v>
      </c>
      <c r="X87" s="148">
        <v>1</v>
      </c>
      <c r="Y87" s="102">
        <v>1</v>
      </c>
      <c r="Z87" s="148">
        <v>1</v>
      </c>
      <c r="AA87" s="100">
        <v>1</v>
      </c>
      <c r="AB87" s="102"/>
      <c r="AC87" s="102"/>
      <c r="AD87" s="102"/>
      <c r="AE87" s="126">
        <v>1</v>
      </c>
    </row>
    <row r="88" spans="1:31" ht="16" thickBot="1">
      <c r="A88" s="26" t="s">
        <v>96</v>
      </c>
      <c r="C88" s="16">
        <v>1</v>
      </c>
      <c r="D88" s="48">
        <v>1</v>
      </c>
      <c r="E88" s="8">
        <v>1</v>
      </c>
      <c r="F88" s="16">
        <v>1</v>
      </c>
      <c r="G88" s="16">
        <v>1</v>
      </c>
      <c r="H88" s="16">
        <v>1</v>
      </c>
      <c r="I88" s="16">
        <v>1</v>
      </c>
      <c r="J88" s="17">
        <v>1</v>
      </c>
      <c r="K88" s="16">
        <v>1</v>
      </c>
      <c r="L88" s="62"/>
      <c r="M88" s="16">
        <v>1</v>
      </c>
      <c r="N88" s="62"/>
      <c r="O88" s="51">
        <v>1</v>
      </c>
      <c r="P88" s="54">
        <v>1</v>
      </c>
      <c r="R88" s="148">
        <v>1</v>
      </c>
      <c r="S88" s="148">
        <v>1</v>
      </c>
      <c r="T88" s="148">
        <v>1</v>
      </c>
      <c r="U88" s="149">
        <v>1</v>
      </c>
      <c r="V88" s="100">
        <v>1</v>
      </c>
      <c r="W88" s="148">
        <v>1</v>
      </c>
      <c r="X88" s="148">
        <v>1</v>
      </c>
      <c r="Y88" s="102">
        <v>1</v>
      </c>
      <c r="Z88" s="148">
        <v>1</v>
      </c>
      <c r="AA88" s="100">
        <v>1</v>
      </c>
      <c r="AB88" s="102"/>
      <c r="AC88" s="102"/>
      <c r="AD88" s="102"/>
      <c r="AE88" s="126">
        <v>1</v>
      </c>
    </row>
    <row r="89" spans="1:31" ht="16" thickBot="1">
      <c r="A89" s="26" t="s">
        <v>97</v>
      </c>
      <c r="C89" s="16">
        <v>3</v>
      </c>
      <c r="D89" s="48">
        <v>1</v>
      </c>
      <c r="E89" s="8">
        <v>1</v>
      </c>
      <c r="F89" s="16">
        <v>1</v>
      </c>
      <c r="G89" s="16">
        <v>1</v>
      </c>
      <c r="H89" s="16">
        <v>1</v>
      </c>
      <c r="I89" s="16">
        <v>1</v>
      </c>
      <c r="J89" s="17">
        <v>1</v>
      </c>
      <c r="K89" s="16">
        <v>1</v>
      </c>
      <c r="L89" s="62"/>
      <c r="M89" s="16">
        <v>1</v>
      </c>
      <c r="N89" s="62"/>
      <c r="O89" s="51">
        <v>1</v>
      </c>
      <c r="P89" s="54">
        <v>3</v>
      </c>
      <c r="R89" s="148">
        <v>2</v>
      </c>
      <c r="S89" s="148">
        <v>1</v>
      </c>
      <c r="T89" s="148">
        <v>2</v>
      </c>
      <c r="U89" s="149">
        <v>2</v>
      </c>
      <c r="V89" s="100">
        <v>1</v>
      </c>
      <c r="W89" s="148">
        <v>2</v>
      </c>
      <c r="X89" s="148">
        <v>1</v>
      </c>
      <c r="Y89" s="102">
        <v>1</v>
      </c>
      <c r="Z89" s="148">
        <v>2</v>
      </c>
      <c r="AA89" s="100">
        <v>1</v>
      </c>
      <c r="AB89" s="102"/>
      <c r="AC89" s="102"/>
      <c r="AD89" s="102"/>
      <c r="AE89" s="126">
        <v>1</v>
      </c>
    </row>
    <row r="90" spans="1:31" ht="16" thickBot="1">
      <c r="A90" s="26" t="s">
        <v>98</v>
      </c>
      <c r="C90" s="16">
        <v>1</v>
      </c>
      <c r="D90" s="48">
        <v>1</v>
      </c>
      <c r="E90" s="8">
        <v>1</v>
      </c>
      <c r="F90" s="16">
        <v>1</v>
      </c>
      <c r="G90" s="16">
        <v>1</v>
      </c>
      <c r="H90" s="16">
        <v>1</v>
      </c>
      <c r="I90" s="16">
        <v>1</v>
      </c>
      <c r="J90" s="17">
        <v>1</v>
      </c>
      <c r="K90" s="16">
        <v>1</v>
      </c>
      <c r="L90" s="62"/>
      <c r="M90" s="16">
        <v>1</v>
      </c>
      <c r="N90" s="62"/>
      <c r="O90" s="51">
        <v>1</v>
      </c>
      <c r="P90" s="54">
        <v>1</v>
      </c>
      <c r="R90" s="148">
        <v>1</v>
      </c>
      <c r="S90" s="148">
        <v>1</v>
      </c>
      <c r="T90" s="148">
        <v>1</v>
      </c>
      <c r="U90" s="149">
        <v>1</v>
      </c>
      <c r="V90" s="100">
        <v>1</v>
      </c>
      <c r="W90" s="148">
        <v>1</v>
      </c>
      <c r="X90" s="148">
        <v>1</v>
      </c>
      <c r="Y90" s="102">
        <v>1</v>
      </c>
      <c r="Z90" s="148">
        <v>1</v>
      </c>
      <c r="AA90" s="100">
        <v>1</v>
      </c>
      <c r="AB90" s="102"/>
      <c r="AC90" s="102"/>
      <c r="AD90" s="102"/>
      <c r="AE90" s="126"/>
    </row>
    <row r="91" spans="1:31" ht="16" thickBot="1">
      <c r="A91" s="26" t="s">
        <v>99</v>
      </c>
      <c r="C91" s="16">
        <v>1</v>
      </c>
      <c r="D91" s="48">
        <v>1</v>
      </c>
      <c r="E91" s="8">
        <v>1</v>
      </c>
      <c r="F91" s="16">
        <v>1</v>
      </c>
      <c r="G91" s="16">
        <v>1</v>
      </c>
      <c r="H91" s="16">
        <v>1</v>
      </c>
      <c r="I91" s="16">
        <v>1</v>
      </c>
      <c r="J91" s="17">
        <v>1</v>
      </c>
      <c r="K91" s="16">
        <v>1</v>
      </c>
      <c r="L91" s="62"/>
      <c r="M91" s="16">
        <v>1</v>
      </c>
      <c r="N91" s="62"/>
      <c r="O91" s="51">
        <v>1</v>
      </c>
      <c r="P91" s="54">
        <v>1</v>
      </c>
      <c r="R91" s="148">
        <v>3</v>
      </c>
      <c r="S91" s="148">
        <v>1</v>
      </c>
      <c r="T91" s="148">
        <v>1</v>
      </c>
      <c r="U91" s="149">
        <v>1</v>
      </c>
      <c r="V91" s="100">
        <v>1</v>
      </c>
      <c r="W91" s="148">
        <v>2</v>
      </c>
      <c r="X91" s="148">
        <v>1</v>
      </c>
      <c r="Y91" s="102">
        <v>1</v>
      </c>
      <c r="Z91" s="148">
        <v>2</v>
      </c>
      <c r="AA91" s="100">
        <v>1</v>
      </c>
      <c r="AB91" s="102"/>
      <c r="AC91" s="102"/>
      <c r="AD91" s="102"/>
      <c r="AE91" s="126">
        <v>1</v>
      </c>
    </row>
    <row r="92" spans="1:31" ht="16" thickBot="1">
      <c r="A92" s="26" t="s">
        <v>100</v>
      </c>
      <c r="C92" s="16">
        <v>1</v>
      </c>
      <c r="D92" s="48">
        <v>1</v>
      </c>
      <c r="E92" s="8">
        <v>1</v>
      </c>
      <c r="F92" s="16">
        <v>1</v>
      </c>
      <c r="G92" s="16">
        <v>1</v>
      </c>
      <c r="H92" s="16">
        <v>1</v>
      </c>
      <c r="I92" s="16">
        <v>1</v>
      </c>
      <c r="J92" s="17">
        <v>1</v>
      </c>
      <c r="K92" s="16">
        <v>1</v>
      </c>
      <c r="L92" s="62"/>
      <c r="M92" s="16">
        <v>1</v>
      </c>
      <c r="N92" s="62"/>
      <c r="O92" s="51">
        <v>1</v>
      </c>
      <c r="P92" s="54">
        <v>1</v>
      </c>
      <c r="R92" s="148">
        <v>1</v>
      </c>
      <c r="S92" s="148">
        <v>1</v>
      </c>
      <c r="T92" s="148">
        <v>3</v>
      </c>
      <c r="U92" s="149">
        <v>1</v>
      </c>
      <c r="V92" s="100">
        <v>1</v>
      </c>
      <c r="W92" s="148">
        <v>2</v>
      </c>
      <c r="X92" s="148">
        <v>1</v>
      </c>
      <c r="Y92" s="102">
        <v>3</v>
      </c>
      <c r="Z92" s="148">
        <v>1</v>
      </c>
      <c r="AA92" s="100">
        <v>1</v>
      </c>
      <c r="AB92" s="102"/>
      <c r="AC92" s="102"/>
      <c r="AD92" s="102"/>
      <c r="AE92" s="126">
        <v>3</v>
      </c>
    </row>
    <row r="93" spans="1:31" ht="16" thickBot="1">
      <c r="A93" s="26" t="s">
        <v>101</v>
      </c>
      <c r="C93" s="16">
        <v>1</v>
      </c>
      <c r="D93" s="48">
        <v>1</v>
      </c>
      <c r="E93" s="8">
        <v>1</v>
      </c>
      <c r="F93" s="16">
        <v>1</v>
      </c>
      <c r="G93" s="16">
        <v>1</v>
      </c>
      <c r="H93" s="16">
        <v>1</v>
      </c>
      <c r="I93" s="16">
        <v>1</v>
      </c>
      <c r="J93" s="17">
        <v>1</v>
      </c>
      <c r="K93" s="16">
        <v>1</v>
      </c>
      <c r="L93" s="62"/>
      <c r="M93" s="16">
        <v>1</v>
      </c>
      <c r="N93" s="62"/>
      <c r="O93" s="51">
        <v>1</v>
      </c>
      <c r="P93" s="54">
        <v>1</v>
      </c>
      <c r="R93" s="148">
        <v>1</v>
      </c>
      <c r="S93" s="148">
        <v>1</v>
      </c>
      <c r="T93" s="148">
        <v>3</v>
      </c>
      <c r="U93" s="149">
        <v>1</v>
      </c>
      <c r="V93" s="100">
        <v>1</v>
      </c>
      <c r="W93" s="148">
        <v>1</v>
      </c>
      <c r="X93" s="148">
        <v>1</v>
      </c>
      <c r="Y93" s="102">
        <v>1</v>
      </c>
      <c r="Z93" s="148">
        <v>1</v>
      </c>
      <c r="AA93" s="100">
        <v>1</v>
      </c>
      <c r="AB93" s="102"/>
      <c r="AC93" s="102"/>
      <c r="AD93" s="102"/>
      <c r="AE93" s="126">
        <v>1</v>
      </c>
    </row>
    <row r="94" spans="1:31" ht="16" thickBot="1">
      <c r="A94" s="26" t="s">
        <v>102</v>
      </c>
      <c r="C94" s="16">
        <v>1</v>
      </c>
      <c r="D94" s="48">
        <v>1</v>
      </c>
      <c r="E94" s="8">
        <v>1</v>
      </c>
      <c r="F94" s="16">
        <v>1</v>
      </c>
      <c r="G94" s="16">
        <v>1</v>
      </c>
      <c r="H94" s="16">
        <v>1</v>
      </c>
      <c r="I94" s="16">
        <v>1</v>
      </c>
      <c r="J94" s="17">
        <v>1</v>
      </c>
      <c r="K94" s="16">
        <v>3</v>
      </c>
      <c r="L94" s="62"/>
      <c r="M94" s="16">
        <v>1</v>
      </c>
      <c r="N94" s="62"/>
      <c r="O94" s="51">
        <v>1</v>
      </c>
      <c r="P94" s="54">
        <v>1</v>
      </c>
      <c r="R94" s="148">
        <v>2</v>
      </c>
      <c r="S94" s="148">
        <v>1</v>
      </c>
      <c r="T94" s="148">
        <v>2</v>
      </c>
      <c r="U94" s="149">
        <v>2</v>
      </c>
      <c r="V94" s="100">
        <v>3</v>
      </c>
      <c r="W94" s="148">
        <v>1</v>
      </c>
      <c r="X94" s="148">
        <v>1</v>
      </c>
      <c r="Y94" s="102">
        <v>3</v>
      </c>
      <c r="Z94" s="148">
        <v>2</v>
      </c>
      <c r="AA94" s="100">
        <v>1</v>
      </c>
      <c r="AB94" s="102"/>
      <c r="AC94" s="102"/>
      <c r="AD94" s="102"/>
      <c r="AE94" s="126"/>
    </row>
    <row r="95" spans="1:31" ht="16" thickBot="1">
      <c r="A95" s="26" t="s">
        <v>103</v>
      </c>
      <c r="C95" s="16">
        <v>1</v>
      </c>
      <c r="D95" s="48">
        <v>1</v>
      </c>
      <c r="E95" s="8">
        <v>1</v>
      </c>
      <c r="F95" s="16">
        <v>1</v>
      </c>
      <c r="G95" s="16">
        <v>1</v>
      </c>
      <c r="H95" s="16">
        <v>1</v>
      </c>
      <c r="I95" s="16">
        <v>1</v>
      </c>
      <c r="J95" s="17">
        <v>1</v>
      </c>
      <c r="K95" s="16">
        <v>1</v>
      </c>
      <c r="L95" s="62"/>
      <c r="M95" s="16">
        <v>1</v>
      </c>
      <c r="N95" s="62"/>
      <c r="O95" s="51">
        <v>1</v>
      </c>
      <c r="P95" s="54">
        <v>1</v>
      </c>
      <c r="R95" s="148">
        <v>1</v>
      </c>
      <c r="S95" s="148">
        <v>1</v>
      </c>
      <c r="T95" s="148">
        <v>1</v>
      </c>
      <c r="U95" s="149">
        <v>1</v>
      </c>
      <c r="V95" s="100">
        <v>1</v>
      </c>
      <c r="W95" s="148">
        <v>1</v>
      </c>
      <c r="X95" s="148">
        <v>1</v>
      </c>
      <c r="Y95" s="102">
        <v>3</v>
      </c>
      <c r="Z95" s="148">
        <v>1</v>
      </c>
      <c r="AA95" s="100">
        <v>1</v>
      </c>
      <c r="AB95" s="102"/>
      <c r="AC95" s="102"/>
      <c r="AD95" s="102"/>
      <c r="AE95" s="126">
        <v>1</v>
      </c>
    </row>
    <row r="96" spans="1:31" ht="16" thickBot="1">
      <c r="A96" s="26" t="s">
        <v>104</v>
      </c>
      <c r="C96" s="16">
        <v>1</v>
      </c>
      <c r="D96" s="48">
        <v>1</v>
      </c>
      <c r="E96" s="8">
        <v>1</v>
      </c>
      <c r="F96" s="16">
        <v>1</v>
      </c>
      <c r="G96" s="16">
        <v>1</v>
      </c>
      <c r="H96" s="16">
        <v>1</v>
      </c>
      <c r="I96" s="16">
        <v>1</v>
      </c>
      <c r="J96" s="17">
        <v>1</v>
      </c>
      <c r="K96" s="16">
        <v>1</v>
      </c>
      <c r="L96" s="62"/>
      <c r="M96" s="16">
        <v>1</v>
      </c>
      <c r="N96" s="62"/>
      <c r="O96" s="51">
        <v>1</v>
      </c>
      <c r="P96" s="54">
        <v>1</v>
      </c>
      <c r="R96" s="148">
        <v>1</v>
      </c>
      <c r="S96" s="148">
        <v>1</v>
      </c>
      <c r="T96" s="148">
        <v>1</v>
      </c>
      <c r="U96" s="149">
        <v>1</v>
      </c>
      <c r="V96" s="100">
        <v>1</v>
      </c>
      <c r="W96" s="148">
        <v>1</v>
      </c>
      <c r="X96" s="148">
        <v>1</v>
      </c>
      <c r="Y96" s="102">
        <v>1</v>
      </c>
      <c r="Z96" s="148">
        <v>2</v>
      </c>
      <c r="AA96" s="100">
        <v>1</v>
      </c>
      <c r="AB96" s="102"/>
      <c r="AC96" s="102"/>
      <c r="AD96" s="102"/>
      <c r="AE96" s="126">
        <v>1</v>
      </c>
    </row>
    <row r="97" spans="1:31" ht="16" thickBot="1">
      <c r="A97" s="26" t="s">
        <v>105</v>
      </c>
      <c r="C97" s="16">
        <v>1</v>
      </c>
      <c r="D97" s="48">
        <v>1</v>
      </c>
      <c r="E97" s="8">
        <v>1</v>
      </c>
      <c r="F97" s="16">
        <v>1</v>
      </c>
      <c r="G97" s="16">
        <v>1</v>
      </c>
      <c r="H97" s="16">
        <v>1</v>
      </c>
      <c r="I97" s="16">
        <v>1</v>
      </c>
      <c r="J97" s="17">
        <v>1</v>
      </c>
      <c r="K97" s="16">
        <v>1</v>
      </c>
      <c r="L97" s="62"/>
      <c r="M97" s="16">
        <v>1</v>
      </c>
      <c r="N97" s="62"/>
      <c r="O97" s="51">
        <v>1</v>
      </c>
      <c r="P97" s="54">
        <v>1</v>
      </c>
      <c r="R97" s="148">
        <v>1</v>
      </c>
      <c r="S97" s="148">
        <v>1</v>
      </c>
      <c r="T97" s="148">
        <v>2</v>
      </c>
      <c r="U97" s="149">
        <v>2</v>
      </c>
      <c r="V97" s="100">
        <v>1</v>
      </c>
      <c r="W97" s="148">
        <v>1</v>
      </c>
      <c r="X97" s="148">
        <v>1</v>
      </c>
      <c r="Y97" s="102">
        <v>1</v>
      </c>
      <c r="Z97" s="148">
        <v>1</v>
      </c>
      <c r="AA97" s="100">
        <v>1</v>
      </c>
      <c r="AB97" s="102"/>
      <c r="AC97" s="102"/>
      <c r="AD97" s="102"/>
      <c r="AE97" s="126">
        <v>3</v>
      </c>
    </row>
    <row r="98" spans="1:31" ht="16" thickBot="1">
      <c r="A98" s="26" t="s">
        <v>106</v>
      </c>
      <c r="C98" s="16">
        <v>1</v>
      </c>
      <c r="D98" s="48">
        <v>1</v>
      </c>
      <c r="E98" s="8">
        <v>3</v>
      </c>
      <c r="F98" s="16">
        <v>1</v>
      </c>
      <c r="G98" s="16">
        <v>1</v>
      </c>
      <c r="H98" s="16">
        <v>1</v>
      </c>
      <c r="I98" s="16">
        <v>1</v>
      </c>
      <c r="J98" s="17">
        <v>1</v>
      </c>
      <c r="K98" s="16">
        <v>3</v>
      </c>
      <c r="L98" s="62"/>
      <c r="M98" s="16">
        <v>1</v>
      </c>
      <c r="N98" s="62"/>
      <c r="O98" s="51">
        <v>1</v>
      </c>
      <c r="P98" s="54">
        <v>1</v>
      </c>
      <c r="R98" s="148"/>
      <c r="S98" s="148">
        <v>1</v>
      </c>
      <c r="T98" s="148">
        <v>2</v>
      </c>
      <c r="U98" s="149">
        <v>2</v>
      </c>
      <c r="V98" s="100">
        <v>1</v>
      </c>
      <c r="W98" s="148">
        <v>1</v>
      </c>
      <c r="X98" s="148">
        <v>1</v>
      </c>
      <c r="Y98" s="102">
        <v>1</v>
      </c>
      <c r="Z98" s="148">
        <v>2</v>
      </c>
      <c r="AA98" s="100">
        <v>3</v>
      </c>
      <c r="AB98" s="102"/>
      <c r="AC98" s="102"/>
      <c r="AD98" s="102"/>
      <c r="AE98" s="126">
        <v>1</v>
      </c>
    </row>
    <row r="99" spans="1:31" ht="16" thickBot="1">
      <c r="A99" s="26" t="s">
        <v>107</v>
      </c>
      <c r="C99" s="16">
        <v>1</v>
      </c>
      <c r="D99" s="48">
        <v>1</v>
      </c>
      <c r="E99" s="8">
        <v>1</v>
      </c>
      <c r="F99" s="16">
        <v>1</v>
      </c>
      <c r="G99" s="16">
        <v>1</v>
      </c>
      <c r="H99" s="16">
        <v>1</v>
      </c>
      <c r="I99" s="16">
        <v>1</v>
      </c>
      <c r="J99" s="17">
        <v>3</v>
      </c>
      <c r="K99" s="16">
        <v>2</v>
      </c>
      <c r="L99" s="62"/>
      <c r="M99" s="16">
        <v>1</v>
      </c>
      <c r="N99" s="62"/>
      <c r="O99" s="51">
        <v>1</v>
      </c>
      <c r="P99" s="54">
        <v>1</v>
      </c>
      <c r="R99" s="148">
        <v>1</v>
      </c>
      <c r="S99" s="148">
        <v>1</v>
      </c>
      <c r="T99" s="148">
        <v>2</v>
      </c>
      <c r="U99" s="149">
        <v>2</v>
      </c>
      <c r="V99" s="100">
        <v>1</v>
      </c>
      <c r="W99" s="148">
        <v>1</v>
      </c>
      <c r="X99" s="148">
        <v>1</v>
      </c>
      <c r="Y99" s="102">
        <v>3</v>
      </c>
      <c r="Z99" s="148">
        <v>1</v>
      </c>
      <c r="AA99" s="100">
        <v>3</v>
      </c>
      <c r="AB99" s="102"/>
      <c r="AC99" s="102"/>
      <c r="AD99" s="102"/>
      <c r="AE99" s="126">
        <v>3</v>
      </c>
    </row>
    <row r="100" spans="1:31" ht="16" thickBot="1">
      <c r="A100" s="26" t="s">
        <v>108</v>
      </c>
      <c r="C100" s="16">
        <v>1</v>
      </c>
      <c r="D100" s="48">
        <v>1</v>
      </c>
      <c r="E100" s="8">
        <v>1</v>
      </c>
      <c r="F100" s="16">
        <v>1</v>
      </c>
      <c r="G100" s="16">
        <v>1</v>
      </c>
      <c r="H100" s="16">
        <v>1</v>
      </c>
      <c r="I100" s="16">
        <v>1</v>
      </c>
      <c r="J100" s="17">
        <v>1</v>
      </c>
      <c r="K100" s="16">
        <v>1</v>
      </c>
      <c r="L100" s="62"/>
      <c r="M100" s="16">
        <v>1</v>
      </c>
      <c r="N100" s="62"/>
      <c r="O100" s="51">
        <v>1</v>
      </c>
      <c r="P100" s="54">
        <v>1</v>
      </c>
      <c r="R100" s="148">
        <v>1</v>
      </c>
      <c r="S100" s="148">
        <v>1</v>
      </c>
      <c r="T100" s="148">
        <v>2</v>
      </c>
      <c r="U100" s="149">
        <v>2</v>
      </c>
      <c r="V100" s="100">
        <v>1</v>
      </c>
      <c r="W100" s="148">
        <v>1</v>
      </c>
      <c r="X100" s="148">
        <v>1</v>
      </c>
      <c r="Y100" s="102">
        <v>1</v>
      </c>
      <c r="Z100" s="148">
        <v>1</v>
      </c>
      <c r="AA100" s="100">
        <v>1</v>
      </c>
      <c r="AB100" s="102"/>
      <c r="AC100" s="102"/>
      <c r="AD100" s="102"/>
      <c r="AE100" s="126">
        <v>1</v>
      </c>
    </row>
    <row r="101" spans="1:31" ht="16" thickBot="1">
      <c r="A101" s="26" t="s">
        <v>109</v>
      </c>
      <c r="C101" s="16">
        <v>1</v>
      </c>
      <c r="D101" s="48">
        <v>1</v>
      </c>
      <c r="E101" s="8">
        <v>1</v>
      </c>
      <c r="F101" s="16">
        <v>1</v>
      </c>
      <c r="G101" s="16">
        <v>1</v>
      </c>
      <c r="H101" s="16">
        <v>1</v>
      </c>
      <c r="I101" s="16">
        <v>1</v>
      </c>
      <c r="J101" s="17">
        <v>1</v>
      </c>
      <c r="K101" s="16">
        <v>1</v>
      </c>
      <c r="L101" s="62"/>
      <c r="M101" s="16">
        <v>1</v>
      </c>
      <c r="N101" s="62"/>
      <c r="O101" s="51">
        <v>1</v>
      </c>
      <c r="P101" s="54">
        <v>1</v>
      </c>
      <c r="R101" s="148">
        <v>1</v>
      </c>
      <c r="S101" s="148">
        <v>1</v>
      </c>
      <c r="T101" s="148">
        <v>2</v>
      </c>
      <c r="U101" s="149">
        <v>2</v>
      </c>
      <c r="V101" s="100">
        <v>1</v>
      </c>
      <c r="W101" s="148">
        <v>1</v>
      </c>
      <c r="X101" s="148">
        <v>1</v>
      </c>
      <c r="Y101" s="102">
        <v>1</v>
      </c>
      <c r="Z101" s="148">
        <v>1</v>
      </c>
      <c r="AA101" s="100">
        <v>1</v>
      </c>
      <c r="AB101" s="102"/>
      <c r="AC101" s="102"/>
      <c r="AD101" s="102"/>
      <c r="AE101" s="126">
        <v>3</v>
      </c>
    </row>
    <row r="102" spans="1:31" ht="16" thickBot="1">
      <c r="A102" s="26" t="s">
        <v>110</v>
      </c>
      <c r="C102" s="16">
        <v>1</v>
      </c>
      <c r="D102" s="48">
        <v>1</v>
      </c>
      <c r="E102" s="8">
        <v>1</v>
      </c>
      <c r="F102" s="16">
        <v>1</v>
      </c>
      <c r="G102" s="16">
        <v>1</v>
      </c>
      <c r="H102" s="16">
        <v>1</v>
      </c>
      <c r="I102" s="16">
        <v>1</v>
      </c>
      <c r="J102" s="17">
        <v>1</v>
      </c>
      <c r="K102" s="16">
        <v>1</v>
      </c>
      <c r="L102" s="62"/>
      <c r="M102" s="16">
        <v>1</v>
      </c>
      <c r="N102" s="62"/>
      <c r="O102" s="51">
        <v>1</v>
      </c>
      <c r="P102" s="54">
        <v>1</v>
      </c>
      <c r="R102" s="148">
        <v>1</v>
      </c>
      <c r="S102" s="148">
        <v>1</v>
      </c>
      <c r="T102" s="148">
        <v>3</v>
      </c>
      <c r="U102" s="149">
        <v>1</v>
      </c>
      <c r="V102" s="100">
        <v>1</v>
      </c>
      <c r="W102" s="148">
        <v>1</v>
      </c>
      <c r="X102" s="148">
        <v>1</v>
      </c>
      <c r="Y102" s="102">
        <v>1</v>
      </c>
      <c r="Z102" s="148">
        <v>1</v>
      </c>
      <c r="AA102" s="100">
        <v>1</v>
      </c>
      <c r="AB102" s="102"/>
      <c r="AC102" s="102"/>
      <c r="AD102" s="102"/>
      <c r="AE102" s="126">
        <v>1</v>
      </c>
    </row>
    <row r="103" spans="1:31" ht="16" thickBot="1">
      <c r="A103" s="26" t="s">
        <v>111</v>
      </c>
      <c r="C103" s="16">
        <v>1</v>
      </c>
      <c r="D103" s="48">
        <v>1</v>
      </c>
      <c r="E103" s="8">
        <v>1</v>
      </c>
      <c r="F103" s="16">
        <v>1</v>
      </c>
      <c r="G103" s="16">
        <v>1</v>
      </c>
      <c r="H103" s="16">
        <v>1</v>
      </c>
      <c r="I103" s="16">
        <v>1</v>
      </c>
      <c r="J103" s="17">
        <v>1</v>
      </c>
      <c r="K103" s="16">
        <v>1</v>
      </c>
      <c r="L103" s="62"/>
      <c r="M103" s="16">
        <v>1</v>
      </c>
      <c r="N103" s="62"/>
      <c r="O103" s="51">
        <v>1</v>
      </c>
      <c r="P103" s="54">
        <v>1</v>
      </c>
      <c r="R103" s="148">
        <v>1</v>
      </c>
      <c r="S103" s="148">
        <v>1</v>
      </c>
      <c r="T103" s="148">
        <v>3</v>
      </c>
      <c r="U103" s="149">
        <v>1</v>
      </c>
      <c r="V103" s="100">
        <v>1</v>
      </c>
      <c r="W103" s="148">
        <v>1</v>
      </c>
      <c r="X103" s="148">
        <v>1</v>
      </c>
      <c r="Y103" s="102">
        <v>1</v>
      </c>
      <c r="Z103" s="148">
        <v>1</v>
      </c>
      <c r="AA103" s="100">
        <v>1</v>
      </c>
      <c r="AB103" s="102"/>
      <c r="AC103" s="102"/>
      <c r="AD103" s="102"/>
      <c r="AE103" s="126">
        <v>1</v>
      </c>
    </row>
    <row r="104" spans="1:31" ht="16" thickBot="1">
      <c r="A104" s="26" t="s">
        <v>112</v>
      </c>
      <c r="C104" s="16">
        <v>1</v>
      </c>
      <c r="D104" s="48">
        <v>1</v>
      </c>
      <c r="E104" s="8">
        <v>1</v>
      </c>
      <c r="F104" s="16">
        <v>1</v>
      </c>
      <c r="G104" s="16">
        <v>1</v>
      </c>
      <c r="H104" s="16">
        <v>1</v>
      </c>
      <c r="I104" s="16">
        <v>1</v>
      </c>
      <c r="J104" s="17">
        <v>1</v>
      </c>
      <c r="K104" s="16">
        <v>1</v>
      </c>
      <c r="L104" s="62"/>
      <c r="M104" s="16">
        <v>1</v>
      </c>
      <c r="N104" s="62"/>
      <c r="O104" s="51">
        <v>1</v>
      </c>
      <c r="P104" s="54">
        <v>1</v>
      </c>
      <c r="R104" s="148">
        <v>1</v>
      </c>
      <c r="S104" s="148">
        <v>1</v>
      </c>
      <c r="T104" s="148">
        <v>3</v>
      </c>
      <c r="U104" s="149">
        <v>1</v>
      </c>
      <c r="V104" s="100">
        <v>1</v>
      </c>
      <c r="W104" s="148">
        <v>1</v>
      </c>
      <c r="X104" s="148">
        <v>1</v>
      </c>
      <c r="Y104" s="102">
        <v>1</v>
      </c>
      <c r="Z104" s="148">
        <v>1</v>
      </c>
      <c r="AA104" s="100">
        <v>1</v>
      </c>
      <c r="AB104" s="102"/>
      <c r="AC104" s="102"/>
      <c r="AD104" s="102"/>
      <c r="AE104" s="126">
        <v>1</v>
      </c>
    </row>
    <row r="105" spans="1:31" ht="16" thickBot="1">
      <c r="A105" s="26" t="s">
        <v>113</v>
      </c>
      <c r="C105" s="16">
        <v>1</v>
      </c>
      <c r="D105" s="48">
        <v>1</v>
      </c>
      <c r="E105" s="8">
        <v>1</v>
      </c>
      <c r="F105" s="16">
        <v>1</v>
      </c>
      <c r="G105" s="16">
        <v>1</v>
      </c>
      <c r="H105" s="16">
        <v>1</v>
      </c>
      <c r="I105" s="16">
        <v>1</v>
      </c>
      <c r="J105" s="17">
        <v>1</v>
      </c>
      <c r="K105" s="16">
        <v>1</v>
      </c>
      <c r="L105" s="62"/>
      <c r="M105" s="16">
        <v>1</v>
      </c>
      <c r="N105" s="62"/>
      <c r="O105" s="51">
        <v>1</v>
      </c>
      <c r="P105" s="54">
        <v>1</v>
      </c>
      <c r="R105" s="148">
        <v>2</v>
      </c>
      <c r="S105" s="148">
        <v>1</v>
      </c>
      <c r="T105" s="148">
        <v>2</v>
      </c>
      <c r="U105" s="149">
        <v>2</v>
      </c>
      <c r="V105" s="100">
        <v>1</v>
      </c>
      <c r="W105" s="148">
        <v>1</v>
      </c>
      <c r="X105" s="148">
        <v>1</v>
      </c>
      <c r="Y105" s="102">
        <v>1</v>
      </c>
      <c r="Z105" s="148">
        <v>1</v>
      </c>
      <c r="AA105" s="100">
        <v>1</v>
      </c>
      <c r="AB105" s="102"/>
      <c r="AC105" s="102"/>
      <c r="AD105" s="102"/>
      <c r="AE105" s="126">
        <v>3</v>
      </c>
    </row>
    <row r="106" spans="1:31" ht="16" thickBot="1">
      <c r="A106" s="26" t="s">
        <v>114</v>
      </c>
      <c r="C106" s="16">
        <v>1</v>
      </c>
      <c r="D106" s="48">
        <v>1</v>
      </c>
      <c r="E106" s="8">
        <v>3</v>
      </c>
      <c r="F106" s="16">
        <v>1</v>
      </c>
      <c r="G106" s="16">
        <v>1</v>
      </c>
      <c r="H106" s="16">
        <v>1</v>
      </c>
      <c r="I106" s="16">
        <v>1</v>
      </c>
      <c r="J106" s="17">
        <v>1</v>
      </c>
      <c r="K106" s="16">
        <v>1</v>
      </c>
      <c r="L106" s="62"/>
      <c r="M106" s="16">
        <v>3</v>
      </c>
      <c r="N106" s="62"/>
      <c r="O106" s="51">
        <v>1</v>
      </c>
      <c r="P106" s="54">
        <v>3</v>
      </c>
      <c r="R106" s="148"/>
      <c r="S106" s="148">
        <v>1</v>
      </c>
      <c r="T106" s="148">
        <v>2</v>
      </c>
      <c r="U106" s="149">
        <v>2</v>
      </c>
      <c r="V106" s="100">
        <v>2</v>
      </c>
      <c r="W106" s="148">
        <v>2</v>
      </c>
      <c r="X106" s="148">
        <v>1</v>
      </c>
      <c r="Y106" s="102">
        <v>3</v>
      </c>
      <c r="Z106" s="148">
        <v>2</v>
      </c>
      <c r="AA106" s="100">
        <v>3</v>
      </c>
      <c r="AB106" s="102"/>
      <c r="AC106" s="102"/>
      <c r="AD106" s="102"/>
      <c r="AE106" s="126">
        <v>1</v>
      </c>
    </row>
    <row r="107" spans="1:31" ht="16" thickBot="1">
      <c r="A107" s="26" t="s">
        <v>115</v>
      </c>
      <c r="C107" s="16">
        <v>1</v>
      </c>
      <c r="D107" s="48">
        <v>1</v>
      </c>
      <c r="E107" s="8">
        <v>1</v>
      </c>
      <c r="F107" s="16">
        <v>1</v>
      </c>
      <c r="G107" s="16">
        <v>1</v>
      </c>
      <c r="H107" s="16">
        <v>1</v>
      </c>
      <c r="I107" s="16">
        <v>1</v>
      </c>
      <c r="J107" s="17">
        <v>3</v>
      </c>
      <c r="K107" s="16">
        <v>1</v>
      </c>
      <c r="L107" s="62"/>
      <c r="M107" s="16">
        <v>1</v>
      </c>
      <c r="N107" s="62"/>
      <c r="O107" s="51">
        <v>1</v>
      </c>
      <c r="P107" s="54">
        <v>1</v>
      </c>
      <c r="R107" s="148">
        <v>1</v>
      </c>
      <c r="S107" s="148">
        <v>1</v>
      </c>
      <c r="T107" s="148">
        <v>1</v>
      </c>
      <c r="U107" s="149">
        <v>2</v>
      </c>
      <c r="V107" s="100">
        <v>1</v>
      </c>
      <c r="W107" s="148">
        <v>1</v>
      </c>
      <c r="X107" s="148">
        <v>1</v>
      </c>
      <c r="Y107" s="102">
        <v>3</v>
      </c>
      <c r="Z107" s="148">
        <v>1</v>
      </c>
      <c r="AA107" s="100">
        <v>1</v>
      </c>
      <c r="AB107" s="102"/>
      <c r="AC107" s="102"/>
      <c r="AD107" s="102"/>
      <c r="AE107" s="126">
        <v>3</v>
      </c>
    </row>
    <row r="108" spans="1:31" ht="16" thickBot="1">
      <c r="A108" s="26" t="s">
        <v>116</v>
      </c>
      <c r="C108" s="16">
        <v>1</v>
      </c>
      <c r="D108" s="48">
        <v>1</v>
      </c>
      <c r="E108" s="8">
        <v>1</v>
      </c>
      <c r="F108" s="16">
        <v>1</v>
      </c>
      <c r="G108" s="16">
        <v>1</v>
      </c>
      <c r="H108" s="16">
        <v>1</v>
      </c>
      <c r="I108" s="16">
        <v>1</v>
      </c>
      <c r="J108" s="17">
        <v>1</v>
      </c>
      <c r="K108" s="16">
        <v>1</v>
      </c>
      <c r="L108" s="62"/>
      <c r="M108" s="16">
        <v>1</v>
      </c>
      <c r="N108" s="62"/>
      <c r="O108" s="51">
        <v>1</v>
      </c>
      <c r="P108" s="54">
        <v>1</v>
      </c>
      <c r="R108" s="148">
        <v>1</v>
      </c>
      <c r="S108" s="148">
        <v>1</v>
      </c>
      <c r="T108" s="148">
        <v>1</v>
      </c>
      <c r="U108" s="149">
        <v>1</v>
      </c>
      <c r="V108" s="100">
        <v>1</v>
      </c>
      <c r="W108" s="148">
        <v>1</v>
      </c>
      <c r="X108" s="148">
        <v>1</v>
      </c>
      <c r="Y108" s="102">
        <v>1</v>
      </c>
      <c r="Z108" s="148">
        <v>1</v>
      </c>
      <c r="AA108" s="100">
        <v>1</v>
      </c>
      <c r="AB108" s="102"/>
      <c r="AC108" s="102"/>
      <c r="AD108" s="102"/>
      <c r="AE108" s="126">
        <v>1</v>
      </c>
    </row>
    <row r="109" spans="1:31" ht="16" thickBot="1">
      <c r="A109" s="26" t="s">
        <v>117</v>
      </c>
      <c r="C109" s="16">
        <v>1</v>
      </c>
      <c r="D109" s="48">
        <v>1</v>
      </c>
      <c r="E109" s="8">
        <v>1</v>
      </c>
      <c r="F109" s="16">
        <v>1</v>
      </c>
      <c r="G109" s="16">
        <v>1</v>
      </c>
      <c r="H109" s="16">
        <v>1</v>
      </c>
      <c r="I109" s="16">
        <v>1</v>
      </c>
      <c r="J109" s="17">
        <v>1</v>
      </c>
      <c r="K109" s="16">
        <v>1</v>
      </c>
      <c r="L109" s="62"/>
      <c r="M109" s="16">
        <v>1</v>
      </c>
      <c r="N109" s="62"/>
      <c r="O109" s="51">
        <v>1</v>
      </c>
      <c r="P109" s="54">
        <v>1</v>
      </c>
      <c r="R109" s="148">
        <v>1</v>
      </c>
      <c r="S109" s="148">
        <v>1</v>
      </c>
      <c r="T109" s="148">
        <v>3</v>
      </c>
      <c r="U109" s="149">
        <v>1</v>
      </c>
      <c r="V109" s="100">
        <v>1</v>
      </c>
      <c r="W109" s="148">
        <v>1</v>
      </c>
      <c r="X109" s="148">
        <v>1</v>
      </c>
      <c r="Y109" s="102">
        <v>1</v>
      </c>
      <c r="Z109" s="148">
        <v>1</v>
      </c>
      <c r="AA109" s="100">
        <v>1</v>
      </c>
      <c r="AB109" s="102"/>
      <c r="AC109" s="102"/>
      <c r="AD109" s="102"/>
      <c r="AE109" s="126">
        <v>1</v>
      </c>
    </row>
    <row r="110" spans="1:31" ht="16" thickBot="1">
      <c r="A110" s="26" t="s">
        <v>118</v>
      </c>
      <c r="C110" s="16">
        <v>1</v>
      </c>
      <c r="D110" s="48">
        <v>1</v>
      </c>
      <c r="E110" s="8">
        <v>1</v>
      </c>
      <c r="F110" s="16">
        <v>1</v>
      </c>
      <c r="G110" s="16">
        <v>1</v>
      </c>
      <c r="H110" s="16">
        <v>1</v>
      </c>
      <c r="I110" s="16">
        <v>1</v>
      </c>
      <c r="J110" s="17">
        <v>1</v>
      </c>
      <c r="K110" s="16">
        <v>1</v>
      </c>
      <c r="L110" s="62"/>
      <c r="M110" s="16">
        <v>1</v>
      </c>
      <c r="N110" s="62"/>
      <c r="O110" s="51">
        <v>1</v>
      </c>
      <c r="P110" s="54">
        <v>1</v>
      </c>
      <c r="R110" s="148">
        <v>1</v>
      </c>
      <c r="S110" s="148">
        <v>1</v>
      </c>
      <c r="T110" s="148">
        <v>1</v>
      </c>
      <c r="U110" s="149">
        <v>1</v>
      </c>
      <c r="V110" s="100">
        <v>1</v>
      </c>
      <c r="W110" s="148">
        <v>1</v>
      </c>
      <c r="X110" s="148">
        <v>1</v>
      </c>
      <c r="Y110" s="102">
        <v>1</v>
      </c>
      <c r="Z110" s="148">
        <v>1</v>
      </c>
      <c r="AA110" s="100">
        <v>1</v>
      </c>
      <c r="AB110" s="102"/>
      <c r="AC110" s="102"/>
      <c r="AD110" s="102"/>
      <c r="AE110" s="126">
        <v>1</v>
      </c>
    </row>
    <row r="111" spans="1:31" ht="16" thickBot="1">
      <c r="A111" s="26" t="s">
        <v>119</v>
      </c>
      <c r="C111" s="16">
        <v>1</v>
      </c>
      <c r="D111" s="48">
        <v>1</v>
      </c>
      <c r="E111" s="8">
        <v>3</v>
      </c>
      <c r="F111" s="16">
        <v>1</v>
      </c>
      <c r="G111" s="16">
        <v>1</v>
      </c>
      <c r="H111" s="16">
        <v>1</v>
      </c>
      <c r="I111" s="16">
        <v>1</v>
      </c>
      <c r="J111" s="17">
        <v>3</v>
      </c>
      <c r="K111" s="16">
        <v>1</v>
      </c>
      <c r="L111" s="62"/>
      <c r="M111" s="16">
        <v>3</v>
      </c>
      <c r="N111" s="62"/>
      <c r="O111" s="51">
        <v>1</v>
      </c>
      <c r="P111" s="54">
        <v>3</v>
      </c>
      <c r="R111" s="148">
        <v>2</v>
      </c>
      <c r="S111" s="148">
        <v>1</v>
      </c>
      <c r="T111" s="148">
        <v>2</v>
      </c>
      <c r="U111" s="149">
        <v>2</v>
      </c>
      <c r="V111" s="100">
        <v>2</v>
      </c>
      <c r="W111" s="148">
        <v>2</v>
      </c>
      <c r="X111" s="148">
        <v>1</v>
      </c>
      <c r="Y111" s="102">
        <v>3</v>
      </c>
      <c r="Z111" s="148">
        <v>2</v>
      </c>
      <c r="AA111" s="100">
        <v>1</v>
      </c>
      <c r="AB111" s="102"/>
      <c r="AC111" s="102"/>
      <c r="AD111" s="102"/>
      <c r="AE111" s="126">
        <v>3</v>
      </c>
    </row>
    <row r="112" spans="1:31">
      <c r="A112" s="28"/>
      <c r="C112" s="1"/>
      <c r="D112" s="1"/>
      <c r="E112" s="2"/>
      <c r="F112" s="1"/>
      <c r="G112" s="1"/>
      <c r="H112" s="1"/>
      <c r="I112" s="1"/>
      <c r="J112" s="7"/>
      <c r="K112" s="1"/>
      <c r="L112" s="59"/>
      <c r="M112" s="1"/>
      <c r="N112" s="59"/>
      <c r="O112" s="51"/>
      <c r="P112" s="51"/>
      <c r="R112" s="148"/>
      <c r="S112" s="148"/>
      <c r="T112" s="148"/>
      <c r="U112" s="149"/>
      <c r="V112" s="100"/>
      <c r="W112" s="148"/>
      <c r="X112" s="148"/>
      <c r="Y112" s="102"/>
      <c r="Z112" s="148"/>
      <c r="AA112" s="100"/>
      <c r="AB112" s="102"/>
      <c r="AC112" s="102"/>
      <c r="AD112" s="102"/>
      <c r="AE112" s="99"/>
    </row>
    <row r="113" spans="1:31">
      <c r="A113" s="1"/>
      <c r="C113" s="1"/>
      <c r="D113" s="1"/>
      <c r="E113" s="2"/>
      <c r="F113" s="1"/>
      <c r="G113" s="1"/>
      <c r="H113" s="1"/>
      <c r="I113" s="1"/>
      <c r="J113" s="7"/>
      <c r="K113" s="1"/>
      <c r="L113" s="59"/>
      <c r="M113" s="1"/>
      <c r="N113" s="59"/>
      <c r="O113" s="51"/>
      <c r="P113" s="51"/>
      <c r="R113" s="148"/>
      <c r="S113" s="148"/>
      <c r="T113" s="148"/>
      <c r="U113" s="149"/>
      <c r="V113" s="100"/>
      <c r="W113" s="148"/>
      <c r="X113" s="148"/>
      <c r="Y113" s="102"/>
      <c r="Z113" s="148"/>
      <c r="AA113" s="100"/>
      <c r="AB113" s="102"/>
      <c r="AC113" s="102"/>
      <c r="AD113" s="102"/>
      <c r="AE113" s="99"/>
    </row>
    <row r="114" spans="1:31">
      <c r="A114" s="18" t="s">
        <v>121</v>
      </c>
      <c r="C114" s="1"/>
      <c r="D114" s="1"/>
      <c r="E114" s="2"/>
      <c r="F114" s="1"/>
      <c r="G114" s="1"/>
      <c r="H114" s="1"/>
      <c r="I114" s="1"/>
      <c r="J114" s="7"/>
      <c r="K114" s="1"/>
      <c r="L114" s="59"/>
      <c r="M114" s="1"/>
      <c r="N114" s="59"/>
      <c r="O114" s="51"/>
      <c r="P114" s="51"/>
      <c r="R114" s="148"/>
      <c r="S114" s="148"/>
      <c r="T114" s="148"/>
      <c r="U114" s="149"/>
      <c r="V114" s="100"/>
      <c r="W114" s="148"/>
      <c r="X114" s="148"/>
      <c r="Y114" s="102"/>
      <c r="Z114" s="148"/>
      <c r="AA114" s="100"/>
      <c r="AB114" s="102"/>
      <c r="AC114" s="102"/>
      <c r="AD114" s="102"/>
      <c r="AE114" s="99"/>
    </row>
    <row r="115" spans="1:31" ht="15" thickBot="1">
      <c r="A115" s="25"/>
      <c r="C115" s="16">
        <v>1</v>
      </c>
      <c r="D115" s="1"/>
      <c r="E115" s="2"/>
      <c r="F115" s="1"/>
      <c r="G115" s="1"/>
      <c r="H115" s="16">
        <v>1</v>
      </c>
      <c r="I115" s="1"/>
      <c r="J115" s="7"/>
      <c r="K115" s="1"/>
      <c r="L115" s="59"/>
      <c r="M115" s="1"/>
      <c r="N115" s="59"/>
      <c r="O115" s="51"/>
      <c r="P115" s="51"/>
      <c r="R115" s="148"/>
      <c r="S115" s="148"/>
      <c r="T115" s="148"/>
      <c r="U115" s="149"/>
      <c r="V115" s="100"/>
      <c r="W115" s="148"/>
      <c r="X115" s="148"/>
      <c r="Y115" s="102"/>
      <c r="Z115" s="148"/>
      <c r="AA115" s="100"/>
      <c r="AB115" s="102"/>
      <c r="AC115" s="102"/>
      <c r="AD115" s="102"/>
      <c r="AE115" s="99"/>
    </row>
    <row r="116" spans="1:31" ht="16" thickBot="1">
      <c r="A116" s="26" t="s">
        <v>87</v>
      </c>
      <c r="C116" s="16">
        <v>1</v>
      </c>
      <c r="D116" s="16">
        <v>3</v>
      </c>
      <c r="E116" s="8">
        <v>1</v>
      </c>
      <c r="F116" s="16">
        <v>1</v>
      </c>
      <c r="G116" s="16">
        <v>1</v>
      </c>
      <c r="H116" s="16">
        <v>1</v>
      </c>
      <c r="I116" s="16">
        <v>1</v>
      </c>
      <c r="J116" s="17">
        <v>1</v>
      </c>
      <c r="K116" s="16">
        <v>1</v>
      </c>
      <c r="L116" s="62"/>
      <c r="M116" s="16">
        <v>1</v>
      </c>
      <c r="N116" s="62"/>
      <c r="O116" s="51"/>
      <c r="P116" s="51">
        <v>1</v>
      </c>
      <c r="R116" s="148">
        <v>1</v>
      </c>
      <c r="S116" s="148">
        <v>1</v>
      </c>
      <c r="T116" s="148">
        <v>3</v>
      </c>
      <c r="U116" s="149">
        <v>1</v>
      </c>
      <c r="V116" s="100">
        <v>1</v>
      </c>
      <c r="W116" s="148">
        <v>2</v>
      </c>
      <c r="X116" s="148">
        <v>1</v>
      </c>
      <c r="Y116" s="102">
        <v>3</v>
      </c>
      <c r="Z116" s="148">
        <v>1</v>
      </c>
      <c r="AA116" s="100">
        <v>1</v>
      </c>
      <c r="AB116" s="102"/>
      <c r="AC116" s="102"/>
      <c r="AD116" s="102"/>
      <c r="AE116" s="126">
        <v>1</v>
      </c>
    </row>
    <row r="117" spans="1:31" ht="16" thickBot="1">
      <c r="A117" s="26" t="s">
        <v>88</v>
      </c>
      <c r="C117" s="16">
        <v>3</v>
      </c>
      <c r="D117" s="48">
        <v>1</v>
      </c>
      <c r="E117" s="8">
        <v>1</v>
      </c>
      <c r="F117" s="16">
        <v>1</v>
      </c>
      <c r="G117" s="16">
        <v>1</v>
      </c>
      <c r="H117" s="16">
        <v>1</v>
      </c>
      <c r="I117" s="16">
        <v>1</v>
      </c>
      <c r="J117" s="17">
        <v>1</v>
      </c>
      <c r="K117" s="16">
        <v>1</v>
      </c>
      <c r="L117" s="62"/>
      <c r="M117" s="16">
        <v>1</v>
      </c>
      <c r="N117" s="62"/>
      <c r="O117" s="51"/>
      <c r="P117" s="51">
        <v>1</v>
      </c>
      <c r="R117" s="148">
        <v>1</v>
      </c>
      <c r="S117" s="148">
        <v>1</v>
      </c>
      <c r="T117" s="148">
        <v>1</v>
      </c>
      <c r="U117" s="149">
        <v>1</v>
      </c>
      <c r="V117" s="100">
        <v>1</v>
      </c>
      <c r="W117" s="148">
        <v>1</v>
      </c>
      <c r="X117" s="148">
        <v>1</v>
      </c>
      <c r="Y117" s="102">
        <v>1</v>
      </c>
      <c r="Z117" s="148">
        <v>1</v>
      </c>
      <c r="AA117" s="100">
        <v>1</v>
      </c>
      <c r="AB117" s="102"/>
      <c r="AC117" s="102"/>
      <c r="AD117" s="102"/>
      <c r="AE117" s="126">
        <v>1</v>
      </c>
    </row>
    <row r="118" spans="1:31" ht="16" thickBot="1">
      <c r="A118" s="26" t="s">
        <v>89</v>
      </c>
      <c r="C118" s="16">
        <v>1</v>
      </c>
      <c r="D118" s="48">
        <v>3</v>
      </c>
      <c r="E118" s="8">
        <v>1</v>
      </c>
      <c r="F118" s="16">
        <v>1</v>
      </c>
      <c r="G118" s="16">
        <v>1</v>
      </c>
      <c r="H118" s="16">
        <v>1</v>
      </c>
      <c r="I118" s="16">
        <v>1</v>
      </c>
      <c r="J118" s="17">
        <v>3</v>
      </c>
      <c r="K118" s="16">
        <v>1</v>
      </c>
      <c r="L118" s="62"/>
      <c r="M118" s="16">
        <v>1</v>
      </c>
      <c r="N118" s="62"/>
      <c r="O118" s="51"/>
      <c r="P118" s="51">
        <v>1</v>
      </c>
      <c r="R118" s="148">
        <v>1</v>
      </c>
      <c r="S118" s="148">
        <v>1</v>
      </c>
      <c r="T118" s="148">
        <v>2</v>
      </c>
      <c r="U118" s="149">
        <v>3</v>
      </c>
      <c r="V118" s="100">
        <v>1</v>
      </c>
      <c r="W118" s="148">
        <v>2</v>
      </c>
      <c r="X118" s="148">
        <v>1</v>
      </c>
      <c r="Y118" s="102">
        <v>3</v>
      </c>
      <c r="Z118" s="148">
        <v>1</v>
      </c>
      <c r="AA118" s="100">
        <v>1</v>
      </c>
      <c r="AB118" s="102"/>
      <c r="AC118" s="102"/>
      <c r="AD118" s="102"/>
      <c r="AE118" s="126">
        <v>3</v>
      </c>
    </row>
    <row r="119" spans="1:31" ht="16" thickBot="1">
      <c r="A119" s="26" t="s">
        <v>90</v>
      </c>
      <c r="C119" s="16">
        <v>3</v>
      </c>
      <c r="D119" s="48">
        <v>3</v>
      </c>
      <c r="E119" s="8">
        <v>1</v>
      </c>
      <c r="F119" s="16">
        <v>1</v>
      </c>
      <c r="G119" s="16">
        <v>1</v>
      </c>
      <c r="H119" s="16">
        <v>1</v>
      </c>
      <c r="I119" s="16">
        <v>1</v>
      </c>
      <c r="J119" s="17">
        <v>1</v>
      </c>
      <c r="K119" s="16">
        <v>1</v>
      </c>
      <c r="L119" s="62"/>
      <c r="M119" s="16">
        <v>1</v>
      </c>
      <c r="N119" s="62"/>
      <c r="O119" s="51"/>
      <c r="P119" s="51">
        <v>1</v>
      </c>
      <c r="R119" s="148">
        <v>1</v>
      </c>
      <c r="S119" s="148">
        <v>1</v>
      </c>
      <c r="T119" s="148">
        <v>3</v>
      </c>
      <c r="U119" s="149">
        <v>1</v>
      </c>
      <c r="V119" s="100">
        <v>1</v>
      </c>
      <c r="W119" s="148">
        <v>1</v>
      </c>
      <c r="X119" s="148">
        <v>1</v>
      </c>
      <c r="Y119" s="102">
        <v>1</v>
      </c>
      <c r="Z119" s="148">
        <v>1</v>
      </c>
      <c r="AA119" s="100">
        <v>1</v>
      </c>
      <c r="AB119" s="102"/>
      <c r="AC119" s="102"/>
      <c r="AD119" s="102"/>
      <c r="AE119" s="126">
        <v>1</v>
      </c>
    </row>
    <row r="120" spans="1:31" ht="16" thickBot="1">
      <c r="A120" s="26" t="s">
        <v>91</v>
      </c>
      <c r="C120" s="16">
        <v>1</v>
      </c>
      <c r="D120" s="48">
        <v>3</v>
      </c>
      <c r="E120" s="8">
        <v>3</v>
      </c>
      <c r="F120" s="16">
        <v>3</v>
      </c>
      <c r="G120" s="16">
        <v>1</v>
      </c>
      <c r="H120" s="16">
        <v>1</v>
      </c>
      <c r="I120" s="16">
        <v>1</v>
      </c>
      <c r="J120" s="17">
        <v>3</v>
      </c>
      <c r="K120" s="16">
        <v>3</v>
      </c>
      <c r="L120" s="62"/>
      <c r="M120" s="16">
        <v>1</v>
      </c>
      <c r="N120" s="62"/>
      <c r="O120" s="51"/>
      <c r="P120" s="51">
        <v>3</v>
      </c>
      <c r="R120" s="148">
        <v>1</v>
      </c>
      <c r="S120" s="148">
        <v>1</v>
      </c>
      <c r="T120" s="148">
        <v>2</v>
      </c>
      <c r="U120" s="149">
        <v>3</v>
      </c>
      <c r="V120" s="100">
        <v>3</v>
      </c>
      <c r="W120" s="148">
        <v>2</v>
      </c>
      <c r="X120" s="148">
        <v>1</v>
      </c>
      <c r="Y120" s="102">
        <v>2</v>
      </c>
      <c r="Z120" s="148">
        <v>2</v>
      </c>
      <c r="AA120" s="100">
        <v>3</v>
      </c>
      <c r="AB120" s="102"/>
      <c r="AC120" s="102"/>
      <c r="AD120" s="102"/>
      <c r="AE120" s="126">
        <v>3</v>
      </c>
    </row>
    <row r="121" spans="1:31" ht="16" thickBot="1">
      <c r="A121" s="26" t="s">
        <v>92</v>
      </c>
      <c r="C121" s="16">
        <v>1</v>
      </c>
      <c r="D121" s="48">
        <v>1</v>
      </c>
      <c r="E121" s="8">
        <v>1</v>
      </c>
      <c r="F121" s="16">
        <v>3</v>
      </c>
      <c r="G121" s="16">
        <v>3</v>
      </c>
      <c r="H121" s="16">
        <v>1</v>
      </c>
      <c r="I121" s="16">
        <v>1</v>
      </c>
      <c r="J121" s="17">
        <v>3</v>
      </c>
      <c r="K121" s="16">
        <v>1</v>
      </c>
      <c r="L121" s="62"/>
      <c r="M121" s="16">
        <v>1</v>
      </c>
      <c r="N121" s="62"/>
      <c r="O121" s="51"/>
      <c r="P121" s="51">
        <v>3</v>
      </c>
      <c r="R121" s="148">
        <v>3</v>
      </c>
      <c r="S121" s="148">
        <v>1</v>
      </c>
      <c r="T121" s="148">
        <v>2</v>
      </c>
      <c r="U121" s="149">
        <v>3</v>
      </c>
      <c r="V121" s="100">
        <v>1</v>
      </c>
      <c r="W121" s="148">
        <v>2</v>
      </c>
      <c r="X121" s="148">
        <v>3</v>
      </c>
      <c r="Y121" s="102">
        <v>2</v>
      </c>
      <c r="Z121" s="148">
        <v>2</v>
      </c>
      <c r="AA121" s="100">
        <v>3</v>
      </c>
      <c r="AB121" s="102"/>
      <c r="AC121" s="102"/>
      <c r="AD121" s="102"/>
      <c r="AE121" s="126">
        <v>3</v>
      </c>
    </row>
    <row r="122" spans="1:31" ht="16" thickBot="1">
      <c r="A122" s="26" t="s">
        <v>93</v>
      </c>
      <c r="C122" s="16">
        <v>1</v>
      </c>
      <c r="D122" s="48">
        <v>1</v>
      </c>
      <c r="E122" s="8">
        <v>1</v>
      </c>
      <c r="F122" s="16">
        <v>1</v>
      </c>
      <c r="G122" s="16">
        <v>1</v>
      </c>
      <c r="H122" s="16">
        <v>1</v>
      </c>
      <c r="I122" s="16">
        <v>1</v>
      </c>
      <c r="J122" s="17">
        <v>1</v>
      </c>
      <c r="K122" s="16">
        <v>1</v>
      </c>
      <c r="L122" s="62"/>
      <c r="M122" s="16">
        <v>1</v>
      </c>
      <c r="N122" s="62"/>
      <c r="O122" s="51"/>
      <c r="P122" s="51">
        <v>1</v>
      </c>
      <c r="R122" s="148">
        <v>1</v>
      </c>
      <c r="S122" s="148">
        <v>1</v>
      </c>
      <c r="T122" s="148">
        <v>3</v>
      </c>
      <c r="U122" s="149">
        <v>1</v>
      </c>
      <c r="V122" s="100">
        <v>1</v>
      </c>
      <c r="W122" s="148">
        <v>1</v>
      </c>
      <c r="X122" s="148">
        <v>1</v>
      </c>
      <c r="Y122" s="102">
        <v>1</v>
      </c>
      <c r="Z122" s="148">
        <v>1</v>
      </c>
      <c r="AA122" s="100">
        <v>1</v>
      </c>
      <c r="AB122" s="102"/>
      <c r="AC122" s="102"/>
      <c r="AD122" s="102"/>
      <c r="AE122" s="126">
        <v>1</v>
      </c>
    </row>
    <row r="123" spans="1:31" ht="16" thickBot="1">
      <c r="A123" s="26" t="s">
        <v>94</v>
      </c>
      <c r="C123" s="16">
        <v>1</v>
      </c>
      <c r="D123" s="48">
        <v>1</v>
      </c>
      <c r="E123" s="8">
        <v>1</v>
      </c>
      <c r="F123" s="16">
        <v>1</v>
      </c>
      <c r="G123" s="16">
        <v>1</v>
      </c>
      <c r="H123" s="16">
        <v>1</v>
      </c>
      <c r="I123" s="16">
        <v>1</v>
      </c>
      <c r="J123" s="17">
        <v>3</v>
      </c>
      <c r="K123" s="16">
        <v>1</v>
      </c>
      <c r="L123" s="62"/>
      <c r="M123" s="16">
        <v>1</v>
      </c>
      <c r="N123" s="62"/>
      <c r="O123" s="51"/>
      <c r="P123" s="51">
        <v>1</v>
      </c>
      <c r="R123" s="148">
        <v>1</v>
      </c>
      <c r="S123" s="148">
        <v>1</v>
      </c>
      <c r="T123" s="148">
        <v>3</v>
      </c>
      <c r="U123" s="149">
        <v>1</v>
      </c>
      <c r="V123" s="100">
        <v>1</v>
      </c>
      <c r="W123" s="148">
        <v>2</v>
      </c>
      <c r="X123" s="148">
        <v>1</v>
      </c>
      <c r="Y123" s="102">
        <v>1</v>
      </c>
      <c r="Z123" s="148">
        <v>1</v>
      </c>
      <c r="AA123" s="100">
        <v>1</v>
      </c>
      <c r="AB123" s="102"/>
      <c r="AC123" s="102"/>
      <c r="AD123" s="102"/>
      <c r="AE123" s="126">
        <v>1</v>
      </c>
    </row>
    <row r="124" spans="1:31" ht="16" thickBot="1">
      <c r="A124" s="26" t="s">
        <v>95</v>
      </c>
      <c r="C124" s="16">
        <v>1</v>
      </c>
      <c r="D124" s="48">
        <v>1</v>
      </c>
      <c r="E124" s="8">
        <v>1</v>
      </c>
      <c r="F124" s="16">
        <v>1</v>
      </c>
      <c r="G124" s="16">
        <v>1</v>
      </c>
      <c r="H124" s="16">
        <v>1</v>
      </c>
      <c r="I124" s="16">
        <v>1</v>
      </c>
      <c r="J124" s="17">
        <v>1</v>
      </c>
      <c r="K124" s="16">
        <v>1</v>
      </c>
      <c r="L124" s="62"/>
      <c r="M124" s="16">
        <v>1</v>
      </c>
      <c r="N124" s="62"/>
      <c r="O124" s="51"/>
      <c r="P124" s="51">
        <v>1</v>
      </c>
      <c r="R124" s="148">
        <v>1</v>
      </c>
      <c r="S124" s="148">
        <v>1</v>
      </c>
      <c r="T124" s="148">
        <v>1</v>
      </c>
      <c r="U124" s="149">
        <v>1</v>
      </c>
      <c r="V124" s="100">
        <v>1</v>
      </c>
      <c r="W124" s="148">
        <v>1</v>
      </c>
      <c r="X124" s="148">
        <v>1</v>
      </c>
      <c r="Y124" s="102">
        <v>1</v>
      </c>
      <c r="Z124" s="148">
        <v>1</v>
      </c>
      <c r="AA124" s="100">
        <v>1</v>
      </c>
      <c r="AB124" s="102"/>
      <c r="AC124" s="102"/>
      <c r="AD124" s="102"/>
      <c r="AE124" s="126"/>
    </row>
    <row r="125" spans="1:31" ht="16" thickBot="1">
      <c r="A125" s="26" t="s">
        <v>96</v>
      </c>
      <c r="C125" s="16">
        <v>3</v>
      </c>
      <c r="D125" s="48">
        <v>3</v>
      </c>
      <c r="E125" s="8">
        <v>1</v>
      </c>
      <c r="F125" s="16">
        <v>1</v>
      </c>
      <c r="G125" s="16">
        <v>1</v>
      </c>
      <c r="H125" s="16">
        <v>1</v>
      </c>
      <c r="I125" s="16">
        <v>1</v>
      </c>
      <c r="J125" s="17">
        <v>1</v>
      </c>
      <c r="K125" s="16">
        <v>1</v>
      </c>
      <c r="L125" s="62"/>
      <c r="M125" s="16">
        <v>1</v>
      </c>
      <c r="N125" s="62"/>
      <c r="O125" s="51"/>
      <c r="P125" s="51">
        <v>1</v>
      </c>
      <c r="R125" s="148">
        <v>1</v>
      </c>
      <c r="S125" s="148">
        <v>1</v>
      </c>
      <c r="T125" s="148">
        <v>3</v>
      </c>
      <c r="U125" s="149">
        <v>1</v>
      </c>
      <c r="V125" s="100">
        <v>1</v>
      </c>
      <c r="W125" s="148">
        <v>1</v>
      </c>
      <c r="X125" s="148">
        <v>1</v>
      </c>
      <c r="Y125" s="102">
        <v>1</v>
      </c>
      <c r="Z125" s="148">
        <v>1</v>
      </c>
      <c r="AA125" s="100">
        <v>1</v>
      </c>
      <c r="AB125" s="102"/>
      <c r="AC125" s="102"/>
      <c r="AD125" s="102"/>
      <c r="AE125" s="126">
        <v>1</v>
      </c>
    </row>
    <row r="126" spans="1:31" ht="16" thickBot="1">
      <c r="A126" s="26" t="s">
        <v>97</v>
      </c>
      <c r="C126" s="16">
        <v>1</v>
      </c>
      <c r="D126" s="48">
        <v>3</v>
      </c>
      <c r="E126" s="8">
        <v>1</v>
      </c>
      <c r="F126" s="16">
        <v>1</v>
      </c>
      <c r="G126" s="16">
        <v>1</v>
      </c>
      <c r="H126" s="16">
        <v>1</v>
      </c>
      <c r="I126" s="16">
        <v>1</v>
      </c>
      <c r="J126" s="17">
        <v>1</v>
      </c>
      <c r="K126" s="16">
        <v>1</v>
      </c>
      <c r="L126" s="62"/>
      <c r="M126" s="16">
        <v>1</v>
      </c>
      <c r="N126" s="62"/>
      <c r="O126" s="51"/>
      <c r="P126" s="51">
        <v>3</v>
      </c>
      <c r="R126" s="148">
        <v>3</v>
      </c>
      <c r="S126" s="148">
        <v>1</v>
      </c>
      <c r="T126" s="148">
        <v>2</v>
      </c>
      <c r="U126" s="149">
        <v>3</v>
      </c>
      <c r="V126" s="100">
        <v>1</v>
      </c>
      <c r="W126" s="148">
        <v>2</v>
      </c>
      <c r="X126" s="148">
        <v>1</v>
      </c>
      <c r="Y126" s="102">
        <v>1</v>
      </c>
      <c r="Z126" s="148">
        <v>2</v>
      </c>
      <c r="AA126" s="100">
        <v>1</v>
      </c>
      <c r="AB126" s="102"/>
      <c r="AC126" s="102"/>
      <c r="AD126" s="102"/>
      <c r="AE126" s="126">
        <v>1</v>
      </c>
    </row>
    <row r="127" spans="1:31" ht="16" thickBot="1">
      <c r="A127" s="26" t="s">
        <v>98</v>
      </c>
      <c r="C127" s="16">
        <v>1</v>
      </c>
      <c r="D127" s="48">
        <v>1</v>
      </c>
      <c r="E127" s="8">
        <v>1</v>
      </c>
      <c r="F127" s="16">
        <v>1</v>
      </c>
      <c r="G127" s="16">
        <v>1</v>
      </c>
      <c r="H127" s="16">
        <v>1</v>
      </c>
      <c r="I127" s="16">
        <v>1</v>
      </c>
      <c r="J127" s="17">
        <v>1</v>
      </c>
      <c r="K127" s="16">
        <v>1</v>
      </c>
      <c r="L127" s="62"/>
      <c r="M127" s="16">
        <v>1</v>
      </c>
      <c r="N127" s="62"/>
      <c r="O127" s="51"/>
      <c r="P127" s="51">
        <v>1</v>
      </c>
      <c r="R127" s="148">
        <v>1</v>
      </c>
      <c r="S127" s="148">
        <v>1</v>
      </c>
      <c r="T127" s="148">
        <v>1</v>
      </c>
      <c r="U127" s="149">
        <v>1</v>
      </c>
      <c r="V127" s="100">
        <v>1</v>
      </c>
      <c r="W127" s="148">
        <v>1</v>
      </c>
      <c r="X127" s="148">
        <v>1</v>
      </c>
      <c r="Y127" s="102">
        <v>1</v>
      </c>
      <c r="Z127" s="148">
        <v>1</v>
      </c>
      <c r="AA127" s="100">
        <v>1</v>
      </c>
      <c r="AB127" s="102"/>
      <c r="AC127" s="102"/>
      <c r="AD127" s="102"/>
      <c r="AE127" s="126">
        <v>1</v>
      </c>
    </row>
    <row r="128" spans="1:31" ht="16" thickBot="1">
      <c r="A128" s="26" t="s">
        <v>99</v>
      </c>
      <c r="C128" s="16">
        <v>1</v>
      </c>
      <c r="D128" s="48">
        <v>3</v>
      </c>
      <c r="E128" s="8">
        <v>1</v>
      </c>
      <c r="F128" s="16">
        <v>1</v>
      </c>
      <c r="G128" s="16">
        <v>1</v>
      </c>
      <c r="H128" s="16">
        <v>1</v>
      </c>
      <c r="I128" s="16">
        <v>1</v>
      </c>
      <c r="J128" s="17">
        <v>1</v>
      </c>
      <c r="K128" s="16">
        <v>1</v>
      </c>
      <c r="L128" s="62"/>
      <c r="M128" s="16">
        <v>1</v>
      </c>
      <c r="N128" s="62"/>
      <c r="O128" s="51"/>
      <c r="P128" s="51">
        <v>1</v>
      </c>
      <c r="R128" s="148">
        <v>3</v>
      </c>
      <c r="S128" s="148">
        <v>1</v>
      </c>
      <c r="T128" s="148">
        <v>1</v>
      </c>
      <c r="U128" s="149">
        <v>1</v>
      </c>
      <c r="V128" s="100">
        <v>1</v>
      </c>
      <c r="W128" s="148">
        <v>2</v>
      </c>
      <c r="X128" s="148">
        <v>1</v>
      </c>
      <c r="Y128" s="102">
        <v>2</v>
      </c>
      <c r="Z128" s="148">
        <v>1</v>
      </c>
      <c r="AA128" s="100">
        <v>1</v>
      </c>
      <c r="AB128" s="102"/>
      <c r="AC128" s="102"/>
      <c r="AD128" s="102"/>
      <c r="AE128" s="126">
        <v>1</v>
      </c>
    </row>
    <row r="129" spans="1:31" ht="16" thickBot="1">
      <c r="A129" s="26" t="s">
        <v>100</v>
      </c>
      <c r="C129" s="16">
        <v>1</v>
      </c>
      <c r="D129" s="48">
        <v>3</v>
      </c>
      <c r="E129" s="8">
        <v>1</v>
      </c>
      <c r="F129" s="16">
        <v>1</v>
      </c>
      <c r="G129" s="16">
        <v>1</v>
      </c>
      <c r="H129" s="16">
        <v>1</v>
      </c>
      <c r="I129" s="16">
        <v>1</v>
      </c>
      <c r="J129" s="17">
        <v>1</v>
      </c>
      <c r="K129" s="16">
        <v>1</v>
      </c>
      <c r="L129" s="62"/>
      <c r="M129" s="16">
        <v>1</v>
      </c>
      <c r="N129" s="62"/>
      <c r="O129" s="51"/>
      <c r="P129" s="51">
        <v>1</v>
      </c>
      <c r="R129" s="148">
        <v>1</v>
      </c>
      <c r="S129" s="148">
        <v>1</v>
      </c>
      <c r="T129" s="148">
        <v>1</v>
      </c>
      <c r="U129" s="149">
        <v>1</v>
      </c>
      <c r="V129" s="100">
        <v>1</v>
      </c>
      <c r="W129" s="148">
        <v>2</v>
      </c>
      <c r="X129" s="148">
        <v>1</v>
      </c>
      <c r="Y129" s="102">
        <v>1</v>
      </c>
      <c r="Z129" s="148">
        <v>1</v>
      </c>
      <c r="AA129" s="100">
        <v>1</v>
      </c>
      <c r="AB129" s="102"/>
      <c r="AC129" s="102"/>
      <c r="AD129" s="102"/>
      <c r="AE129" s="126">
        <v>3</v>
      </c>
    </row>
    <row r="130" spans="1:31" ht="16" thickBot="1">
      <c r="A130" s="26" t="s">
        <v>101</v>
      </c>
      <c r="C130" s="16">
        <v>1</v>
      </c>
      <c r="D130" s="48">
        <v>3</v>
      </c>
      <c r="E130" s="8">
        <v>1</v>
      </c>
      <c r="F130" s="16">
        <v>1</v>
      </c>
      <c r="G130" s="16">
        <v>1</v>
      </c>
      <c r="H130" s="16">
        <v>1</v>
      </c>
      <c r="I130" s="16">
        <v>1</v>
      </c>
      <c r="J130" s="17">
        <v>1</v>
      </c>
      <c r="K130" s="16">
        <v>1</v>
      </c>
      <c r="L130" s="62"/>
      <c r="M130" s="16">
        <v>1</v>
      </c>
      <c r="N130" s="62"/>
      <c r="O130" s="51"/>
      <c r="P130" s="51">
        <v>3</v>
      </c>
      <c r="R130" s="148">
        <v>1</v>
      </c>
      <c r="S130" s="148">
        <v>1</v>
      </c>
      <c r="T130" s="148">
        <v>1</v>
      </c>
      <c r="U130" s="149">
        <v>1</v>
      </c>
      <c r="V130" s="100">
        <v>1</v>
      </c>
      <c r="W130" s="148">
        <v>1</v>
      </c>
      <c r="X130" s="148">
        <v>1</v>
      </c>
      <c r="Y130" s="102">
        <v>2</v>
      </c>
      <c r="Z130" s="148">
        <v>1</v>
      </c>
      <c r="AA130" s="100">
        <v>1</v>
      </c>
      <c r="AB130" s="102"/>
      <c r="AC130" s="102"/>
      <c r="AD130" s="102"/>
      <c r="AE130" s="126">
        <v>1</v>
      </c>
    </row>
    <row r="131" spans="1:31" ht="16" thickBot="1">
      <c r="A131" s="26" t="s">
        <v>102</v>
      </c>
      <c r="C131" s="16">
        <v>1</v>
      </c>
      <c r="D131" s="48">
        <v>1</v>
      </c>
      <c r="E131" s="8">
        <v>1</v>
      </c>
      <c r="F131" s="16">
        <v>1</v>
      </c>
      <c r="G131" s="16">
        <v>1</v>
      </c>
      <c r="H131" s="16">
        <v>1</v>
      </c>
      <c r="I131" s="16">
        <v>1</v>
      </c>
      <c r="J131" s="17">
        <v>3</v>
      </c>
      <c r="K131" s="16">
        <v>3</v>
      </c>
      <c r="L131" s="62"/>
      <c r="M131" s="16">
        <v>1</v>
      </c>
      <c r="N131" s="62"/>
      <c r="O131" s="51"/>
      <c r="P131" s="51">
        <v>3</v>
      </c>
      <c r="R131" s="148">
        <v>1</v>
      </c>
      <c r="S131" s="148">
        <v>1</v>
      </c>
      <c r="T131" s="148">
        <v>2</v>
      </c>
      <c r="U131" s="149">
        <v>3</v>
      </c>
      <c r="V131" s="100">
        <v>1</v>
      </c>
      <c r="W131" s="148">
        <v>1</v>
      </c>
      <c r="X131" s="148">
        <v>1</v>
      </c>
      <c r="Y131" s="102">
        <v>2</v>
      </c>
      <c r="Z131" s="148">
        <v>2</v>
      </c>
      <c r="AA131" s="100">
        <v>1</v>
      </c>
      <c r="AB131" s="102"/>
      <c r="AC131" s="102"/>
      <c r="AD131" s="102"/>
      <c r="AE131" s="126">
        <v>1</v>
      </c>
    </row>
    <row r="132" spans="1:31" ht="16" thickBot="1">
      <c r="A132" s="26" t="s">
        <v>103</v>
      </c>
      <c r="C132" s="16">
        <v>3</v>
      </c>
      <c r="D132" s="48">
        <v>1</v>
      </c>
      <c r="E132" s="8">
        <v>1</v>
      </c>
      <c r="F132" s="16">
        <v>3</v>
      </c>
      <c r="G132" s="16">
        <v>1</v>
      </c>
      <c r="H132" s="16">
        <v>1</v>
      </c>
      <c r="I132" s="16">
        <v>1</v>
      </c>
      <c r="J132" s="17">
        <v>1</v>
      </c>
      <c r="K132" s="16">
        <v>3</v>
      </c>
      <c r="L132" s="62"/>
      <c r="M132" s="16">
        <v>1</v>
      </c>
      <c r="N132" s="62"/>
      <c r="O132" s="51"/>
      <c r="P132" s="51">
        <v>3</v>
      </c>
      <c r="R132" s="148">
        <v>1</v>
      </c>
      <c r="S132" s="148">
        <v>1</v>
      </c>
      <c r="T132" s="148">
        <v>3</v>
      </c>
      <c r="U132" s="149">
        <v>1</v>
      </c>
      <c r="V132" s="100">
        <v>1</v>
      </c>
      <c r="W132" s="148">
        <v>1</v>
      </c>
      <c r="X132" s="148">
        <v>1</v>
      </c>
      <c r="Y132" s="102">
        <v>2</v>
      </c>
      <c r="Z132" s="148">
        <v>1</v>
      </c>
      <c r="AA132" s="100">
        <v>1</v>
      </c>
      <c r="AB132" s="102"/>
      <c r="AC132" s="102"/>
      <c r="AD132" s="102"/>
      <c r="AE132" s="126">
        <v>1</v>
      </c>
    </row>
    <row r="133" spans="1:31" ht="16" thickBot="1">
      <c r="A133" s="26" t="s">
        <v>104</v>
      </c>
      <c r="C133" s="16">
        <v>1</v>
      </c>
      <c r="D133" s="48">
        <v>3</v>
      </c>
      <c r="E133" s="8">
        <v>1</v>
      </c>
      <c r="F133" s="16">
        <v>3</v>
      </c>
      <c r="G133" s="16">
        <v>1</v>
      </c>
      <c r="H133" s="16">
        <v>1</v>
      </c>
      <c r="I133" s="16">
        <v>1</v>
      </c>
      <c r="J133" s="17">
        <v>1</v>
      </c>
      <c r="K133" s="16">
        <v>1</v>
      </c>
      <c r="L133" s="62"/>
      <c r="M133" s="16">
        <v>1</v>
      </c>
      <c r="N133" s="62"/>
      <c r="O133" s="51"/>
      <c r="P133" s="51">
        <v>1</v>
      </c>
      <c r="R133" s="148">
        <v>1</v>
      </c>
      <c r="S133" s="148">
        <v>1</v>
      </c>
      <c r="T133" s="148">
        <v>3</v>
      </c>
      <c r="U133" s="149">
        <v>1</v>
      </c>
      <c r="V133" s="100">
        <v>1</v>
      </c>
      <c r="W133" s="148">
        <v>1</v>
      </c>
      <c r="X133" s="148">
        <v>1</v>
      </c>
      <c r="Y133" s="102">
        <v>1</v>
      </c>
      <c r="Z133" s="148">
        <v>2</v>
      </c>
      <c r="AA133" s="100">
        <v>1</v>
      </c>
      <c r="AB133" s="102"/>
      <c r="AC133" s="102"/>
      <c r="AD133" s="102"/>
      <c r="AE133" s="126">
        <v>1</v>
      </c>
    </row>
    <row r="134" spans="1:31" ht="16" thickBot="1">
      <c r="A134" s="26" t="s">
        <v>105</v>
      </c>
      <c r="C134" s="16">
        <v>1</v>
      </c>
      <c r="D134" s="48">
        <v>3</v>
      </c>
      <c r="E134" s="8">
        <v>1</v>
      </c>
      <c r="F134" s="16">
        <v>1</v>
      </c>
      <c r="G134" s="16">
        <v>1</v>
      </c>
      <c r="H134" s="16">
        <v>1</v>
      </c>
      <c r="I134" s="16">
        <v>1</v>
      </c>
      <c r="J134" s="17">
        <v>1</v>
      </c>
      <c r="K134" s="16">
        <v>1</v>
      </c>
      <c r="L134" s="62"/>
      <c r="M134" s="16">
        <v>1</v>
      </c>
      <c r="N134" s="62"/>
      <c r="O134" s="51"/>
      <c r="P134" s="51">
        <v>1</v>
      </c>
      <c r="R134" s="148">
        <v>1</v>
      </c>
      <c r="S134" s="148">
        <v>1</v>
      </c>
      <c r="T134" s="148">
        <v>3</v>
      </c>
      <c r="U134" s="149">
        <v>3</v>
      </c>
      <c r="V134" s="100">
        <v>1</v>
      </c>
      <c r="W134" s="148">
        <v>2</v>
      </c>
      <c r="X134" s="148">
        <v>1</v>
      </c>
      <c r="Y134" s="102">
        <v>2</v>
      </c>
      <c r="Z134" s="148">
        <v>1</v>
      </c>
      <c r="AA134" s="100">
        <v>1</v>
      </c>
      <c r="AB134" s="102"/>
      <c r="AC134" s="102"/>
      <c r="AD134" s="102"/>
      <c r="AE134" s="126">
        <v>3</v>
      </c>
    </row>
    <row r="135" spans="1:31" ht="16" thickBot="1">
      <c r="A135" s="26" t="s">
        <v>106</v>
      </c>
      <c r="C135" s="16">
        <v>3</v>
      </c>
      <c r="D135" s="48">
        <v>3</v>
      </c>
      <c r="E135" s="8">
        <v>1</v>
      </c>
      <c r="F135" s="16">
        <v>3</v>
      </c>
      <c r="G135" s="16">
        <v>1</v>
      </c>
      <c r="H135" s="16">
        <v>1</v>
      </c>
      <c r="I135" s="16">
        <v>1</v>
      </c>
      <c r="J135" s="17">
        <v>3</v>
      </c>
      <c r="K135" s="16">
        <v>3</v>
      </c>
      <c r="L135" s="62"/>
      <c r="M135" s="16">
        <v>1</v>
      </c>
      <c r="N135" s="62"/>
      <c r="O135" s="51"/>
      <c r="P135" s="51">
        <v>3</v>
      </c>
      <c r="R135" s="148">
        <v>1</v>
      </c>
      <c r="S135" s="148">
        <v>1</v>
      </c>
      <c r="T135" s="148">
        <v>2</v>
      </c>
      <c r="U135" s="149">
        <v>3</v>
      </c>
      <c r="V135" s="100">
        <v>1</v>
      </c>
      <c r="W135" s="148">
        <v>1</v>
      </c>
      <c r="X135" s="148">
        <v>1</v>
      </c>
      <c r="Y135" s="102">
        <v>2</v>
      </c>
      <c r="Z135" s="148">
        <v>1</v>
      </c>
      <c r="AA135" s="100">
        <v>3</v>
      </c>
      <c r="AB135" s="102"/>
      <c r="AC135" s="102"/>
      <c r="AD135" s="102"/>
      <c r="AE135" s="126">
        <v>1</v>
      </c>
    </row>
    <row r="136" spans="1:31" ht="16" thickBot="1">
      <c r="A136" s="26" t="s">
        <v>107</v>
      </c>
      <c r="C136" s="16">
        <v>1</v>
      </c>
      <c r="D136" s="48">
        <v>3</v>
      </c>
      <c r="E136" s="8">
        <v>1</v>
      </c>
      <c r="F136" s="16">
        <v>1</v>
      </c>
      <c r="G136" s="16">
        <v>1</v>
      </c>
      <c r="H136" s="16">
        <v>1</v>
      </c>
      <c r="I136" s="16">
        <v>1</v>
      </c>
      <c r="J136" s="17">
        <v>3</v>
      </c>
      <c r="K136" s="16">
        <v>1</v>
      </c>
      <c r="L136" s="62"/>
      <c r="M136" s="16">
        <v>1</v>
      </c>
      <c r="N136" s="62"/>
      <c r="O136" s="51"/>
      <c r="P136" s="51">
        <v>1</v>
      </c>
      <c r="R136" s="148">
        <v>1</v>
      </c>
      <c r="S136" s="148">
        <v>1</v>
      </c>
      <c r="T136" s="148">
        <v>2</v>
      </c>
      <c r="U136" s="149">
        <v>3</v>
      </c>
      <c r="V136" s="100">
        <v>1</v>
      </c>
      <c r="W136" s="148">
        <v>1</v>
      </c>
      <c r="X136" s="148">
        <v>1</v>
      </c>
      <c r="Y136" s="102">
        <v>2</v>
      </c>
      <c r="Z136" s="148">
        <v>1</v>
      </c>
      <c r="AA136" s="100">
        <v>3</v>
      </c>
      <c r="AB136" s="102"/>
      <c r="AC136" s="102"/>
      <c r="AD136" s="102"/>
      <c r="AE136" s="126">
        <v>3</v>
      </c>
    </row>
    <row r="137" spans="1:31" ht="16" thickBot="1">
      <c r="A137" s="26" t="s">
        <v>108</v>
      </c>
      <c r="C137" s="16">
        <v>3</v>
      </c>
      <c r="D137" s="48">
        <v>3</v>
      </c>
      <c r="E137" s="8">
        <v>1</v>
      </c>
      <c r="F137" s="16">
        <v>1</v>
      </c>
      <c r="G137" s="16">
        <v>1</v>
      </c>
      <c r="H137" s="16">
        <v>1</v>
      </c>
      <c r="I137" s="16">
        <v>1</v>
      </c>
      <c r="J137" s="17">
        <v>1</v>
      </c>
      <c r="K137" s="16">
        <v>1</v>
      </c>
      <c r="L137" s="62"/>
      <c r="M137" s="16">
        <v>1</v>
      </c>
      <c r="N137" s="62"/>
      <c r="O137" s="51"/>
      <c r="P137" s="51">
        <v>1</v>
      </c>
      <c r="R137" s="148">
        <v>1</v>
      </c>
      <c r="S137" s="148">
        <v>1</v>
      </c>
      <c r="T137" s="148">
        <v>2</v>
      </c>
      <c r="U137" s="149">
        <v>3</v>
      </c>
      <c r="V137" s="100">
        <v>1</v>
      </c>
      <c r="W137" s="148">
        <v>1</v>
      </c>
      <c r="X137" s="148">
        <v>1</v>
      </c>
      <c r="Y137" s="102">
        <v>1</v>
      </c>
      <c r="Z137" s="148">
        <v>1</v>
      </c>
      <c r="AA137" s="100">
        <v>1</v>
      </c>
      <c r="AB137" s="102"/>
      <c r="AC137" s="102"/>
      <c r="AD137" s="102"/>
      <c r="AE137" s="126">
        <v>1</v>
      </c>
    </row>
    <row r="138" spans="1:31" ht="16" thickBot="1">
      <c r="A138" s="26" t="s">
        <v>109</v>
      </c>
      <c r="C138" s="16">
        <v>3</v>
      </c>
      <c r="D138" s="48">
        <v>3</v>
      </c>
      <c r="E138" s="8">
        <v>1</v>
      </c>
      <c r="F138" s="16">
        <v>1</v>
      </c>
      <c r="G138" s="16">
        <v>1</v>
      </c>
      <c r="H138" s="16">
        <v>1</v>
      </c>
      <c r="I138" s="16">
        <v>1</v>
      </c>
      <c r="J138" s="17">
        <v>1</v>
      </c>
      <c r="K138" s="16">
        <v>1</v>
      </c>
      <c r="L138" s="62"/>
      <c r="M138" s="16">
        <v>1</v>
      </c>
      <c r="N138" s="62"/>
      <c r="O138" s="51"/>
      <c r="P138" s="51">
        <v>1</v>
      </c>
      <c r="R138" s="148">
        <v>1</v>
      </c>
      <c r="S138" s="148">
        <v>1</v>
      </c>
      <c r="T138" s="148">
        <v>3</v>
      </c>
      <c r="U138" s="149">
        <v>3</v>
      </c>
      <c r="V138" s="100">
        <v>1</v>
      </c>
      <c r="W138" s="148">
        <v>2</v>
      </c>
      <c r="X138" s="148">
        <v>1</v>
      </c>
      <c r="Y138" s="102">
        <v>1</v>
      </c>
      <c r="Z138" s="148">
        <v>1</v>
      </c>
      <c r="AA138" s="100">
        <v>1</v>
      </c>
      <c r="AB138" s="102"/>
      <c r="AC138" s="102"/>
      <c r="AD138" s="102"/>
      <c r="AE138" s="126">
        <v>3</v>
      </c>
    </row>
    <row r="139" spans="1:31" ht="16" thickBot="1">
      <c r="A139" s="26" t="s">
        <v>110</v>
      </c>
      <c r="C139" s="16">
        <v>3</v>
      </c>
      <c r="D139" s="48">
        <v>1</v>
      </c>
      <c r="E139" s="8">
        <v>1</v>
      </c>
      <c r="F139" s="16">
        <v>1</v>
      </c>
      <c r="G139" s="16">
        <v>1</v>
      </c>
      <c r="H139" s="16">
        <v>1</v>
      </c>
      <c r="I139" s="16">
        <v>1</v>
      </c>
      <c r="J139" s="17">
        <v>1</v>
      </c>
      <c r="K139" s="16">
        <v>1</v>
      </c>
      <c r="L139" s="62"/>
      <c r="M139" s="16">
        <v>1</v>
      </c>
      <c r="N139" s="62"/>
      <c r="O139" s="51"/>
      <c r="P139" s="51">
        <v>1</v>
      </c>
      <c r="R139" s="148">
        <v>1</v>
      </c>
      <c r="S139" s="148">
        <v>1</v>
      </c>
      <c r="T139" s="148">
        <v>1</v>
      </c>
      <c r="U139" s="149">
        <v>1</v>
      </c>
      <c r="V139" s="100">
        <v>1</v>
      </c>
      <c r="W139" s="148">
        <v>1</v>
      </c>
      <c r="X139" s="148">
        <v>1</v>
      </c>
      <c r="Y139" s="102">
        <v>1</v>
      </c>
      <c r="Z139" s="148">
        <v>1</v>
      </c>
      <c r="AA139" s="100">
        <v>1</v>
      </c>
      <c r="AB139" s="102"/>
      <c r="AC139" s="102"/>
      <c r="AD139" s="102"/>
      <c r="AE139" s="126">
        <v>1</v>
      </c>
    </row>
    <row r="140" spans="1:31" ht="16" thickBot="1">
      <c r="A140" s="26" t="s">
        <v>111</v>
      </c>
      <c r="C140" s="16">
        <v>1</v>
      </c>
      <c r="D140" s="48">
        <v>3</v>
      </c>
      <c r="E140" s="8">
        <v>1</v>
      </c>
      <c r="F140" s="16">
        <v>1</v>
      </c>
      <c r="G140" s="16">
        <v>1</v>
      </c>
      <c r="H140" s="16">
        <v>1</v>
      </c>
      <c r="I140" s="16">
        <v>1</v>
      </c>
      <c r="J140" s="17">
        <v>1</v>
      </c>
      <c r="K140" s="16">
        <v>1</v>
      </c>
      <c r="L140" s="62"/>
      <c r="M140" s="16">
        <v>1</v>
      </c>
      <c r="N140" s="62"/>
      <c r="O140" s="51"/>
      <c r="P140" s="51">
        <v>1</v>
      </c>
      <c r="R140" s="148">
        <v>1</v>
      </c>
      <c r="S140" s="148">
        <v>1</v>
      </c>
      <c r="T140" s="148">
        <v>2</v>
      </c>
      <c r="U140" s="149">
        <v>1</v>
      </c>
      <c r="V140" s="100">
        <v>1</v>
      </c>
      <c r="W140" s="148">
        <v>1</v>
      </c>
      <c r="X140" s="148">
        <v>1</v>
      </c>
      <c r="Y140" s="102">
        <v>1</v>
      </c>
      <c r="Z140" s="148">
        <v>1</v>
      </c>
      <c r="AA140" s="100">
        <v>1</v>
      </c>
      <c r="AB140" s="102"/>
      <c r="AC140" s="102"/>
      <c r="AD140" s="102"/>
      <c r="AE140" s="126">
        <v>1</v>
      </c>
    </row>
    <row r="141" spans="1:31" ht="16" thickBot="1">
      <c r="A141" s="26" t="s">
        <v>112</v>
      </c>
      <c r="C141" s="16">
        <v>1</v>
      </c>
      <c r="D141" s="48">
        <v>3</v>
      </c>
      <c r="E141" s="8">
        <v>1</v>
      </c>
      <c r="F141" s="16">
        <v>1</v>
      </c>
      <c r="G141" s="16">
        <v>1</v>
      </c>
      <c r="H141" s="16">
        <v>1</v>
      </c>
      <c r="I141" s="16">
        <v>1</v>
      </c>
      <c r="J141" s="17">
        <v>3</v>
      </c>
      <c r="K141" s="16">
        <v>1</v>
      </c>
      <c r="L141" s="62"/>
      <c r="M141" s="16">
        <v>1</v>
      </c>
      <c r="N141" s="62"/>
      <c r="O141" s="51"/>
      <c r="P141" s="51">
        <v>1</v>
      </c>
      <c r="R141" s="148">
        <v>1</v>
      </c>
      <c r="S141" s="148">
        <v>1</v>
      </c>
      <c r="T141" s="148">
        <v>1</v>
      </c>
      <c r="U141" s="149">
        <v>3</v>
      </c>
      <c r="V141" s="100">
        <v>1</v>
      </c>
      <c r="W141" s="148">
        <v>1</v>
      </c>
      <c r="X141" s="148">
        <v>1</v>
      </c>
      <c r="Y141" s="102">
        <v>1</v>
      </c>
      <c r="Z141" s="148">
        <v>1</v>
      </c>
      <c r="AA141" s="100">
        <v>1</v>
      </c>
      <c r="AB141" s="102"/>
      <c r="AC141" s="102"/>
      <c r="AD141" s="102"/>
      <c r="AE141" s="126">
        <v>1</v>
      </c>
    </row>
    <row r="142" spans="1:31" ht="16" thickBot="1">
      <c r="A142" s="26" t="s">
        <v>113</v>
      </c>
      <c r="C142" s="16">
        <v>1</v>
      </c>
      <c r="D142" s="48">
        <v>3</v>
      </c>
      <c r="E142" s="8">
        <v>1</v>
      </c>
      <c r="F142" s="16">
        <v>1</v>
      </c>
      <c r="G142" s="16">
        <v>1</v>
      </c>
      <c r="H142" s="16">
        <v>1</v>
      </c>
      <c r="I142" s="16">
        <v>1</v>
      </c>
      <c r="J142" s="17">
        <v>1</v>
      </c>
      <c r="K142" s="16">
        <v>1</v>
      </c>
      <c r="L142" s="62"/>
      <c r="M142" s="16">
        <v>1</v>
      </c>
      <c r="N142" s="62"/>
      <c r="O142" s="51"/>
      <c r="P142" s="51">
        <v>3</v>
      </c>
      <c r="R142" s="148">
        <v>3</v>
      </c>
      <c r="S142" s="148">
        <v>1</v>
      </c>
      <c r="T142" s="148">
        <v>3</v>
      </c>
      <c r="U142" s="149">
        <v>3</v>
      </c>
      <c r="V142" s="100">
        <v>1</v>
      </c>
      <c r="W142" s="148">
        <v>1</v>
      </c>
      <c r="X142" s="148">
        <v>1</v>
      </c>
      <c r="Y142" s="102">
        <v>3</v>
      </c>
      <c r="Z142" s="148">
        <v>1</v>
      </c>
      <c r="AA142" s="100">
        <v>1</v>
      </c>
      <c r="AB142" s="102"/>
      <c r="AC142" s="102"/>
      <c r="AD142" s="102"/>
      <c r="AE142" s="126">
        <v>3</v>
      </c>
    </row>
    <row r="143" spans="1:31" ht="16" thickBot="1">
      <c r="A143" s="26" t="s">
        <v>114</v>
      </c>
      <c r="C143" s="16">
        <v>3</v>
      </c>
      <c r="D143" s="48">
        <v>3</v>
      </c>
      <c r="E143" s="8">
        <v>3</v>
      </c>
      <c r="F143" s="16">
        <v>1</v>
      </c>
      <c r="G143" s="16">
        <v>3</v>
      </c>
      <c r="H143" s="16">
        <v>1</v>
      </c>
      <c r="I143" s="16">
        <v>1</v>
      </c>
      <c r="J143" s="17">
        <v>1</v>
      </c>
      <c r="K143" s="16">
        <v>3</v>
      </c>
      <c r="L143" s="62"/>
      <c r="M143" s="16">
        <v>3</v>
      </c>
      <c r="N143" s="62"/>
      <c r="O143" s="51"/>
      <c r="P143" s="51">
        <v>2</v>
      </c>
      <c r="R143" s="148">
        <v>3</v>
      </c>
      <c r="S143" s="148">
        <v>1</v>
      </c>
      <c r="T143" s="148">
        <v>2</v>
      </c>
      <c r="U143" s="149">
        <v>3</v>
      </c>
      <c r="V143" s="100">
        <v>1</v>
      </c>
      <c r="W143" s="148">
        <v>2</v>
      </c>
      <c r="X143" s="148">
        <v>1</v>
      </c>
      <c r="Y143" s="102">
        <v>2</v>
      </c>
      <c r="Z143" s="148">
        <v>2</v>
      </c>
      <c r="AA143" s="100">
        <v>1</v>
      </c>
      <c r="AB143" s="102"/>
      <c r="AC143" s="102"/>
      <c r="AD143" s="102"/>
      <c r="AE143" s="126">
        <v>1</v>
      </c>
    </row>
    <row r="144" spans="1:31" ht="16" thickBot="1">
      <c r="A144" s="26" t="s">
        <v>115</v>
      </c>
      <c r="C144" s="16">
        <v>1</v>
      </c>
      <c r="D144" s="48">
        <v>3</v>
      </c>
      <c r="E144" s="8">
        <v>1</v>
      </c>
      <c r="F144" s="16">
        <v>1</v>
      </c>
      <c r="G144" s="16">
        <v>1</v>
      </c>
      <c r="H144" s="16">
        <v>1</v>
      </c>
      <c r="I144" s="16">
        <v>1</v>
      </c>
      <c r="J144" s="17">
        <v>1</v>
      </c>
      <c r="K144" s="16">
        <v>1</v>
      </c>
      <c r="L144" s="62"/>
      <c r="M144" s="16">
        <v>1</v>
      </c>
      <c r="N144" s="62"/>
      <c r="O144" s="51"/>
      <c r="P144" s="51">
        <v>1</v>
      </c>
      <c r="R144" s="148">
        <v>1</v>
      </c>
      <c r="S144" s="148">
        <v>1</v>
      </c>
      <c r="T144" s="148"/>
      <c r="U144" s="149">
        <v>3</v>
      </c>
      <c r="V144" s="100">
        <v>1</v>
      </c>
      <c r="W144" s="148">
        <v>1</v>
      </c>
      <c r="X144" s="148">
        <v>1</v>
      </c>
      <c r="Y144" s="102">
        <v>1</v>
      </c>
      <c r="Z144" s="148">
        <v>1</v>
      </c>
      <c r="AA144" s="100">
        <v>1</v>
      </c>
      <c r="AB144" s="102"/>
      <c r="AC144" s="102"/>
      <c r="AD144" s="102"/>
      <c r="AE144" s="126">
        <v>3</v>
      </c>
    </row>
    <row r="145" spans="1:31" ht="16" thickBot="1">
      <c r="A145" s="26" t="s">
        <v>116</v>
      </c>
      <c r="C145" s="16">
        <v>1</v>
      </c>
      <c r="D145" s="48">
        <v>3</v>
      </c>
      <c r="E145" s="8">
        <v>1</v>
      </c>
      <c r="F145" s="16">
        <v>1</v>
      </c>
      <c r="G145" s="16">
        <v>1</v>
      </c>
      <c r="H145" s="16">
        <v>1</v>
      </c>
      <c r="I145" s="16">
        <v>1</v>
      </c>
      <c r="J145" s="17">
        <v>3</v>
      </c>
      <c r="K145" s="16">
        <v>1</v>
      </c>
      <c r="L145" s="62"/>
      <c r="M145" s="16">
        <v>1</v>
      </c>
      <c r="N145" s="62"/>
      <c r="O145" s="51"/>
      <c r="P145" s="51">
        <v>1</v>
      </c>
      <c r="R145" s="148">
        <v>1</v>
      </c>
      <c r="S145" s="148">
        <v>1</v>
      </c>
      <c r="T145" s="148">
        <v>1</v>
      </c>
      <c r="U145" s="149">
        <v>1</v>
      </c>
      <c r="V145" s="100">
        <v>1</v>
      </c>
      <c r="W145" s="148">
        <v>1</v>
      </c>
      <c r="X145" s="148">
        <v>1</v>
      </c>
      <c r="Y145" s="102">
        <v>1</v>
      </c>
      <c r="Z145" s="148">
        <v>1</v>
      </c>
      <c r="AA145" s="100">
        <v>1</v>
      </c>
      <c r="AB145" s="102"/>
      <c r="AC145" s="102"/>
      <c r="AD145" s="102"/>
      <c r="AE145" s="126">
        <v>1</v>
      </c>
    </row>
    <row r="146" spans="1:31" ht="16" thickBot="1">
      <c r="A146" s="26" t="s">
        <v>117</v>
      </c>
      <c r="C146" s="16">
        <v>3</v>
      </c>
      <c r="D146" s="48">
        <v>1</v>
      </c>
      <c r="E146" s="8">
        <v>1</v>
      </c>
      <c r="F146" s="16">
        <v>1</v>
      </c>
      <c r="G146" s="16">
        <v>1</v>
      </c>
      <c r="H146" s="16">
        <v>1</v>
      </c>
      <c r="I146" s="16">
        <v>1</v>
      </c>
      <c r="J146" s="17">
        <v>1</v>
      </c>
      <c r="K146" s="16">
        <v>1</v>
      </c>
      <c r="L146" s="62"/>
      <c r="M146" s="16">
        <v>1</v>
      </c>
      <c r="N146" s="62"/>
      <c r="O146" s="51"/>
      <c r="P146" s="51">
        <v>2</v>
      </c>
      <c r="R146" s="148">
        <v>1</v>
      </c>
      <c r="S146" s="148">
        <v>1</v>
      </c>
      <c r="T146" s="148">
        <v>3</v>
      </c>
      <c r="U146" s="149">
        <v>1</v>
      </c>
      <c r="V146" s="100">
        <v>1</v>
      </c>
      <c r="W146" s="148">
        <v>1</v>
      </c>
      <c r="X146" s="148">
        <v>1</v>
      </c>
      <c r="Y146" s="102">
        <v>1</v>
      </c>
      <c r="Z146" s="148">
        <v>1</v>
      </c>
      <c r="AA146" s="100">
        <v>1</v>
      </c>
      <c r="AB146" s="102"/>
      <c r="AC146" s="102"/>
      <c r="AD146" s="102"/>
      <c r="AE146" s="126">
        <v>1</v>
      </c>
    </row>
    <row r="147" spans="1:31" ht="16" thickBot="1">
      <c r="A147" s="26" t="s">
        <v>118</v>
      </c>
      <c r="C147" s="16">
        <v>3</v>
      </c>
      <c r="D147" s="48">
        <v>3</v>
      </c>
      <c r="E147" s="8">
        <v>1</v>
      </c>
      <c r="F147" s="16">
        <v>1</v>
      </c>
      <c r="G147" s="16">
        <v>3</v>
      </c>
      <c r="H147" s="16">
        <v>1</v>
      </c>
      <c r="I147" s="16">
        <v>1</v>
      </c>
      <c r="J147" s="17">
        <v>1</v>
      </c>
      <c r="K147" s="16">
        <v>1</v>
      </c>
      <c r="L147" s="62"/>
      <c r="M147" s="16">
        <v>1</v>
      </c>
      <c r="N147" s="62"/>
      <c r="O147" s="51"/>
      <c r="P147" s="51">
        <v>3</v>
      </c>
      <c r="R147" s="148">
        <v>1</v>
      </c>
      <c r="S147" s="148">
        <v>1</v>
      </c>
      <c r="T147" s="148">
        <v>3</v>
      </c>
      <c r="U147" s="149">
        <v>1</v>
      </c>
      <c r="V147" s="100">
        <v>1</v>
      </c>
      <c r="W147" s="148">
        <v>2</v>
      </c>
      <c r="X147" s="148">
        <v>1</v>
      </c>
      <c r="Y147" s="102">
        <v>2</v>
      </c>
      <c r="Z147" s="148">
        <v>1</v>
      </c>
      <c r="AA147" s="100">
        <v>1</v>
      </c>
      <c r="AB147" s="102"/>
      <c r="AC147" s="102"/>
      <c r="AD147" s="102"/>
      <c r="AE147" s="126">
        <v>1</v>
      </c>
    </row>
    <row r="148" spans="1:31" ht="16" thickBot="1">
      <c r="A148" s="26" t="s">
        <v>119</v>
      </c>
      <c r="C148" s="16">
        <v>3</v>
      </c>
      <c r="D148" s="48">
        <v>3</v>
      </c>
      <c r="E148" s="8">
        <v>3</v>
      </c>
      <c r="F148" s="16">
        <v>3</v>
      </c>
      <c r="G148" s="16">
        <v>1</v>
      </c>
      <c r="H148" s="16">
        <v>1</v>
      </c>
      <c r="I148" s="16">
        <v>1</v>
      </c>
      <c r="J148" s="17">
        <v>2</v>
      </c>
      <c r="K148" s="16">
        <v>1</v>
      </c>
      <c r="L148" s="62"/>
      <c r="M148" s="16">
        <v>3</v>
      </c>
      <c r="N148" s="62"/>
      <c r="O148" s="51"/>
      <c r="P148" s="51">
        <v>2</v>
      </c>
      <c r="R148" s="148">
        <v>3</v>
      </c>
      <c r="S148" s="148">
        <v>1</v>
      </c>
      <c r="T148" s="148">
        <v>2</v>
      </c>
      <c r="U148" s="149">
        <v>2</v>
      </c>
      <c r="V148" s="100">
        <v>1</v>
      </c>
      <c r="W148" s="148">
        <v>2</v>
      </c>
      <c r="X148" s="148">
        <v>1</v>
      </c>
      <c r="Y148" s="102">
        <v>2</v>
      </c>
      <c r="Z148" s="148">
        <v>2</v>
      </c>
      <c r="AA148" s="100">
        <v>3</v>
      </c>
      <c r="AB148" s="102"/>
      <c r="AC148" s="102"/>
      <c r="AD148" s="102"/>
      <c r="AE148" s="126">
        <v>3</v>
      </c>
    </row>
    <row r="149" spans="1:31">
      <c r="A149" s="28"/>
      <c r="C149" s="1"/>
      <c r="D149" s="1"/>
      <c r="E149" s="2"/>
      <c r="F149" s="1"/>
      <c r="G149" s="1"/>
      <c r="H149" s="1"/>
      <c r="I149" s="1"/>
      <c r="J149" s="7"/>
      <c r="K149" s="1"/>
      <c r="L149" s="59"/>
      <c r="M149" s="1"/>
      <c r="N149" s="59"/>
      <c r="O149" s="51"/>
      <c r="P149" s="51"/>
      <c r="R149" s="148"/>
      <c r="S149" s="148"/>
      <c r="T149" s="148"/>
      <c r="U149" s="149"/>
      <c r="V149" s="100"/>
      <c r="W149" s="148"/>
      <c r="X149" s="148"/>
      <c r="Y149" s="102"/>
      <c r="Z149" s="148"/>
      <c r="AA149" s="100"/>
      <c r="AB149" s="102"/>
      <c r="AC149" s="102"/>
      <c r="AD149" s="102"/>
      <c r="AE149" s="99"/>
    </row>
    <row r="150" spans="1:31">
      <c r="A150" s="1"/>
      <c r="C150" s="1"/>
      <c r="D150" s="1"/>
      <c r="E150" s="2"/>
      <c r="F150" s="1"/>
      <c r="G150" s="1"/>
      <c r="H150" s="1"/>
      <c r="I150" s="1"/>
      <c r="J150" s="7"/>
      <c r="K150" s="1"/>
      <c r="L150" s="59"/>
      <c r="M150" s="1"/>
      <c r="N150" s="59"/>
      <c r="O150" s="51"/>
      <c r="P150" s="51"/>
      <c r="R150" s="148"/>
      <c r="S150" s="148"/>
      <c r="T150" s="148"/>
      <c r="U150" s="149"/>
      <c r="V150" s="100"/>
      <c r="W150" s="148"/>
      <c r="X150" s="148"/>
      <c r="Y150" s="102"/>
      <c r="Z150" s="148"/>
      <c r="AA150" s="100"/>
      <c r="AB150" s="102"/>
      <c r="AC150" s="102"/>
      <c r="AD150" s="102"/>
      <c r="AE150" s="99"/>
    </row>
    <row r="151" spans="1:31">
      <c r="A151" s="18" t="s">
        <v>122</v>
      </c>
      <c r="C151" s="1"/>
      <c r="D151" s="1"/>
      <c r="E151" s="2"/>
      <c r="F151" s="1"/>
      <c r="G151" s="1"/>
      <c r="H151" s="1"/>
      <c r="I151" s="1"/>
      <c r="J151" s="7"/>
      <c r="K151" s="1"/>
      <c r="L151" s="59"/>
      <c r="M151" s="1"/>
      <c r="N151" s="59"/>
      <c r="O151" s="51"/>
      <c r="P151" s="51"/>
      <c r="R151" s="148"/>
      <c r="S151" s="148"/>
      <c r="T151" s="148"/>
      <c r="U151" s="149"/>
      <c r="V151" s="100"/>
      <c r="W151" s="148"/>
      <c r="X151" s="148"/>
      <c r="Y151" s="102"/>
      <c r="Z151" s="148"/>
      <c r="AA151" s="100"/>
      <c r="AB151" s="102"/>
      <c r="AC151" s="102"/>
      <c r="AD151" s="102"/>
      <c r="AE151" s="99"/>
    </row>
    <row r="152" spans="1:31" ht="15" thickBot="1">
      <c r="A152" s="25"/>
      <c r="C152" s="1"/>
      <c r="D152" s="1"/>
      <c r="E152" s="2"/>
      <c r="F152" s="1"/>
      <c r="G152" s="1"/>
      <c r="H152" s="1"/>
      <c r="I152" s="1"/>
      <c r="J152" s="7"/>
      <c r="K152" s="1"/>
      <c r="L152" s="59"/>
      <c r="M152" s="1"/>
      <c r="N152" s="59"/>
      <c r="O152" s="51"/>
      <c r="P152" s="51"/>
      <c r="R152" s="148"/>
      <c r="S152" s="148"/>
      <c r="T152" s="148"/>
      <c r="U152" s="149"/>
      <c r="V152" s="100"/>
      <c r="W152" s="148"/>
      <c r="X152" s="148"/>
      <c r="Y152" s="102"/>
      <c r="Z152" s="148"/>
      <c r="AA152" s="100"/>
      <c r="AB152" s="102"/>
      <c r="AC152" s="102"/>
      <c r="AD152" s="102"/>
      <c r="AE152" s="99"/>
    </row>
    <row r="153" spans="1:31" ht="16" thickBot="1">
      <c r="A153" s="26" t="s">
        <v>87</v>
      </c>
      <c r="C153" s="16">
        <v>1</v>
      </c>
      <c r="D153" s="48">
        <v>1</v>
      </c>
      <c r="E153" s="8">
        <v>1</v>
      </c>
      <c r="F153" s="16">
        <v>1</v>
      </c>
      <c r="G153" s="16">
        <v>1</v>
      </c>
      <c r="H153" s="16">
        <v>1</v>
      </c>
      <c r="I153" s="16">
        <v>1</v>
      </c>
      <c r="J153" s="17">
        <v>1</v>
      </c>
      <c r="K153" s="16">
        <v>1</v>
      </c>
      <c r="L153" s="62"/>
      <c r="M153" s="16">
        <v>2</v>
      </c>
      <c r="N153" s="62"/>
      <c r="O153" s="51"/>
      <c r="P153" s="51">
        <v>1</v>
      </c>
      <c r="R153" s="148">
        <v>1</v>
      </c>
      <c r="S153" s="148">
        <v>1</v>
      </c>
      <c r="T153" s="148">
        <v>2</v>
      </c>
      <c r="U153" s="149">
        <v>1</v>
      </c>
      <c r="V153" s="100">
        <v>1</v>
      </c>
      <c r="W153" s="148">
        <v>2</v>
      </c>
      <c r="X153" s="148">
        <v>1</v>
      </c>
      <c r="Y153" s="102">
        <v>3</v>
      </c>
      <c r="Z153" s="148">
        <v>3</v>
      </c>
      <c r="AA153" s="100">
        <v>2</v>
      </c>
      <c r="AB153" s="102"/>
      <c r="AC153" s="102"/>
      <c r="AD153" s="102"/>
      <c r="AE153" s="126">
        <v>3</v>
      </c>
    </row>
    <row r="154" spans="1:31" ht="16" thickBot="1">
      <c r="A154" s="26" t="s">
        <v>88</v>
      </c>
      <c r="C154" s="16">
        <v>1</v>
      </c>
      <c r="D154" s="48">
        <v>1</v>
      </c>
      <c r="E154" s="8">
        <v>1</v>
      </c>
      <c r="F154" s="16">
        <v>1</v>
      </c>
      <c r="G154" s="16">
        <v>1</v>
      </c>
      <c r="H154" s="16">
        <v>1</v>
      </c>
      <c r="I154" s="16">
        <v>1</v>
      </c>
      <c r="J154" s="17">
        <v>1</v>
      </c>
      <c r="K154" s="16">
        <v>1</v>
      </c>
      <c r="L154" s="62"/>
      <c r="M154" s="16">
        <v>1</v>
      </c>
      <c r="N154" s="62"/>
      <c r="O154" s="51"/>
      <c r="P154" s="51">
        <v>1</v>
      </c>
      <c r="R154" s="148">
        <v>1</v>
      </c>
      <c r="S154" s="148">
        <v>1</v>
      </c>
      <c r="T154" s="148">
        <v>1</v>
      </c>
      <c r="U154" s="149">
        <v>1</v>
      </c>
      <c r="V154" s="100">
        <v>1</v>
      </c>
      <c r="W154" s="148">
        <v>1</v>
      </c>
      <c r="X154" s="148">
        <v>1</v>
      </c>
      <c r="Y154" s="102">
        <v>1</v>
      </c>
      <c r="Z154" s="148">
        <v>1</v>
      </c>
      <c r="AA154" s="100">
        <v>1</v>
      </c>
      <c r="AB154" s="102"/>
      <c r="AC154" s="102"/>
      <c r="AD154" s="102"/>
      <c r="AE154" s="126">
        <v>1</v>
      </c>
    </row>
    <row r="155" spans="1:31" ht="16" thickBot="1">
      <c r="A155" s="26" t="s">
        <v>89</v>
      </c>
      <c r="C155" s="16">
        <v>3</v>
      </c>
      <c r="D155" s="48">
        <v>1</v>
      </c>
      <c r="E155" s="8">
        <v>1</v>
      </c>
      <c r="F155" s="16">
        <v>1</v>
      </c>
      <c r="G155" s="16">
        <v>1</v>
      </c>
      <c r="H155" s="16">
        <v>1</v>
      </c>
      <c r="I155" s="16">
        <v>1</v>
      </c>
      <c r="J155" s="17">
        <v>3</v>
      </c>
      <c r="K155" s="16">
        <v>1</v>
      </c>
      <c r="L155" s="62"/>
      <c r="M155" s="16">
        <v>1</v>
      </c>
      <c r="N155" s="62"/>
      <c r="O155" s="51"/>
      <c r="P155" s="51">
        <v>1</v>
      </c>
      <c r="R155" s="148">
        <v>1</v>
      </c>
      <c r="S155" s="148">
        <v>1</v>
      </c>
      <c r="T155" s="148">
        <v>2</v>
      </c>
      <c r="U155" s="149">
        <v>2</v>
      </c>
      <c r="V155" s="100">
        <v>1</v>
      </c>
      <c r="W155" s="148">
        <v>1</v>
      </c>
      <c r="X155" s="148">
        <v>1</v>
      </c>
      <c r="Y155" s="102">
        <v>3</v>
      </c>
      <c r="Z155" s="148">
        <v>1</v>
      </c>
      <c r="AA155" s="100">
        <v>1</v>
      </c>
      <c r="AB155" s="102"/>
      <c r="AC155" s="102"/>
      <c r="AD155" s="102"/>
      <c r="AE155" s="126">
        <v>3</v>
      </c>
    </row>
    <row r="156" spans="1:31" ht="16" thickBot="1">
      <c r="A156" s="26" t="s">
        <v>90</v>
      </c>
      <c r="C156" s="16">
        <v>1</v>
      </c>
      <c r="D156" s="48">
        <v>1</v>
      </c>
      <c r="E156" s="8">
        <v>1</v>
      </c>
      <c r="F156" s="16">
        <v>1</v>
      </c>
      <c r="G156" s="16">
        <v>1</v>
      </c>
      <c r="H156" s="16">
        <v>1</v>
      </c>
      <c r="I156" s="16">
        <v>1</v>
      </c>
      <c r="J156" s="17">
        <v>1</v>
      </c>
      <c r="K156" s="16">
        <v>1</v>
      </c>
      <c r="L156" s="62"/>
      <c r="M156" s="16">
        <v>1</v>
      </c>
      <c r="N156" s="62"/>
      <c r="O156" s="51"/>
      <c r="P156" s="51">
        <v>1</v>
      </c>
      <c r="R156" s="148">
        <v>1</v>
      </c>
      <c r="S156" s="148">
        <v>1</v>
      </c>
      <c r="T156" s="148">
        <v>3</v>
      </c>
      <c r="U156" s="149">
        <v>1</v>
      </c>
      <c r="V156" s="100">
        <v>1</v>
      </c>
      <c r="W156" s="148">
        <v>1</v>
      </c>
      <c r="X156" s="148">
        <v>1</v>
      </c>
      <c r="Y156" s="102">
        <v>1</v>
      </c>
      <c r="Z156" s="148">
        <v>1</v>
      </c>
      <c r="AA156" s="100">
        <v>1</v>
      </c>
      <c r="AB156" s="102"/>
      <c r="AC156" s="102"/>
      <c r="AD156" s="102"/>
      <c r="AE156" s="126">
        <v>1</v>
      </c>
    </row>
    <row r="157" spans="1:31" ht="16" thickBot="1">
      <c r="A157" s="26" t="s">
        <v>91</v>
      </c>
      <c r="C157" s="16">
        <v>3</v>
      </c>
      <c r="D157" s="48">
        <v>1</v>
      </c>
      <c r="E157" s="8">
        <v>3</v>
      </c>
      <c r="F157" s="16">
        <v>2</v>
      </c>
      <c r="G157" s="16">
        <v>1</v>
      </c>
      <c r="H157" s="16">
        <v>1</v>
      </c>
      <c r="I157" s="16">
        <v>1</v>
      </c>
      <c r="J157" s="17">
        <v>3</v>
      </c>
      <c r="K157" s="16">
        <v>3</v>
      </c>
      <c r="L157" s="62"/>
      <c r="M157" s="16">
        <v>2</v>
      </c>
      <c r="N157" s="62"/>
      <c r="O157" s="51"/>
      <c r="P157" s="51">
        <v>3</v>
      </c>
      <c r="R157" s="148">
        <v>1</v>
      </c>
      <c r="S157" s="148">
        <v>1</v>
      </c>
      <c r="T157" s="148">
        <v>2</v>
      </c>
      <c r="U157" s="149">
        <v>2</v>
      </c>
      <c r="V157" s="100">
        <v>1</v>
      </c>
      <c r="W157" s="148">
        <v>3</v>
      </c>
      <c r="X157" s="148">
        <v>1</v>
      </c>
      <c r="Y157" s="102">
        <v>2</v>
      </c>
      <c r="Z157" s="148">
        <v>2</v>
      </c>
      <c r="AA157" s="100">
        <v>3</v>
      </c>
      <c r="AB157" s="102"/>
      <c r="AC157" s="102"/>
      <c r="AD157" s="102"/>
      <c r="AE157" s="126">
        <v>3</v>
      </c>
    </row>
    <row r="158" spans="1:31" ht="16" thickBot="1">
      <c r="A158" s="26" t="s">
        <v>92</v>
      </c>
      <c r="C158" s="16">
        <v>1</v>
      </c>
      <c r="D158" s="48">
        <v>1</v>
      </c>
      <c r="E158" s="8">
        <v>3</v>
      </c>
      <c r="F158" s="16">
        <v>2</v>
      </c>
      <c r="G158" s="16">
        <v>1</v>
      </c>
      <c r="H158" s="16">
        <v>1</v>
      </c>
      <c r="I158" s="16">
        <v>1</v>
      </c>
      <c r="J158" s="17">
        <v>3</v>
      </c>
      <c r="K158" s="16">
        <v>1</v>
      </c>
      <c r="L158" s="62"/>
      <c r="M158" s="16">
        <v>3</v>
      </c>
      <c r="N158" s="62"/>
      <c r="O158" s="51"/>
      <c r="P158" s="51">
        <v>3</v>
      </c>
      <c r="R158" s="148">
        <v>3</v>
      </c>
      <c r="S158" s="148">
        <v>1</v>
      </c>
      <c r="T158" s="148">
        <v>2</v>
      </c>
      <c r="U158" s="149">
        <v>2</v>
      </c>
      <c r="V158" s="100">
        <v>2</v>
      </c>
      <c r="W158" s="148">
        <v>2</v>
      </c>
      <c r="X158" s="148">
        <v>3</v>
      </c>
      <c r="Y158" s="102">
        <v>2</v>
      </c>
      <c r="Z158" s="148">
        <v>2</v>
      </c>
      <c r="AA158" s="100">
        <v>3</v>
      </c>
      <c r="AB158" s="102"/>
      <c r="AC158" s="102"/>
      <c r="AD158" s="102"/>
      <c r="AE158" s="126">
        <v>3</v>
      </c>
    </row>
    <row r="159" spans="1:31" ht="16" thickBot="1">
      <c r="A159" s="26" t="s">
        <v>93</v>
      </c>
      <c r="C159" s="16">
        <v>1</v>
      </c>
      <c r="D159" s="48">
        <v>1</v>
      </c>
      <c r="E159" s="8">
        <v>3</v>
      </c>
      <c r="F159" s="16">
        <v>1</v>
      </c>
      <c r="G159" s="16">
        <v>1</v>
      </c>
      <c r="H159" s="16">
        <v>1</v>
      </c>
      <c r="I159" s="16">
        <v>1</v>
      </c>
      <c r="J159" s="17">
        <v>1</v>
      </c>
      <c r="K159" s="16">
        <v>1</v>
      </c>
      <c r="L159" s="62"/>
      <c r="M159" s="16">
        <v>1</v>
      </c>
      <c r="N159" s="62"/>
      <c r="O159" s="51"/>
      <c r="P159" s="51">
        <v>1</v>
      </c>
      <c r="R159" s="148">
        <v>1</v>
      </c>
      <c r="S159" s="148">
        <v>1</v>
      </c>
      <c r="T159" s="148">
        <v>3</v>
      </c>
      <c r="U159" s="149">
        <v>1</v>
      </c>
      <c r="V159" s="100">
        <v>2</v>
      </c>
      <c r="W159" s="148">
        <v>1</v>
      </c>
      <c r="X159" s="148">
        <v>1</v>
      </c>
      <c r="Y159" s="102">
        <v>1</v>
      </c>
      <c r="Z159" s="148">
        <v>1</v>
      </c>
      <c r="AA159" s="100">
        <v>1</v>
      </c>
      <c r="AB159" s="102"/>
      <c r="AC159" s="102"/>
      <c r="AD159" s="102"/>
      <c r="AE159" s="126">
        <v>1</v>
      </c>
    </row>
    <row r="160" spans="1:31" ht="16" thickBot="1">
      <c r="A160" s="26" t="s">
        <v>94</v>
      </c>
      <c r="C160" s="16">
        <v>1</v>
      </c>
      <c r="D160" s="48">
        <v>1</v>
      </c>
      <c r="E160" s="8">
        <v>3</v>
      </c>
      <c r="F160" s="16">
        <v>1</v>
      </c>
      <c r="G160" s="16">
        <v>1</v>
      </c>
      <c r="H160" s="16">
        <v>1</v>
      </c>
      <c r="I160" s="16">
        <v>1</v>
      </c>
      <c r="J160" s="17">
        <v>3</v>
      </c>
      <c r="K160" s="16">
        <v>1</v>
      </c>
      <c r="L160" s="62"/>
      <c r="M160" s="16">
        <v>1</v>
      </c>
      <c r="N160" s="62"/>
      <c r="O160" s="51"/>
      <c r="P160" s="51">
        <v>1</v>
      </c>
      <c r="R160" s="148">
        <v>1</v>
      </c>
      <c r="S160" s="148">
        <v>1</v>
      </c>
      <c r="T160" s="148">
        <v>3</v>
      </c>
      <c r="U160" s="149">
        <v>1</v>
      </c>
      <c r="V160" s="100">
        <v>1</v>
      </c>
      <c r="W160" s="148">
        <v>2</v>
      </c>
      <c r="X160" s="148">
        <v>1</v>
      </c>
      <c r="Y160" s="102">
        <v>1</v>
      </c>
      <c r="Z160" s="148">
        <v>1</v>
      </c>
      <c r="AA160" s="100">
        <v>1</v>
      </c>
      <c r="AB160" s="102"/>
      <c r="AC160" s="102"/>
      <c r="AD160" s="102"/>
      <c r="AE160" s="126">
        <v>1</v>
      </c>
    </row>
    <row r="161" spans="1:31" ht="16" thickBot="1">
      <c r="A161" s="26" t="s">
        <v>95</v>
      </c>
      <c r="C161" s="16">
        <v>1</v>
      </c>
      <c r="D161" s="48">
        <v>1</v>
      </c>
      <c r="E161" s="8">
        <v>1</v>
      </c>
      <c r="F161" s="16">
        <v>1</v>
      </c>
      <c r="G161" s="16">
        <v>1</v>
      </c>
      <c r="H161" s="16">
        <v>1</v>
      </c>
      <c r="I161" s="16">
        <v>1</v>
      </c>
      <c r="J161" s="17">
        <v>1</v>
      </c>
      <c r="K161" s="16">
        <v>1</v>
      </c>
      <c r="L161" s="62"/>
      <c r="M161" s="16">
        <v>1</v>
      </c>
      <c r="N161" s="62"/>
      <c r="O161" s="51"/>
      <c r="P161" s="51">
        <v>1</v>
      </c>
      <c r="R161" s="148">
        <v>1</v>
      </c>
      <c r="S161" s="148">
        <v>1</v>
      </c>
      <c r="T161" s="148">
        <v>1</v>
      </c>
      <c r="U161" s="149">
        <v>1</v>
      </c>
      <c r="V161" s="100">
        <v>1</v>
      </c>
      <c r="W161" s="148">
        <v>1</v>
      </c>
      <c r="X161" s="148">
        <v>1</v>
      </c>
      <c r="Y161" s="102">
        <v>1</v>
      </c>
      <c r="Z161" s="148">
        <v>1</v>
      </c>
      <c r="AA161" s="100">
        <v>1</v>
      </c>
      <c r="AB161" s="102"/>
      <c r="AC161" s="102"/>
      <c r="AD161" s="102"/>
      <c r="AE161" s="126"/>
    </row>
    <row r="162" spans="1:31" ht="16" thickBot="1">
      <c r="A162" s="26" t="s">
        <v>96</v>
      </c>
      <c r="C162" s="16">
        <v>1</v>
      </c>
      <c r="D162" s="48">
        <v>1</v>
      </c>
      <c r="E162" s="8">
        <v>1</v>
      </c>
      <c r="F162" s="16">
        <v>1</v>
      </c>
      <c r="G162" s="16">
        <v>1</v>
      </c>
      <c r="H162" s="16">
        <v>1</v>
      </c>
      <c r="I162" s="16">
        <v>1</v>
      </c>
      <c r="J162" s="17">
        <v>1</v>
      </c>
      <c r="K162" s="16">
        <v>1</v>
      </c>
      <c r="L162" s="62"/>
      <c r="M162" s="16">
        <v>1</v>
      </c>
      <c r="N162" s="62"/>
      <c r="O162" s="51"/>
      <c r="P162" s="51">
        <v>1</v>
      </c>
      <c r="R162" s="148">
        <v>1</v>
      </c>
      <c r="S162" s="148">
        <v>1</v>
      </c>
      <c r="T162" s="148">
        <v>3</v>
      </c>
      <c r="U162" s="149">
        <v>1</v>
      </c>
      <c r="V162" s="100">
        <v>1</v>
      </c>
      <c r="W162" s="148">
        <v>1</v>
      </c>
      <c r="X162" s="148">
        <v>1</v>
      </c>
      <c r="Y162" s="102">
        <v>1</v>
      </c>
      <c r="Z162" s="148">
        <v>1</v>
      </c>
      <c r="AA162" s="100">
        <v>1</v>
      </c>
      <c r="AB162" s="102"/>
      <c r="AC162" s="102"/>
      <c r="AD162" s="102"/>
      <c r="AE162" s="126">
        <v>1</v>
      </c>
    </row>
    <row r="163" spans="1:31" ht="16" thickBot="1">
      <c r="A163" s="26" t="s">
        <v>97</v>
      </c>
      <c r="C163" s="16">
        <v>3</v>
      </c>
      <c r="D163" s="48">
        <v>1</v>
      </c>
      <c r="E163" s="8">
        <v>1</v>
      </c>
      <c r="F163" s="16">
        <v>1</v>
      </c>
      <c r="G163" s="16">
        <v>1</v>
      </c>
      <c r="H163" s="16">
        <v>3</v>
      </c>
      <c r="I163" s="16">
        <v>1</v>
      </c>
      <c r="J163" s="17">
        <v>1</v>
      </c>
      <c r="K163" s="16">
        <v>1</v>
      </c>
      <c r="L163" s="62"/>
      <c r="M163" s="16">
        <v>1</v>
      </c>
      <c r="N163" s="62"/>
      <c r="O163" s="51"/>
      <c r="P163" s="51">
        <v>3</v>
      </c>
      <c r="R163" s="148"/>
      <c r="S163" s="148">
        <v>1</v>
      </c>
      <c r="T163" s="148">
        <v>2</v>
      </c>
      <c r="U163" s="149">
        <v>2</v>
      </c>
      <c r="V163" s="100">
        <v>1</v>
      </c>
      <c r="W163" s="148">
        <v>2</v>
      </c>
      <c r="X163" s="148">
        <v>1</v>
      </c>
      <c r="Y163" s="102">
        <v>1</v>
      </c>
      <c r="Z163" s="148">
        <v>2</v>
      </c>
      <c r="AA163" s="100">
        <v>1</v>
      </c>
      <c r="AB163" s="102"/>
      <c r="AC163" s="102"/>
      <c r="AD163" s="102"/>
      <c r="AE163" s="126">
        <v>1</v>
      </c>
    </row>
    <row r="164" spans="1:31" ht="16" thickBot="1">
      <c r="A164" s="26" t="s">
        <v>98</v>
      </c>
      <c r="C164" s="16">
        <v>1</v>
      </c>
      <c r="D164" s="48">
        <v>1</v>
      </c>
      <c r="E164" s="8">
        <v>1</v>
      </c>
      <c r="F164" s="16">
        <v>1</v>
      </c>
      <c r="G164" s="16">
        <v>1</v>
      </c>
      <c r="H164" s="16">
        <v>1</v>
      </c>
      <c r="I164" s="16">
        <v>1</v>
      </c>
      <c r="J164" s="17">
        <v>1</v>
      </c>
      <c r="K164" s="16">
        <v>1</v>
      </c>
      <c r="L164" s="62"/>
      <c r="M164" s="16">
        <v>1</v>
      </c>
      <c r="N164" s="62"/>
      <c r="O164" s="51"/>
      <c r="P164" s="51">
        <v>1</v>
      </c>
      <c r="R164" s="148">
        <v>1</v>
      </c>
      <c r="S164" s="148">
        <v>1</v>
      </c>
      <c r="T164" s="148">
        <v>1</v>
      </c>
      <c r="U164" s="149">
        <v>1</v>
      </c>
      <c r="V164" s="100">
        <v>1</v>
      </c>
      <c r="W164" s="148">
        <v>1</v>
      </c>
      <c r="X164" s="148">
        <v>1</v>
      </c>
      <c r="Y164" s="102">
        <v>1</v>
      </c>
      <c r="Z164" s="148">
        <v>1</v>
      </c>
      <c r="AA164" s="100">
        <v>1</v>
      </c>
      <c r="AB164" s="102"/>
      <c r="AC164" s="102"/>
      <c r="AD164" s="102"/>
      <c r="AE164" s="126">
        <v>1</v>
      </c>
    </row>
    <row r="165" spans="1:31" ht="16" thickBot="1">
      <c r="A165" s="26" t="s">
        <v>99</v>
      </c>
      <c r="C165" s="16">
        <v>1</v>
      </c>
      <c r="D165" s="48">
        <v>1</v>
      </c>
      <c r="E165" s="8">
        <v>1</v>
      </c>
      <c r="F165" s="16">
        <v>1</v>
      </c>
      <c r="G165" s="16">
        <v>1</v>
      </c>
      <c r="H165" s="16">
        <v>1</v>
      </c>
      <c r="I165" s="16">
        <v>1</v>
      </c>
      <c r="J165" s="17">
        <v>1</v>
      </c>
      <c r="K165" s="16">
        <v>1</v>
      </c>
      <c r="L165" s="62"/>
      <c r="M165" s="16">
        <v>1</v>
      </c>
      <c r="N165" s="62"/>
      <c r="O165" s="51"/>
      <c r="P165" s="51">
        <v>1</v>
      </c>
      <c r="R165" s="148">
        <v>3</v>
      </c>
      <c r="S165" s="148">
        <v>1</v>
      </c>
      <c r="T165" s="148">
        <v>2</v>
      </c>
      <c r="U165" s="149">
        <v>1</v>
      </c>
      <c r="V165" s="100">
        <v>1</v>
      </c>
      <c r="W165" s="148">
        <v>2</v>
      </c>
      <c r="X165" s="148">
        <v>1</v>
      </c>
      <c r="Y165" s="102">
        <v>2</v>
      </c>
      <c r="Z165" s="148">
        <v>2</v>
      </c>
      <c r="AA165" s="100">
        <v>1</v>
      </c>
      <c r="AB165" s="102"/>
      <c r="AC165" s="102"/>
      <c r="AD165" s="102"/>
      <c r="AE165" s="126">
        <v>3</v>
      </c>
    </row>
    <row r="166" spans="1:31" ht="16" thickBot="1">
      <c r="A166" s="26" t="s">
        <v>100</v>
      </c>
      <c r="C166" s="16">
        <v>1</v>
      </c>
      <c r="D166" s="48">
        <v>1</v>
      </c>
      <c r="E166" s="8">
        <v>1</v>
      </c>
      <c r="F166" s="16">
        <v>1</v>
      </c>
      <c r="G166" s="16">
        <v>1</v>
      </c>
      <c r="H166" s="16">
        <v>1</v>
      </c>
      <c r="I166" s="16">
        <v>1</v>
      </c>
      <c r="J166" s="17">
        <v>1</v>
      </c>
      <c r="K166" s="16">
        <v>1</v>
      </c>
      <c r="L166" s="62"/>
      <c r="M166" s="16">
        <v>1</v>
      </c>
      <c r="N166" s="62"/>
      <c r="O166" s="51"/>
      <c r="P166" s="51">
        <v>1</v>
      </c>
      <c r="R166" s="148">
        <v>1</v>
      </c>
      <c r="S166" s="148">
        <v>1</v>
      </c>
      <c r="T166" s="148">
        <v>3</v>
      </c>
      <c r="U166" s="149">
        <v>1</v>
      </c>
      <c r="V166" s="100">
        <v>1</v>
      </c>
      <c r="W166" s="148">
        <v>2</v>
      </c>
      <c r="X166" s="148">
        <v>1</v>
      </c>
      <c r="Y166" s="102">
        <v>1</v>
      </c>
      <c r="Z166" s="148">
        <v>2</v>
      </c>
      <c r="AA166" s="100">
        <v>1</v>
      </c>
      <c r="AB166" s="102"/>
      <c r="AC166" s="102"/>
      <c r="AD166" s="102"/>
      <c r="AE166" s="126">
        <v>3</v>
      </c>
    </row>
    <row r="167" spans="1:31" ht="16" thickBot="1">
      <c r="A167" s="26" t="s">
        <v>101</v>
      </c>
      <c r="C167" s="16">
        <v>1</v>
      </c>
      <c r="D167" s="48">
        <v>1</v>
      </c>
      <c r="E167" s="8">
        <v>1</v>
      </c>
      <c r="F167" s="16">
        <v>1</v>
      </c>
      <c r="G167" s="16">
        <v>1</v>
      </c>
      <c r="H167" s="16">
        <v>3</v>
      </c>
      <c r="I167" s="16">
        <v>1</v>
      </c>
      <c r="J167" s="17">
        <v>1</v>
      </c>
      <c r="K167" s="16">
        <v>1</v>
      </c>
      <c r="L167" s="62"/>
      <c r="M167" s="16">
        <v>1</v>
      </c>
      <c r="N167" s="62"/>
      <c r="O167" s="51"/>
      <c r="P167" s="51">
        <v>3</v>
      </c>
      <c r="R167" s="148">
        <v>1</v>
      </c>
      <c r="S167" s="148">
        <v>1</v>
      </c>
      <c r="T167" s="148">
        <v>3</v>
      </c>
      <c r="U167" s="149">
        <v>1</v>
      </c>
      <c r="V167" s="100">
        <v>1</v>
      </c>
      <c r="W167" s="148">
        <v>1</v>
      </c>
      <c r="X167" s="148">
        <v>1</v>
      </c>
      <c r="Y167" s="102">
        <v>2</v>
      </c>
      <c r="Z167" s="148">
        <v>1</v>
      </c>
      <c r="AA167" s="100">
        <v>1</v>
      </c>
      <c r="AB167" s="102"/>
      <c r="AC167" s="102"/>
      <c r="AD167" s="102"/>
      <c r="AE167" s="126">
        <v>3</v>
      </c>
    </row>
    <row r="168" spans="1:31" ht="16" thickBot="1">
      <c r="A168" s="26" t="s">
        <v>102</v>
      </c>
      <c r="C168" s="16">
        <v>1</v>
      </c>
      <c r="D168" s="48">
        <v>1</v>
      </c>
      <c r="E168" s="8">
        <v>1</v>
      </c>
      <c r="F168" s="16">
        <v>1</v>
      </c>
      <c r="G168" s="16">
        <v>1</v>
      </c>
      <c r="H168" s="16">
        <v>1</v>
      </c>
      <c r="I168" s="16">
        <v>1</v>
      </c>
      <c r="J168" s="17">
        <v>3</v>
      </c>
      <c r="K168" s="16">
        <v>3</v>
      </c>
      <c r="L168" s="62"/>
      <c r="M168" s="16">
        <v>1</v>
      </c>
      <c r="N168" s="62"/>
      <c r="O168" s="51"/>
      <c r="P168" s="51">
        <v>3</v>
      </c>
      <c r="R168" s="148">
        <v>1</v>
      </c>
      <c r="S168" s="148">
        <v>1</v>
      </c>
      <c r="T168" s="148">
        <v>2</v>
      </c>
      <c r="U168" s="149">
        <v>2</v>
      </c>
      <c r="V168" s="100">
        <v>1</v>
      </c>
      <c r="W168" s="148">
        <v>2</v>
      </c>
      <c r="X168" s="148">
        <v>1</v>
      </c>
      <c r="Y168" s="102">
        <v>2</v>
      </c>
      <c r="Z168" s="148">
        <v>2</v>
      </c>
      <c r="AA168" s="100">
        <v>1</v>
      </c>
      <c r="AB168" s="102"/>
      <c r="AC168" s="102"/>
      <c r="AD168" s="102"/>
      <c r="AE168" s="126">
        <v>1</v>
      </c>
    </row>
    <row r="169" spans="1:31" ht="16" thickBot="1">
      <c r="A169" s="26" t="s">
        <v>103</v>
      </c>
      <c r="C169" s="16">
        <v>3</v>
      </c>
      <c r="D169" s="48">
        <v>1</v>
      </c>
      <c r="E169" s="8">
        <v>1</v>
      </c>
      <c r="F169" s="16">
        <v>2</v>
      </c>
      <c r="G169" s="16">
        <v>1</v>
      </c>
      <c r="H169" s="16">
        <v>1</v>
      </c>
      <c r="I169" s="16">
        <v>1</v>
      </c>
      <c r="J169" s="17">
        <v>1</v>
      </c>
      <c r="K169" s="16">
        <v>3</v>
      </c>
      <c r="L169" s="62"/>
      <c r="M169" s="16">
        <v>3</v>
      </c>
      <c r="N169" s="62"/>
      <c r="O169" s="51"/>
      <c r="P169" s="51">
        <v>3</v>
      </c>
      <c r="R169" s="148">
        <v>1</v>
      </c>
      <c r="S169" s="148">
        <v>1</v>
      </c>
      <c r="T169" s="148">
        <v>2</v>
      </c>
      <c r="U169" s="149">
        <v>3</v>
      </c>
      <c r="V169" s="100">
        <v>1</v>
      </c>
      <c r="W169" s="148">
        <v>1</v>
      </c>
      <c r="X169" s="148">
        <v>1</v>
      </c>
      <c r="Y169" s="102">
        <v>2</v>
      </c>
      <c r="Z169" s="148">
        <v>1</v>
      </c>
      <c r="AA169" s="100">
        <v>1</v>
      </c>
      <c r="AB169" s="102"/>
      <c r="AC169" s="102"/>
      <c r="AD169" s="102"/>
      <c r="AE169" s="126">
        <v>3</v>
      </c>
    </row>
    <row r="170" spans="1:31" ht="16" thickBot="1">
      <c r="A170" s="26" t="s">
        <v>104</v>
      </c>
      <c r="C170" s="16">
        <v>1</v>
      </c>
      <c r="D170" s="48">
        <v>1</v>
      </c>
      <c r="E170" s="8">
        <v>1</v>
      </c>
      <c r="F170" s="16">
        <v>2</v>
      </c>
      <c r="G170" s="16">
        <v>1</v>
      </c>
      <c r="H170" s="16">
        <v>1</v>
      </c>
      <c r="I170" s="16">
        <v>1</v>
      </c>
      <c r="J170" s="17">
        <v>1</v>
      </c>
      <c r="K170" s="16">
        <v>1</v>
      </c>
      <c r="L170" s="62"/>
      <c r="M170" s="16">
        <v>1</v>
      </c>
      <c r="N170" s="62"/>
      <c r="O170" s="51"/>
      <c r="P170" s="51">
        <v>1</v>
      </c>
      <c r="R170" s="148">
        <v>1</v>
      </c>
      <c r="S170" s="148">
        <v>1</v>
      </c>
      <c r="T170" s="148">
        <v>2</v>
      </c>
      <c r="U170" s="149">
        <v>1</v>
      </c>
      <c r="V170" s="100">
        <v>1</v>
      </c>
      <c r="W170" s="148">
        <v>1</v>
      </c>
      <c r="X170" s="148">
        <v>1</v>
      </c>
      <c r="Y170" s="102">
        <v>1</v>
      </c>
      <c r="Z170" s="148">
        <v>2</v>
      </c>
      <c r="AA170" s="100">
        <v>1</v>
      </c>
      <c r="AB170" s="102"/>
      <c r="AC170" s="102"/>
      <c r="AD170" s="102"/>
      <c r="AE170" s="126">
        <v>1</v>
      </c>
    </row>
    <row r="171" spans="1:31" ht="16" thickBot="1">
      <c r="A171" s="26" t="s">
        <v>105</v>
      </c>
      <c r="C171" s="16">
        <v>1</v>
      </c>
      <c r="D171" s="48">
        <v>1</v>
      </c>
      <c r="E171" s="8">
        <v>1</v>
      </c>
      <c r="F171" s="16">
        <v>1</v>
      </c>
      <c r="G171" s="16">
        <v>1</v>
      </c>
      <c r="H171" s="16">
        <v>1</v>
      </c>
      <c r="I171" s="16">
        <v>1</v>
      </c>
      <c r="J171" s="17">
        <v>1</v>
      </c>
      <c r="K171" s="16">
        <v>1</v>
      </c>
      <c r="L171" s="62"/>
      <c r="M171" s="16">
        <v>1</v>
      </c>
      <c r="N171" s="62"/>
      <c r="O171" s="51"/>
      <c r="P171" s="51">
        <v>1</v>
      </c>
      <c r="R171" s="148">
        <v>1</v>
      </c>
      <c r="S171" s="148">
        <v>1</v>
      </c>
      <c r="T171" s="148">
        <v>3</v>
      </c>
      <c r="U171" s="149">
        <v>2</v>
      </c>
      <c r="V171" s="100">
        <v>1</v>
      </c>
      <c r="W171" s="148">
        <v>2</v>
      </c>
      <c r="X171" s="148">
        <v>1</v>
      </c>
      <c r="Y171" s="102">
        <v>2</v>
      </c>
      <c r="Z171" s="148">
        <v>2</v>
      </c>
      <c r="AA171" s="100">
        <v>3</v>
      </c>
      <c r="AB171" s="102"/>
      <c r="AC171" s="102"/>
      <c r="AD171" s="102"/>
      <c r="AE171" s="126">
        <v>3</v>
      </c>
    </row>
    <row r="172" spans="1:31" ht="16" thickBot="1">
      <c r="A172" s="26" t="s">
        <v>106</v>
      </c>
      <c r="C172" s="16">
        <v>3</v>
      </c>
      <c r="D172" s="48">
        <v>1</v>
      </c>
      <c r="E172" s="8">
        <v>1</v>
      </c>
      <c r="F172" s="16">
        <v>2</v>
      </c>
      <c r="G172" s="16">
        <v>1</v>
      </c>
      <c r="H172" s="16">
        <v>1</v>
      </c>
      <c r="I172" s="16">
        <v>1</v>
      </c>
      <c r="J172" s="17">
        <v>3</v>
      </c>
      <c r="K172" s="16">
        <v>3</v>
      </c>
      <c r="L172" s="62"/>
      <c r="M172" s="16">
        <v>3</v>
      </c>
      <c r="N172" s="62"/>
      <c r="O172" s="51"/>
      <c r="P172" s="51">
        <v>3</v>
      </c>
      <c r="R172" s="148">
        <v>1</v>
      </c>
      <c r="S172" s="148">
        <v>1</v>
      </c>
      <c r="T172" s="148">
        <v>2</v>
      </c>
      <c r="U172" s="149">
        <v>2</v>
      </c>
      <c r="V172" s="100">
        <v>3</v>
      </c>
      <c r="W172" s="148">
        <v>2</v>
      </c>
      <c r="X172" s="148">
        <v>1</v>
      </c>
      <c r="Y172" s="102">
        <v>2</v>
      </c>
      <c r="Z172" s="148">
        <v>1</v>
      </c>
      <c r="AA172" s="100">
        <v>2</v>
      </c>
      <c r="AB172" s="102"/>
      <c r="AC172" s="102"/>
      <c r="AD172" s="102"/>
      <c r="AE172" s="126">
        <v>3</v>
      </c>
    </row>
    <row r="173" spans="1:31" ht="16" thickBot="1">
      <c r="A173" s="26" t="s">
        <v>107</v>
      </c>
      <c r="C173" s="16">
        <v>1</v>
      </c>
      <c r="D173" s="48">
        <v>1</v>
      </c>
      <c r="E173" s="8">
        <v>1</v>
      </c>
      <c r="F173" s="16">
        <v>1</v>
      </c>
      <c r="G173" s="16">
        <v>1</v>
      </c>
      <c r="H173" s="16">
        <v>1</v>
      </c>
      <c r="I173" s="16">
        <v>1</v>
      </c>
      <c r="J173" s="17">
        <v>3</v>
      </c>
      <c r="K173" s="16">
        <v>1</v>
      </c>
      <c r="L173" s="62"/>
      <c r="M173" s="16">
        <v>1</v>
      </c>
      <c r="N173" s="62"/>
      <c r="O173" s="51"/>
      <c r="P173" s="51">
        <v>1</v>
      </c>
      <c r="R173" s="148">
        <v>1</v>
      </c>
      <c r="S173" s="148">
        <v>1</v>
      </c>
      <c r="T173" s="148">
        <v>2</v>
      </c>
      <c r="U173" s="149">
        <v>2</v>
      </c>
      <c r="V173" s="100">
        <v>1</v>
      </c>
      <c r="W173" s="148">
        <v>1</v>
      </c>
      <c r="X173" s="148">
        <v>1</v>
      </c>
      <c r="Y173" s="102">
        <v>2</v>
      </c>
      <c r="Z173" s="148">
        <v>1</v>
      </c>
      <c r="AA173" s="100">
        <v>2</v>
      </c>
      <c r="AB173" s="102"/>
      <c r="AC173" s="102"/>
      <c r="AD173" s="102"/>
      <c r="AE173" s="126">
        <v>3</v>
      </c>
    </row>
    <row r="174" spans="1:31" ht="16" thickBot="1">
      <c r="A174" s="26" t="s">
        <v>108</v>
      </c>
      <c r="C174" s="16">
        <v>3</v>
      </c>
      <c r="D174" s="48">
        <v>1</v>
      </c>
      <c r="E174" s="8">
        <v>1</v>
      </c>
      <c r="F174" s="16">
        <v>1</v>
      </c>
      <c r="G174" s="16">
        <v>1</v>
      </c>
      <c r="H174" s="16">
        <v>1</v>
      </c>
      <c r="I174" s="16">
        <v>1</v>
      </c>
      <c r="J174" s="17">
        <v>1</v>
      </c>
      <c r="K174" s="16">
        <v>1</v>
      </c>
      <c r="L174" s="62"/>
      <c r="M174" s="16">
        <v>1</v>
      </c>
      <c r="N174" s="62"/>
      <c r="O174" s="51"/>
      <c r="P174" s="51">
        <v>1</v>
      </c>
      <c r="R174" s="148">
        <v>1</v>
      </c>
      <c r="S174" s="148">
        <v>1</v>
      </c>
      <c r="T174" s="148">
        <v>2</v>
      </c>
      <c r="U174" s="149">
        <v>2</v>
      </c>
      <c r="V174" s="100">
        <v>1</v>
      </c>
      <c r="W174" s="148">
        <v>1</v>
      </c>
      <c r="X174" s="148">
        <v>1</v>
      </c>
      <c r="Y174" s="102">
        <v>1</v>
      </c>
      <c r="Z174" s="148">
        <v>1</v>
      </c>
      <c r="AA174" s="100">
        <v>3</v>
      </c>
      <c r="AB174" s="102"/>
      <c r="AC174" s="102"/>
      <c r="AD174" s="102"/>
      <c r="AE174" s="126">
        <v>1</v>
      </c>
    </row>
    <row r="175" spans="1:31" ht="16" thickBot="1">
      <c r="A175" s="26" t="s">
        <v>109</v>
      </c>
      <c r="C175" s="16">
        <v>3</v>
      </c>
      <c r="D175" s="48">
        <v>1</v>
      </c>
      <c r="E175" s="8">
        <v>1</v>
      </c>
      <c r="F175" s="16">
        <v>1</v>
      </c>
      <c r="G175" s="16">
        <v>1</v>
      </c>
      <c r="H175" s="16">
        <v>1</v>
      </c>
      <c r="I175" s="16">
        <v>1</v>
      </c>
      <c r="J175" s="17">
        <v>1</v>
      </c>
      <c r="K175" s="16">
        <v>1</v>
      </c>
      <c r="L175" s="62"/>
      <c r="M175" s="16">
        <v>1</v>
      </c>
      <c r="N175" s="62"/>
      <c r="O175" s="51"/>
      <c r="P175" s="51">
        <v>1</v>
      </c>
      <c r="R175" s="148">
        <v>1</v>
      </c>
      <c r="S175" s="148">
        <v>1</v>
      </c>
      <c r="T175" s="148">
        <v>3</v>
      </c>
      <c r="U175" s="149">
        <v>2</v>
      </c>
      <c r="V175" s="100">
        <v>1</v>
      </c>
      <c r="W175" s="148">
        <v>2</v>
      </c>
      <c r="X175" s="148">
        <v>1</v>
      </c>
      <c r="Y175" s="102">
        <v>1</v>
      </c>
      <c r="Z175" s="148">
        <v>1</v>
      </c>
      <c r="AA175" s="100">
        <v>3</v>
      </c>
      <c r="AB175" s="102"/>
      <c r="AC175" s="102"/>
      <c r="AD175" s="102"/>
      <c r="AE175" s="126">
        <v>3</v>
      </c>
    </row>
    <row r="176" spans="1:31" ht="16" thickBot="1">
      <c r="A176" s="26" t="s">
        <v>110</v>
      </c>
      <c r="C176" s="16">
        <v>3</v>
      </c>
      <c r="D176" s="48">
        <v>1</v>
      </c>
      <c r="E176" s="8">
        <v>1</v>
      </c>
      <c r="F176" s="16">
        <v>1</v>
      </c>
      <c r="G176" s="16">
        <v>1</v>
      </c>
      <c r="H176" s="16">
        <v>1</v>
      </c>
      <c r="I176" s="16">
        <v>1</v>
      </c>
      <c r="J176" s="17">
        <v>1</v>
      </c>
      <c r="K176" s="16">
        <v>1</v>
      </c>
      <c r="L176" s="62"/>
      <c r="M176" s="16">
        <v>1</v>
      </c>
      <c r="N176" s="62"/>
      <c r="O176" s="51"/>
      <c r="P176" s="51">
        <v>1</v>
      </c>
      <c r="R176" s="148">
        <v>1</v>
      </c>
      <c r="S176" s="148">
        <v>1</v>
      </c>
      <c r="T176" s="148">
        <v>2</v>
      </c>
      <c r="U176" s="149">
        <v>1</v>
      </c>
      <c r="V176" s="100">
        <v>1</v>
      </c>
      <c r="W176" s="148">
        <v>1</v>
      </c>
      <c r="X176" s="148">
        <v>1</v>
      </c>
      <c r="Y176" s="102">
        <v>1</v>
      </c>
      <c r="Z176" s="148">
        <v>1</v>
      </c>
      <c r="AA176" s="100">
        <v>1</v>
      </c>
      <c r="AB176" s="102"/>
      <c r="AC176" s="102"/>
      <c r="AD176" s="102"/>
      <c r="AE176" s="126">
        <v>1</v>
      </c>
    </row>
    <row r="177" spans="1:31" ht="16" thickBot="1">
      <c r="A177" s="26" t="s">
        <v>111</v>
      </c>
      <c r="C177" s="16">
        <v>1</v>
      </c>
      <c r="D177" s="48">
        <v>1</v>
      </c>
      <c r="E177" s="8">
        <v>1</v>
      </c>
      <c r="F177" s="16">
        <v>1</v>
      </c>
      <c r="G177" s="16">
        <v>1</v>
      </c>
      <c r="H177" s="16">
        <v>1</v>
      </c>
      <c r="I177" s="16">
        <v>1</v>
      </c>
      <c r="J177" s="17">
        <v>1</v>
      </c>
      <c r="K177" s="16">
        <v>1</v>
      </c>
      <c r="L177" s="62"/>
      <c r="M177" s="16">
        <v>1</v>
      </c>
      <c r="N177" s="62"/>
      <c r="O177" s="51"/>
      <c r="P177" s="51">
        <v>1</v>
      </c>
      <c r="R177" s="148">
        <v>1</v>
      </c>
      <c r="S177" s="148">
        <v>1</v>
      </c>
      <c r="T177" s="148">
        <v>3</v>
      </c>
      <c r="U177" s="149">
        <v>1</v>
      </c>
      <c r="V177" s="100">
        <v>1</v>
      </c>
      <c r="W177" s="148">
        <v>1</v>
      </c>
      <c r="X177" s="148">
        <v>1</v>
      </c>
      <c r="Y177" s="102">
        <v>1</v>
      </c>
      <c r="Z177" s="148">
        <v>2</v>
      </c>
      <c r="AA177" s="100">
        <v>3</v>
      </c>
      <c r="AB177" s="102"/>
      <c r="AC177" s="102"/>
      <c r="AD177" s="102"/>
      <c r="AE177" s="126">
        <v>1</v>
      </c>
    </row>
    <row r="178" spans="1:31" ht="16" thickBot="1">
      <c r="A178" s="26" t="s">
        <v>112</v>
      </c>
      <c r="C178" s="16">
        <v>1</v>
      </c>
      <c r="D178" s="48">
        <v>1</v>
      </c>
      <c r="E178" s="8">
        <v>1</v>
      </c>
      <c r="F178" s="16">
        <v>1</v>
      </c>
      <c r="G178" s="16">
        <v>1</v>
      </c>
      <c r="H178" s="16">
        <v>1</v>
      </c>
      <c r="I178" s="16">
        <v>1</v>
      </c>
      <c r="J178" s="17">
        <v>3</v>
      </c>
      <c r="K178" s="16">
        <v>1</v>
      </c>
      <c r="L178" s="62"/>
      <c r="M178" s="16">
        <v>1</v>
      </c>
      <c r="N178" s="62"/>
      <c r="O178" s="51"/>
      <c r="P178" s="51">
        <v>1</v>
      </c>
      <c r="R178" s="148"/>
      <c r="S178" s="148">
        <v>1</v>
      </c>
      <c r="T178" s="148">
        <v>3</v>
      </c>
      <c r="U178" s="149">
        <v>3</v>
      </c>
      <c r="V178" s="100">
        <v>1</v>
      </c>
      <c r="W178" s="148">
        <v>1</v>
      </c>
      <c r="X178" s="148">
        <v>1</v>
      </c>
      <c r="Y178" s="102">
        <v>1</v>
      </c>
      <c r="Z178" s="148">
        <v>2</v>
      </c>
      <c r="AA178" s="100">
        <v>1</v>
      </c>
      <c r="AB178" s="102"/>
      <c r="AC178" s="102"/>
      <c r="AD178" s="102"/>
      <c r="AE178" s="126">
        <v>1</v>
      </c>
    </row>
    <row r="179" spans="1:31" ht="16" thickBot="1">
      <c r="A179" s="26" t="s">
        <v>113</v>
      </c>
      <c r="C179" s="16">
        <v>1</v>
      </c>
      <c r="D179" s="48">
        <v>1</v>
      </c>
      <c r="E179" s="8">
        <v>1</v>
      </c>
      <c r="F179" s="16">
        <v>1</v>
      </c>
      <c r="G179" s="16">
        <v>1</v>
      </c>
      <c r="H179" s="16">
        <v>1</v>
      </c>
      <c r="I179" s="16">
        <v>1</v>
      </c>
      <c r="J179" s="17">
        <v>1</v>
      </c>
      <c r="K179" s="16">
        <v>1</v>
      </c>
      <c r="L179" s="62"/>
      <c r="M179" s="16">
        <v>1</v>
      </c>
      <c r="N179" s="62"/>
      <c r="O179" s="51"/>
      <c r="P179" s="51">
        <v>3</v>
      </c>
      <c r="R179" s="148">
        <v>3</v>
      </c>
      <c r="S179" s="148">
        <v>1</v>
      </c>
      <c r="T179" s="148">
        <v>2</v>
      </c>
      <c r="U179" s="149">
        <v>3</v>
      </c>
      <c r="V179" s="100">
        <v>1</v>
      </c>
      <c r="W179" s="148">
        <v>1</v>
      </c>
      <c r="X179" s="148">
        <v>1</v>
      </c>
      <c r="Y179" s="102">
        <v>3</v>
      </c>
      <c r="Z179" s="148">
        <v>1</v>
      </c>
      <c r="AA179" s="100">
        <v>3</v>
      </c>
      <c r="AB179" s="102"/>
      <c r="AC179" s="102"/>
      <c r="AD179" s="102"/>
      <c r="AE179" s="126">
        <v>3</v>
      </c>
    </row>
    <row r="180" spans="1:31" ht="16" thickBot="1">
      <c r="A180" s="26" t="s">
        <v>114</v>
      </c>
      <c r="C180" s="16">
        <v>3</v>
      </c>
      <c r="D180" s="48">
        <v>1</v>
      </c>
      <c r="E180" s="8">
        <v>3</v>
      </c>
      <c r="F180" s="16">
        <v>1</v>
      </c>
      <c r="G180" s="16">
        <v>1</v>
      </c>
      <c r="H180" s="16">
        <v>3</v>
      </c>
      <c r="I180" s="16">
        <v>1</v>
      </c>
      <c r="J180" s="17">
        <v>1</v>
      </c>
      <c r="K180" s="16">
        <v>3</v>
      </c>
      <c r="L180" s="62"/>
      <c r="M180" s="16">
        <v>3</v>
      </c>
      <c r="N180" s="62"/>
      <c r="O180" s="51"/>
      <c r="P180" s="51">
        <v>2</v>
      </c>
      <c r="R180" s="148"/>
      <c r="S180" s="148">
        <v>1</v>
      </c>
      <c r="T180" s="148">
        <v>2</v>
      </c>
      <c r="U180" s="149">
        <v>2</v>
      </c>
      <c r="V180" s="100">
        <v>1</v>
      </c>
      <c r="W180" s="148">
        <v>2</v>
      </c>
      <c r="X180" s="148">
        <v>1</v>
      </c>
      <c r="Y180" s="102">
        <v>2</v>
      </c>
      <c r="Z180" s="148">
        <v>2</v>
      </c>
      <c r="AA180" s="100">
        <v>3</v>
      </c>
      <c r="AB180" s="102"/>
      <c r="AC180" s="102"/>
      <c r="AD180" s="102"/>
      <c r="AE180" s="126">
        <v>1</v>
      </c>
    </row>
    <row r="181" spans="1:31" ht="16" thickBot="1">
      <c r="A181" s="26" t="s">
        <v>115</v>
      </c>
      <c r="C181" s="16">
        <v>1</v>
      </c>
      <c r="D181" s="48">
        <v>1</v>
      </c>
      <c r="E181" s="8">
        <v>1</v>
      </c>
      <c r="F181" s="16">
        <v>1</v>
      </c>
      <c r="G181" s="16">
        <v>1</v>
      </c>
      <c r="H181" s="16">
        <v>1</v>
      </c>
      <c r="I181" s="16">
        <v>1</v>
      </c>
      <c r="J181" s="17">
        <v>1</v>
      </c>
      <c r="K181" s="16">
        <v>1</v>
      </c>
      <c r="L181" s="62"/>
      <c r="M181" s="16">
        <v>1</v>
      </c>
      <c r="N181" s="62"/>
      <c r="O181" s="51"/>
      <c r="P181" s="51">
        <v>1</v>
      </c>
      <c r="R181" s="148">
        <v>1</v>
      </c>
      <c r="S181" s="148">
        <v>1</v>
      </c>
      <c r="T181" s="148"/>
      <c r="U181" s="149">
        <v>2</v>
      </c>
      <c r="V181" s="100">
        <v>1</v>
      </c>
      <c r="W181" s="148">
        <v>2</v>
      </c>
      <c r="X181" s="148">
        <v>1</v>
      </c>
      <c r="Y181" s="102">
        <v>1</v>
      </c>
      <c r="Z181" s="148">
        <v>1</v>
      </c>
      <c r="AA181" s="100">
        <v>1</v>
      </c>
      <c r="AB181" s="102"/>
      <c r="AC181" s="102"/>
      <c r="AD181" s="102"/>
      <c r="AE181" s="126">
        <v>3</v>
      </c>
    </row>
    <row r="182" spans="1:31" ht="16" thickBot="1">
      <c r="A182" s="26" t="s">
        <v>116</v>
      </c>
      <c r="C182" s="16">
        <v>1</v>
      </c>
      <c r="D182" s="48">
        <v>1</v>
      </c>
      <c r="E182" s="8">
        <v>1</v>
      </c>
      <c r="F182" s="16">
        <v>1</v>
      </c>
      <c r="G182" s="16">
        <v>1</v>
      </c>
      <c r="H182" s="16">
        <v>1</v>
      </c>
      <c r="I182" s="16">
        <v>1</v>
      </c>
      <c r="J182" s="17">
        <v>3</v>
      </c>
      <c r="K182" s="16">
        <v>1</v>
      </c>
      <c r="L182" s="62"/>
      <c r="M182" s="16">
        <v>1</v>
      </c>
      <c r="N182" s="62"/>
      <c r="O182" s="51"/>
      <c r="P182" s="51">
        <v>1</v>
      </c>
      <c r="R182" s="148">
        <v>1</v>
      </c>
      <c r="S182" s="148">
        <v>1</v>
      </c>
      <c r="T182" s="148">
        <v>1</v>
      </c>
      <c r="U182" s="149">
        <v>1</v>
      </c>
      <c r="V182" s="100">
        <v>1</v>
      </c>
      <c r="W182" s="148">
        <v>1</v>
      </c>
      <c r="X182" s="148">
        <v>1</v>
      </c>
      <c r="Y182" s="102">
        <v>1</v>
      </c>
      <c r="Z182" s="148">
        <v>1</v>
      </c>
      <c r="AA182" s="100">
        <v>1</v>
      </c>
      <c r="AB182" s="102"/>
      <c r="AC182" s="102"/>
      <c r="AD182" s="102"/>
      <c r="AE182" s="126">
        <v>1</v>
      </c>
    </row>
    <row r="183" spans="1:31" ht="16" thickBot="1">
      <c r="A183" s="26" t="s">
        <v>117</v>
      </c>
      <c r="C183" s="16">
        <v>3</v>
      </c>
      <c r="D183" s="48">
        <v>1</v>
      </c>
      <c r="E183" s="8">
        <v>1</v>
      </c>
      <c r="F183" s="16">
        <v>1</v>
      </c>
      <c r="G183" s="16">
        <v>1</v>
      </c>
      <c r="H183" s="16">
        <v>1</v>
      </c>
      <c r="I183" s="16">
        <v>1</v>
      </c>
      <c r="J183" s="17">
        <v>1</v>
      </c>
      <c r="K183" s="16">
        <v>1</v>
      </c>
      <c r="L183" s="62"/>
      <c r="M183" s="16">
        <v>1</v>
      </c>
      <c r="N183" s="62"/>
      <c r="O183" s="51"/>
      <c r="P183" s="51">
        <v>2</v>
      </c>
      <c r="R183" s="148">
        <v>1</v>
      </c>
      <c r="S183" s="148">
        <v>1</v>
      </c>
      <c r="T183" s="148">
        <v>2</v>
      </c>
      <c r="U183" s="149">
        <v>1</v>
      </c>
      <c r="V183" s="100">
        <v>1</v>
      </c>
      <c r="W183" s="148">
        <v>1</v>
      </c>
      <c r="X183" s="148">
        <v>1</v>
      </c>
      <c r="Y183" s="102">
        <v>1</v>
      </c>
      <c r="Z183" s="148">
        <v>1</v>
      </c>
      <c r="AA183" s="100">
        <v>2</v>
      </c>
      <c r="AB183" s="102"/>
      <c r="AC183" s="102"/>
      <c r="AD183" s="102"/>
      <c r="AE183" s="126">
        <v>1</v>
      </c>
    </row>
    <row r="184" spans="1:31" ht="16" thickBot="1">
      <c r="A184" s="26" t="s">
        <v>118</v>
      </c>
      <c r="C184" s="16">
        <v>3</v>
      </c>
      <c r="D184" s="48">
        <v>1</v>
      </c>
      <c r="E184" s="8">
        <v>1</v>
      </c>
      <c r="F184" s="16">
        <v>1</v>
      </c>
      <c r="G184" s="16">
        <v>1</v>
      </c>
      <c r="H184" s="16">
        <v>1</v>
      </c>
      <c r="I184" s="16">
        <v>1</v>
      </c>
      <c r="J184" s="17">
        <v>1</v>
      </c>
      <c r="K184" s="16">
        <v>1</v>
      </c>
      <c r="L184" s="62"/>
      <c r="M184" s="16">
        <v>3</v>
      </c>
      <c r="N184" s="62"/>
      <c r="O184" s="51"/>
      <c r="P184" s="51">
        <v>3</v>
      </c>
      <c r="R184" s="148">
        <v>1</v>
      </c>
      <c r="S184" s="148">
        <v>1</v>
      </c>
      <c r="T184" s="148">
        <v>2</v>
      </c>
      <c r="U184" s="149">
        <v>1</v>
      </c>
      <c r="V184" s="100">
        <v>3</v>
      </c>
      <c r="W184" s="148">
        <v>2</v>
      </c>
      <c r="X184" s="148">
        <v>1</v>
      </c>
      <c r="Y184" s="102">
        <v>2</v>
      </c>
      <c r="Z184" s="148">
        <v>1</v>
      </c>
      <c r="AA184" s="100">
        <v>2</v>
      </c>
      <c r="AB184" s="102"/>
      <c r="AC184" s="102"/>
      <c r="AD184" s="102"/>
      <c r="AE184" s="126">
        <v>1</v>
      </c>
    </row>
    <row r="185" spans="1:31" ht="16" thickBot="1">
      <c r="A185" s="26" t="s">
        <v>119</v>
      </c>
      <c r="C185" s="16">
        <v>3</v>
      </c>
      <c r="D185" s="48">
        <v>1</v>
      </c>
      <c r="E185" s="8">
        <v>3</v>
      </c>
      <c r="F185" s="16">
        <v>2</v>
      </c>
      <c r="G185" s="16">
        <v>1</v>
      </c>
      <c r="H185" s="16">
        <v>1</v>
      </c>
      <c r="I185" s="16">
        <v>1</v>
      </c>
      <c r="J185" s="17">
        <v>2</v>
      </c>
      <c r="K185" s="16">
        <v>1</v>
      </c>
      <c r="L185" s="62"/>
      <c r="M185" s="16">
        <v>3</v>
      </c>
      <c r="N185" s="62"/>
      <c r="O185" s="51"/>
      <c r="P185" s="51">
        <v>2</v>
      </c>
      <c r="R185" s="148"/>
      <c r="S185" s="148">
        <v>1</v>
      </c>
      <c r="T185" s="148">
        <v>2</v>
      </c>
      <c r="U185" s="149">
        <v>2</v>
      </c>
      <c r="V185" s="100">
        <v>1</v>
      </c>
      <c r="W185" s="148">
        <v>2</v>
      </c>
      <c r="X185" s="148">
        <v>1</v>
      </c>
      <c r="Y185" s="102">
        <v>2</v>
      </c>
      <c r="Z185" s="148">
        <v>2</v>
      </c>
      <c r="AA185" s="100">
        <v>2</v>
      </c>
      <c r="AB185" s="102"/>
      <c r="AC185" s="102"/>
      <c r="AD185" s="102"/>
      <c r="AE185" s="126">
        <v>3</v>
      </c>
    </row>
    <row r="186" spans="1:31" ht="16" thickBot="1">
      <c r="A186" s="26"/>
      <c r="C186" s="1"/>
      <c r="D186" s="49"/>
      <c r="E186" s="2"/>
      <c r="F186" s="1"/>
      <c r="G186" s="1"/>
      <c r="H186" s="1"/>
      <c r="I186" s="1"/>
      <c r="J186" s="7"/>
      <c r="K186" s="1"/>
      <c r="L186" s="59"/>
      <c r="M186" s="1"/>
      <c r="N186" s="59"/>
      <c r="O186" s="51"/>
      <c r="P186" s="51"/>
      <c r="R186" s="148"/>
      <c r="S186" s="148"/>
      <c r="T186" s="148"/>
      <c r="U186" s="149"/>
      <c r="V186" s="100"/>
      <c r="W186" s="148"/>
      <c r="X186" s="148"/>
      <c r="Y186" s="102"/>
      <c r="Z186" s="148"/>
      <c r="AA186" s="100"/>
      <c r="AB186" s="102"/>
      <c r="AC186" s="102"/>
      <c r="AD186" s="102"/>
      <c r="AE186" s="99"/>
    </row>
    <row r="187" spans="1:31">
      <c r="A187" s="29"/>
      <c r="C187" s="1"/>
      <c r="D187" s="49"/>
      <c r="E187" s="2"/>
      <c r="F187" s="1"/>
      <c r="G187" s="1"/>
      <c r="H187" s="1"/>
      <c r="I187" s="1"/>
      <c r="J187" s="7"/>
      <c r="K187" s="1"/>
      <c r="L187" s="59"/>
      <c r="M187" s="1"/>
      <c r="N187" s="59"/>
      <c r="O187" s="51"/>
      <c r="P187" s="51"/>
      <c r="R187" s="148"/>
      <c r="S187" s="148"/>
      <c r="T187" s="148"/>
      <c r="U187" s="149"/>
      <c r="V187" s="100"/>
      <c r="W187" s="148"/>
      <c r="X187" s="148"/>
      <c r="Y187" s="102"/>
      <c r="Z187" s="148"/>
      <c r="AA187" s="100"/>
      <c r="AB187" s="102"/>
      <c r="AC187" s="102"/>
      <c r="AD187" s="102"/>
      <c r="AE187" s="99"/>
    </row>
    <row r="188" spans="1:31" s="156" customFormat="1">
      <c r="A188" s="183" t="s">
        <v>77</v>
      </c>
      <c r="B188" s="200">
        <f t="shared" ref="B188:N188" si="14">COUNTIF(B79:B111, "1")</f>
        <v>0</v>
      </c>
      <c r="C188" s="187">
        <f t="shared" si="14"/>
        <v>31</v>
      </c>
      <c r="D188" s="187">
        <f t="shared" si="14"/>
        <v>33</v>
      </c>
      <c r="E188" s="187">
        <f t="shared" si="14"/>
        <v>29</v>
      </c>
      <c r="F188" s="187">
        <f t="shared" si="14"/>
        <v>33</v>
      </c>
      <c r="G188" s="187">
        <f t="shared" si="14"/>
        <v>33</v>
      </c>
      <c r="H188" s="187">
        <f t="shared" si="14"/>
        <v>33</v>
      </c>
      <c r="I188" s="187">
        <f t="shared" si="14"/>
        <v>33</v>
      </c>
      <c r="J188" s="187">
        <f t="shared" si="14"/>
        <v>27</v>
      </c>
      <c r="K188" s="187">
        <f t="shared" si="14"/>
        <v>30</v>
      </c>
      <c r="L188" s="187">
        <f t="shared" si="14"/>
        <v>0</v>
      </c>
      <c r="M188" s="187">
        <f t="shared" si="14"/>
        <v>31</v>
      </c>
      <c r="N188" s="187">
        <f t="shared" si="14"/>
        <v>0</v>
      </c>
      <c r="O188" s="202">
        <v>32</v>
      </c>
      <c r="P188" s="202">
        <v>29</v>
      </c>
      <c r="Q188" s="171"/>
      <c r="R188" s="189">
        <f t="shared" ref="R188:AE188" si="15">COUNTIF(R79:R111, "1")</f>
        <v>25</v>
      </c>
      <c r="S188" s="189">
        <f t="shared" si="15"/>
        <v>33</v>
      </c>
      <c r="T188" s="189">
        <f t="shared" si="15"/>
        <v>13</v>
      </c>
      <c r="U188" s="189">
        <f t="shared" si="15"/>
        <v>19</v>
      </c>
      <c r="V188" s="189">
        <f t="shared" si="15"/>
        <v>29</v>
      </c>
      <c r="W188" s="189">
        <f t="shared" si="15"/>
        <v>25</v>
      </c>
      <c r="X188" s="189">
        <f t="shared" si="15"/>
        <v>33</v>
      </c>
      <c r="Y188" s="189">
        <f t="shared" si="15"/>
        <v>24</v>
      </c>
      <c r="Z188" s="189">
        <f t="shared" si="15"/>
        <v>25</v>
      </c>
      <c r="AA188" s="189">
        <f t="shared" si="15"/>
        <v>28</v>
      </c>
      <c r="AB188" s="189">
        <f t="shared" si="15"/>
        <v>0</v>
      </c>
      <c r="AC188" s="189">
        <f t="shared" si="15"/>
        <v>0</v>
      </c>
      <c r="AD188" s="189">
        <f t="shared" si="15"/>
        <v>0</v>
      </c>
      <c r="AE188" s="189">
        <f t="shared" si="15"/>
        <v>20</v>
      </c>
    </row>
    <row r="189" spans="1:31" s="156" customFormat="1">
      <c r="A189" s="183" t="s">
        <v>78</v>
      </c>
      <c r="B189" s="200">
        <f t="shared" ref="B189:N189" si="16">COUNTIF(B153:B185, "1")</f>
        <v>0</v>
      </c>
      <c r="C189" s="187">
        <f t="shared" si="16"/>
        <v>21</v>
      </c>
      <c r="D189" s="187">
        <f t="shared" si="16"/>
        <v>33</v>
      </c>
      <c r="E189" s="187">
        <f t="shared" si="16"/>
        <v>27</v>
      </c>
      <c r="F189" s="187">
        <f t="shared" si="16"/>
        <v>27</v>
      </c>
      <c r="G189" s="187">
        <f t="shared" si="16"/>
        <v>33</v>
      </c>
      <c r="H189" s="187">
        <f t="shared" si="16"/>
        <v>30</v>
      </c>
      <c r="I189" s="187">
        <f t="shared" si="16"/>
        <v>33</v>
      </c>
      <c r="J189" s="187">
        <f t="shared" si="16"/>
        <v>23</v>
      </c>
      <c r="K189" s="187">
        <f t="shared" si="16"/>
        <v>28</v>
      </c>
      <c r="L189" s="187">
        <f t="shared" si="16"/>
        <v>0</v>
      </c>
      <c r="M189" s="187">
        <f t="shared" si="16"/>
        <v>25</v>
      </c>
      <c r="N189" s="187">
        <f t="shared" si="16"/>
        <v>0</v>
      </c>
      <c r="O189" s="202">
        <v>0</v>
      </c>
      <c r="P189" s="202">
        <v>21</v>
      </c>
      <c r="Q189" s="171"/>
      <c r="R189" s="189">
        <f t="shared" ref="R189:AE189" si="17">COUNTIF(R153:R185, "1")</f>
        <v>26</v>
      </c>
      <c r="S189" s="189">
        <f t="shared" si="17"/>
        <v>33</v>
      </c>
      <c r="T189" s="189">
        <f t="shared" si="17"/>
        <v>4</v>
      </c>
      <c r="U189" s="189">
        <f t="shared" si="17"/>
        <v>17</v>
      </c>
      <c r="V189" s="189">
        <f t="shared" si="17"/>
        <v>29</v>
      </c>
      <c r="W189" s="189">
        <f t="shared" si="17"/>
        <v>18</v>
      </c>
      <c r="X189" s="189">
        <f t="shared" si="17"/>
        <v>32</v>
      </c>
      <c r="Y189" s="189">
        <f t="shared" si="17"/>
        <v>18</v>
      </c>
      <c r="Z189" s="189">
        <f t="shared" si="17"/>
        <v>20</v>
      </c>
      <c r="AA189" s="189">
        <f t="shared" si="17"/>
        <v>19</v>
      </c>
      <c r="AB189" s="189">
        <f t="shared" si="17"/>
        <v>0</v>
      </c>
      <c r="AC189" s="189">
        <f t="shared" si="17"/>
        <v>0</v>
      </c>
      <c r="AD189" s="189">
        <f t="shared" si="17"/>
        <v>0</v>
      </c>
      <c r="AE189" s="189">
        <f t="shared" si="17"/>
        <v>17</v>
      </c>
    </row>
    <row r="190" spans="1:31" s="156" customFormat="1">
      <c r="A190" s="183" t="s">
        <v>79</v>
      </c>
      <c r="B190" s="200">
        <f t="shared" ref="B190:N190" si="18">COUNTIF(B196:B228, TRUE)</f>
        <v>0</v>
      </c>
      <c r="C190" s="187">
        <f t="shared" si="18"/>
        <v>21</v>
      </c>
      <c r="D190" s="187">
        <f t="shared" si="18"/>
        <v>33</v>
      </c>
      <c r="E190" s="187">
        <f t="shared" si="18"/>
        <v>26</v>
      </c>
      <c r="F190" s="187">
        <f t="shared" si="18"/>
        <v>27</v>
      </c>
      <c r="G190" s="187">
        <f t="shared" si="18"/>
        <v>33</v>
      </c>
      <c r="H190" s="187">
        <f t="shared" si="18"/>
        <v>30</v>
      </c>
      <c r="I190" s="187">
        <f t="shared" si="18"/>
        <v>33</v>
      </c>
      <c r="J190" s="187">
        <f t="shared" si="18"/>
        <v>22</v>
      </c>
      <c r="K190" s="187">
        <f t="shared" si="18"/>
        <v>27</v>
      </c>
      <c r="L190" s="187">
        <f t="shared" si="18"/>
        <v>0</v>
      </c>
      <c r="M190" s="187">
        <f t="shared" si="18"/>
        <v>25</v>
      </c>
      <c r="N190" s="187">
        <f t="shared" si="18"/>
        <v>0</v>
      </c>
      <c r="O190" s="202">
        <v>0</v>
      </c>
      <c r="P190" s="202">
        <v>21</v>
      </c>
      <c r="Q190" s="171"/>
      <c r="R190" s="189">
        <f t="shared" ref="R190:AE190" si="19">COUNTIF(R196:R228, TRUE)</f>
        <v>24</v>
      </c>
      <c r="S190" s="189">
        <f t="shared" si="19"/>
        <v>33</v>
      </c>
      <c r="T190" s="189">
        <f t="shared" si="19"/>
        <v>4</v>
      </c>
      <c r="U190" s="189">
        <f t="shared" si="19"/>
        <v>17</v>
      </c>
      <c r="V190" s="189">
        <f t="shared" si="19"/>
        <v>25</v>
      </c>
      <c r="W190" s="189">
        <f t="shared" si="19"/>
        <v>16</v>
      </c>
      <c r="X190" s="189">
        <f t="shared" si="19"/>
        <v>32</v>
      </c>
      <c r="Y190" s="189">
        <f t="shared" si="19"/>
        <v>16</v>
      </c>
      <c r="Z190" s="189">
        <f t="shared" si="19"/>
        <v>19</v>
      </c>
      <c r="AA190" s="189">
        <f t="shared" si="19"/>
        <v>19</v>
      </c>
      <c r="AB190" s="189">
        <f t="shared" si="19"/>
        <v>0</v>
      </c>
      <c r="AC190" s="189">
        <f t="shared" si="19"/>
        <v>0</v>
      </c>
      <c r="AD190" s="189">
        <f t="shared" si="19"/>
        <v>0</v>
      </c>
      <c r="AE190" s="189">
        <f t="shared" si="19"/>
        <v>14</v>
      </c>
    </row>
    <row r="191" spans="1:31" s="156" customFormat="1">
      <c r="A191" s="183" t="s">
        <v>123</v>
      </c>
      <c r="B191" s="200">
        <f t="shared" ref="B191:N191" si="20">COUNTIF(B42:B74, "1")</f>
        <v>0</v>
      </c>
      <c r="C191" s="187">
        <f t="shared" si="20"/>
        <v>31</v>
      </c>
      <c r="D191" s="187">
        <f t="shared" si="20"/>
        <v>33</v>
      </c>
      <c r="E191" s="187">
        <f t="shared" si="20"/>
        <v>28</v>
      </c>
      <c r="F191" s="187">
        <f t="shared" si="20"/>
        <v>33</v>
      </c>
      <c r="G191" s="187">
        <f t="shared" si="20"/>
        <v>32</v>
      </c>
      <c r="H191" s="187">
        <f t="shared" si="20"/>
        <v>33</v>
      </c>
      <c r="I191" s="187">
        <f t="shared" si="20"/>
        <v>33</v>
      </c>
      <c r="J191" s="187">
        <f t="shared" si="20"/>
        <v>27</v>
      </c>
      <c r="K191" s="187">
        <f t="shared" si="20"/>
        <v>31</v>
      </c>
      <c r="L191" s="187">
        <f t="shared" si="20"/>
        <v>0</v>
      </c>
      <c r="M191" s="187">
        <f t="shared" si="20"/>
        <v>31</v>
      </c>
      <c r="N191" s="187">
        <f t="shared" si="20"/>
        <v>0</v>
      </c>
      <c r="O191" s="202">
        <v>30</v>
      </c>
      <c r="P191" s="202">
        <v>29</v>
      </c>
      <c r="Q191" s="171"/>
      <c r="R191" s="189">
        <f t="shared" ref="R191:AE191" si="21">COUNTIF(R42:R74, "1")</f>
        <v>25</v>
      </c>
      <c r="S191" s="189">
        <f t="shared" si="21"/>
        <v>33</v>
      </c>
      <c r="T191" s="189">
        <f t="shared" si="21"/>
        <v>18</v>
      </c>
      <c r="U191" s="189">
        <f t="shared" si="21"/>
        <v>17</v>
      </c>
      <c r="V191" s="189">
        <f t="shared" si="21"/>
        <v>30</v>
      </c>
      <c r="W191" s="189">
        <f t="shared" si="21"/>
        <v>23</v>
      </c>
      <c r="X191" s="189">
        <f t="shared" si="21"/>
        <v>33</v>
      </c>
      <c r="Y191" s="189">
        <f t="shared" si="21"/>
        <v>28</v>
      </c>
      <c r="Z191" s="189">
        <f t="shared" si="21"/>
        <v>25</v>
      </c>
      <c r="AA191" s="189">
        <f t="shared" si="21"/>
        <v>24</v>
      </c>
      <c r="AB191" s="189">
        <f t="shared" si="21"/>
        <v>0</v>
      </c>
      <c r="AC191" s="189">
        <f t="shared" si="21"/>
        <v>0</v>
      </c>
      <c r="AD191" s="189">
        <f t="shared" si="21"/>
        <v>0</v>
      </c>
      <c r="AE191" s="189">
        <f t="shared" si="21"/>
        <v>21</v>
      </c>
    </row>
    <row r="192" spans="1:31" s="156" customFormat="1">
      <c r="A192" s="183" t="s">
        <v>124</v>
      </c>
      <c r="B192" s="200">
        <f t="shared" ref="B192:N192" si="22">COUNTIF(B116:B148, "1")</f>
        <v>0</v>
      </c>
      <c r="C192" s="187">
        <f t="shared" si="22"/>
        <v>21</v>
      </c>
      <c r="D192" s="187">
        <f t="shared" si="22"/>
        <v>10</v>
      </c>
      <c r="E192" s="187">
        <f t="shared" si="22"/>
        <v>30</v>
      </c>
      <c r="F192" s="187">
        <f t="shared" si="22"/>
        <v>27</v>
      </c>
      <c r="G192" s="187">
        <f t="shared" si="22"/>
        <v>30</v>
      </c>
      <c r="H192" s="187">
        <f t="shared" si="22"/>
        <v>33</v>
      </c>
      <c r="I192" s="187">
        <f t="shared" si="22"/>
        <v>33</v>
      </c>
      <c r="J192" s="187">
        <f t="shared" si="22"/>
        <v>23</v>
      </c>
      <c r="K192" s="187">
        <f t="shared" si="22"/>
        <v>28</v>
      </c>
      <c r="L192" s="187">
        <f t="shared" si="22"/>
        <v>0</v>
      </c>
      <c r="M192" s="187">
        <f t="shared" si="22"/>
        <v>31</v>
      </c>
      <c r="N192" s="187">
        <f t="shared" si="22"/>
        <v>0</v>
      </c>
      <c r="O192" s="202">
        <v>0</v>
      </c>
      <c r="P192" s="202">
        <v>21</v>
      </c>
      <c r="Q192" s="171"/>
      <c r="R192" s="189">
        <f t="shared" ref="R192:AE192" si="23">COUNTIF(R116:R148, "1")</f>
        <v>27</v>
      </c>
      <c r="S192" s="189">
        <f t="shared" si="23"/>
        <v>33</v>
      </c>
      <c r="T192" s="189">
        <f t="shared" si="23"/>
        <v>9</v>
      </c>
      <c r="U192" s="189">
        <f t="shared" si="23"/>
        <v>18</v>
      </c>
      <c r="V192" s="189">
        <f t="shared" si="23"/>
        <v>32</v>
      </c>
      <c r="W192" s="189">
        <f t="shared" si="23"/>
        <v>20</v>
      </c>
      <c r="X192" s="189">
        <f t="shared" si="23"/>
        <v>32</v>
      </c>
      <c r="Y192" s="189">
        <f t="shared" si="23"/>
        <v>18</v>
      </c>
      <c r="Z192" s="189">
        <f t="shared" si="23"/>
        <v>26</v>
      </c>
      <c r="AA192" s="189">
        <f t="shared" si="23"/>
        <v>28</v>
      </c>
      <c r="AB192" s="189">
        <f t="shared" si="23"/>
        <v>0</v>
      </c>
      <c r="AC192" s="189">
        <f t="shared" si="23"/>
        <v>0</v>
      </c>
      <c r="AD192" s="189">
        <f t="shared" si="23"/>
        <v>0</v>
      </c>
      <c r="AE192" s="189">
        <f t="shared" si="23"/>
        <v>22</v>
      </c>
    </row>
    <row r="193" spans="1:31" s="156" customFormat="1">
      <c r="A193" s="183" t="s">
        <v>125</v>
      </c>
      <c r="B193" s="200">
        <f t="shared" ref="B193:N193" si="24">COUNTIF(B231:B263, TRUE)</f>
        <v>0</v>
      </c>
      <c r="C193" s="187">
        <f t="shared" si="24"/>
        <v>19</v>
      </c>
      <c r="D193" s="187">
        <f t="shared" si="24"/>
        <v>10</v>
      </c>
      <c r="E193" s="187">
        <f t="shared" si="24"/>
        <v>28</v>
      </c>
      <c r="F193" s="187">
        <f t="shared" si="24"/>
        <v>27</v>
      </c>
      <c r="G193" s="187">
        <f t="shared" si="24"/>
        <v>30</v>
      </c>
      <c r="H193" s="187">
        <f t="shared" si="24"/>
        <v>33</v>
      </c>
      <c r="I193" s="187">
        <f t="shared" si="24"/>
        <v>33</v>
      </c>
      <c r="J193" s="187">
        <f t="shared" si="24"/>
        <v>22</v>
      </c>
      <c r="K193" s="187">
        <f t="shared" si="24"/>
        <v>28</v>
      </c>
      <c r="L193" s="187">
        <f t="shared" si="24"/>
        <v>0</v>
      </c>
      <c r="M193" s="187">
        <f t="shared" si="24"/>
        <v>31</v>
      </c>
      <c r="N193" s="187">
        <f t="shared" si="24"/>
        <v>0</v>
      </c>
      <c r="O193" s="202">
        <v>0</v>
      </c>
      <c r="P193" s="202">
        <v>21</v>
      </c>
      <c r="Q193" s="171"/>
      <c r="R193" s="189">
        <f t="shared" ref="R193:AE193" si="25">COUNTIF(R231:R263, TRUE)</f>
        <v>25</v>
      </c>
      <c r="S193" s="189">
        <f t="shared" si="25"/>
        <v>33</v>
      </c>
      <c r="T193" s="189">
        <f t="shared" si="25"/>
        <v>7</v>
      </c>
      <c r="U193" s="189">
        <f t="shared" si="25"/>
        <v>16</v>
      </c>
      <c r="V193" s="189">
        <f t="shared" si="25"/>
        <v>29</v>
      </c>
      <c r="W193" s="189">
        <f t="shared" si="25"/>
        <v>17</v>
      </c>
      <c r="X193" s="189">
        <f t="shared" si="25"/>
        <v>32</v>
      </c>
      <c r="Y193" s="189">
        <f t="shared" si="25"/>
        <v>17</v>
      </c>
      <c r="Z193" s="189">
        <f t="shared" si="25"/>
        <v>24</v>
      </c>
      <c r="AA193" s="189">
        <f t="shared" si="25"/>
        <v>23</v>
      </c>
      <c r="AB193" s="189">
        <f t="shared" si="25"/>
        <v>0</v>
      </c>
      <c r="AC193" s="189">
        <f t="shared" si="25"/>
        <v>0</v>
      </c>
      <c r="AD193" s="189">
        <f t="shared" si="25"/>
        <v>0</v>
      </c>
      <c r="AE193" s="189">
        <f t="shared" si="25"/>
        <v>20</v>
      </c>
    </row>
    <row r="194" spans="1:31">
      <c r="A194" s="1"/>
      <c r="C194" s="1"/>
      <c r="D194" s="49"/>
      <c r="E194" s="2"/>
      <c r="F194" s="1"/>
      <c r="G194" s="1"/>
      <c r="H194" s="1"/>
      <c r="I194" s="1"/>
      <c r="J194" s="7"/>
      <c r="K194" s="1"/>
      <c r="L194" s="59"/>
      <c r="M194" s="1"/>
      <c r="N194" s="59"/>
      <c r="O194" s="51"/>
      <c r="P194" s="51"/>
      <c r="R194" s="148"/>
      <c r="S194" s="148"/>
      <c r="T194" s="148"/>
      <c r="U194" s="149"/>
      <c r="V194" s="100"/>
      <c r="W194" s="148"/>
      <c r="X194" s="148"/>
      <c r="Y194" s="102"/>
      <c r="Z194" s="148"/>
      <c r="AA194" s="100"/>
      <c r="AB194" s="102"/>
      <c r="AC194" s="102"/>
      <c r="AD194" s="102"/>
      <c r="AE194" s="99"/>
    </row>
    <row r="195" spans="1:31" ht="15" thickBot="1">
      <c r="A195" s="30" t="s">
        <v>126</v>
      </c>
      <c r="C195" s="1"/>
      <c r="D195" s="49"/>
      <c r="E195" s="2"/>
      <c r="F195" s="1"/>
      <c r="G195" s="1"/>
      <c r="H195" s="1"/>
      <c r="I195" s="1"/>
      <c r="J195" s="7"/>
      <c r="K195" s="1"/>
      <c r="L195" s="59"/>
      <c r="M195" s="1"/>
      <c r="N195" s="59"/>
      <c r="O195" s="51"/>
      <c r="P195" s="51"/>
      <c r="R195" s="148"/>
      <c r="S195" s="148"/>
      <c r="T195" s="148"/>
      <c r="U195" s="149"/>
      <c r="V195" s="100"/>
      <c r="W195" s="148"/>
      <c r="X195" s="148"/>
      <c r="Y195" s="102"/>
      <c r="Z195" s="148"/>
      <c r="AA195" s="100"/>
      <c r="AB195" s="102"/>
      <c r="AC195" s="102"/>
      <c r="AD195" s="102"/>
      <c r="AE195" s="99"/>
    </row>
    <row r="196" spans="1:31" ht="16" thickBot="1">
      <c r="A196" s="26" t="s">
        <v>87</v>
      </c>
      <c r="B196" s="200" t="b">
        <f t="shared" ref="B196:N211" si="26">AND(B79=1, B153=1)</f>
        <v>0</v>
      </c>
      <c r="C196" s="50" t="b">
        <f t="shared" si="26"/>
        <v>1</v>
      </c>
      <c r="D196" s="50" t="b">
        <f t="shared" si="26"/>
        <v>1</v>
      </c>
      <c r="E196" s="50" t="b">
        <f t="shared" si="26"/>
        <v>1</v>
      </c>
      <c r="F196" s="50" t="b">
        <f t="shared" si="26"/>
        <v>1</v>
      </c>
      <c r="G196" s="50" t="b">
        <f t="shared" si="26"/>
        <v>1</v>
      </c>
      <c r="H196" s="50" t="b">
        <f t="shared" si="26"/>
        <v>1</v>
      </c>
      <c r="I196" s="50" t="b">
        <f t="shared" si="26"/>
        <v>1</v>
      </c>
      <c r="J196" s="50" t="b">
        <f t="shared" si="26"/>
        <v>1</v>
      </c>
      <c r="K196" s="50" t="b">
        <f t="shared" si="26"/>
        <v>1</v>
      </c>
      <c r="L196" s="50" t="b">
        <f t="shared" si="26"/>
        <v>0</v>
      </c>
      <c r="M196" s="50" t="b">
        <f t="shared" si="26"/>
        <v>0</v>
      </c>
      <c r="N196" s="50" t="b">
        <f t="shared" si="26"/>
        <v>0</v>
      </c>
      <c r="O196" s="52" t="b">
        <v>0</v>
      </c>
      <c r="P196" s="52" t="b">
        <v>1</v>
      </c>
      <c r="Q196" s="166"/>
      <c r="R196" s="154" t="b">
        <f t="shared" ref="R196:AE211" si="27">AND(R79=1, R153=1)</f>
        <v>1</v>
      </c>
      <c r="S196" s="154" t="b">
        <f t="shared" si="27"/>
        <v>1</v>
      </c>
      <c r="T196" s="154" t="b">
        <f t="shared" si="27"/>
        <v>0</v>
      </c>
      <c r="U196" s="154" t="b">
        <f t="shared" si="27"/>
        <v>1</v>
      </c>
      <c r="V196" s="154" t="b">
        <f t="shared" si="27"/>
        <v>1</v>
      </c>
      <c r="W196" s="154" t="b">
        <f t="shared" si="27"/>
        <v>0</v>
      </c>
      <c r="X196" s="154" t="b">
        <f t="shared" si="27"/>
        <v>1</v>
      </c>
      <c r="Y196" s="154" t="b">
        <f t="shared" si="27"/>
        <v>0</v>
      </c>
      <c r="Z196" s="154" t="b">
        <f t="shared" si="27"/>
        <v>0</v>
      </c>
      <c r="AA196" s="154" t="b">
        <f t="shared" si="27"/>
        <v>0</v>
      </c>
      <c r="AB196" s="154" t="b">
        <f t="shared" si="27"/>
        <v>0</v>
      </c>
      <c r="AC196" s="154" t="b">
        <f t="shared" si="27"/>
        <v>0</v>
      </c>
      <c r="AD196" s="154" t="b">
        <f t="shared" si="27"/>
        <v>0</v>
      </c>
      <c r="AE196" s="154" t="b">
        <f t="shared" si="27"/>
        <v>0</v>
      </c>
    </row>
    <row r="197" spans="1:31" ht="16" thickBot="1">
      <c r="A197" s="26" t="s">
        <v>88</v>
      </c>
      <c r="B197" s="200" t="b">
        <f t="shared" si="26"/>
        <v>0</v>
      </c>
      <c r="C197" s="50" t="b">
        <f t="shared" si="26"/>
        <v>1</v>
      </c>
      <c r="D197" s="50" t="b">
        <f t="shared" si="26"/>
        <v>1</v>
      </c>
      <c r="E197" s="50" t="b">
        <f t="shared" si="26"/>
        <v>1</v>
      </c>
      <c r="F197" s="50" t="b">
        <f t="shared" si="26"/>
        <v>1</v>
      </c>
      <c r="G197" s="50" t="b">
        <f t="shared" si="26"/>
        <v>1</v>
      </c>
      <c r="H197" s="50" t="b">
        <f t="shared" si="26"/>
        <v>1</v>
      </c>
      <c r="I197" s="50" t="b">
        <f t="shared" si="26"/>
        <v>1</v>
      </c>
      <c r="J197" s="50" t="b">
        <f t="shared" si="26"/>
        <v>1</v>
      </c>
      <c r="K197" s="50" t="b">
        <f t="shared" si="26"/>
        <v>1</v>
      </c>
      <c r="L197" s="50" t="b">
        <f t="shared" si="26"/>
        <v>0</v>
      </c>
      <c r="M197" s="50" t="b">
        <f t="shared" si="26"/>
        <v>1</v>
      </c>
      <c r="N197" s="50" t="b">
        <f t="shared" si="26"/>
        <v>0</v>
      </c>
      <c r="O197" s="52" t="b">
        <v>0</v>
      </c>
      <c r="P197" s="52" t="b">
        <v>1</v>
      </c>
      <c r="Q197" s="166"/>
      <c r="R197" s="154" t="b">
        <f t="shared" si="27"/>
        <v>1</v>
      </c>
      <c r="S197" s="154" t="b">
        <f t="shared" si="27"/>
        <v>1</v>
      </c>
      <c r="T197" s="154" t="b">
        <f t="shared" si="27"/>
        <v>1</v>
      </c>
      <c r="U197" s="154" t="b">
        <f t="shared" si="27"/>
        <v>1</v>
      </c>
      <c r="V197" s="154" t="b">
        <f t="shared" si="27"/>
        <v>1</v>
      </c>
      <c r="W197" s="154" t="b">
        <f t="shared" si="27"/>
        <v>0</v>
      </c>
      <c r="X197" s="154" t="b">
        <f t="shared" si="27"/>
        <v>1</v>
      </c>
      <c r="Y197" s="154" t="b">
        <f t="shared" si="27"/>
        <v>1</v>
      </c>
      <c r="Z197" s="154" t="b">
        <f t="shared" si="27"/>
        <v>1</v>
      </c>
      <c r="AA197" s="154" t="b">
        <f t="shared" si="27"/>
        <v>1</v>
      </c>
      <c r="AB197" s="154" t="b">
        <f t="shared" si="27"/>
        <v>0</v>
      </c>
      <c r="AC197" s="154" t="b">
        <f t="shared" si="27"/>
        <v>0</v>
      </c>
      <c r="AD197" s="154" t="b">
        <f t="shared" si="27"/>
        <v>0</v>
      </c>
      <c r="AE197" s="154" t="b">
        <f t="shared" si="27"/>
        <v>1</v>
      </c>
    </row>
    <row r="198" spans="1:31" ht="16" thickBot="1">
      <c r="A198" s="26" t="s">
        <v>89</v>
      </c>
      <c r="B198" s="200" t="b">
        <f t="shared" si="26"/>
        <v>0</v>
      </c>
      <c r="C198" s="50" t="b">
        <f t="shared" si="26"/>
        <v>0</v>
      </c>
      <c r="D198" s="50" t="b">
        <f t="shared" si="26"/>
        <v>1</v>
      </c>
      <c r="E198" s="50" t="b">
        <f t="shared" si="26"/>
        <v>1</v>
      </c>
      <c r="F198" s="50" t="b">
        <f t="shared" si="26"/>
        <v>1</v>
      </c>
      <c r="G198" s="50" t="b">
        <f t="shared" si="26"/>
        <v>1</v>
      </c>
      <c r="H198" s="50" t="b">
        <f t="shared" si="26"/>
        <v>1</v>
      </c>
      <c r="I198" s="50" t="b">
        <f t="shared" si="26"/>
        <v>1</v>
      </c>
      <c r="J198" s="50" t="b">
        <f t="shared" si="26"/>
        <v>0</v>
      </c>
      <c r="K198" s="50" t="b">
        <f t="shared" si="26"/>
        <v>1</v>
      </c>
      <c r="L198" s="50" t="b">
        <f t="shared" si="26"/>
        <v>0</v>
      </c>
      <c r="M198" s="50" t="b">
        <f t="shared" si="26"/>
        <v>1</v>
      </c>
      <c r="N198" s="50" t="b">
        <f t="shared" si="26"/>
        <v>0</v>
      </c>
      <c r="O198" s="52" t="b">
        <v>0</v>
      </c>
      <c r="P198" s="52" t="b">
        <v>1</v>
      </c>
      <c r="Q198" s="166"/>
      <c r="R198" s="154" t="b">
        <f t="shared" si="27"/>
        <v>1</v>
      </c>
      <c r="S198" s="154" t="b">
        <f t="shared" si="27"/>
        <v>1</v>
      </c>
      <c r="T198" s="154" t="b">
        <f t="shared" si="27"/>
        <v>0</v>
      </c>
      <c r="U198" s="154" t="b">
        <f t="shared" si="27"/>
        <v>0</v>
      </c>
      <c r="V198" s="154" t="b">
        <f t="shared" si="27"/>
        <v>1</v>
      </c>
      <c r="W198" s="154" t="b">
        <f t="shared" si="27"/>
        <v>0</v>
      </c>
      <c r="X198" s="154" t="b">
        <f t="shared" si="27"/>
        <v>1</v>
      </c>
      <c r="Y198" s="154" t="b">
        <f t="shared" si="27"/>
        <v>0</v>
      </c>
      <c r="Z198" s="154" t="b">
        <f t="shared" si="27"/>
        <v>1</v>
      </c>
      <c r="AA198" s="154" t="b">
        <f t="shared" si="27"/>
        <v>1</v>
      </c>
      <c r="AB198" s="154" t="b">
        <f t="shared" si="27"/>
        <v>0</v>
      </c>
      <c r="AC198" s="154" t="b">
        <f t="shared" si="27"/>
        <v>0</v>
      </c>
      <c r="AD198" s="154" t="b">
        <f t="shared" si="27"/>
        <v>0</v>
      </c>
      <c r="AE198" s="154" t="b">
        <f t="shared" si="27"/>
        <v>0</v>
      </c>
    </row>
    <row r="199" spans="1:31" ht="16" thickBot="1">
      <c r="A199" s="26" t="s">
        <v>90</v>
      </c>
      <c r="B199" s="200" t="b">
        <f t="shared" si="26"/>
        <v>0</v>
      </c>
      <c r="C199" s="50" t="b">
        <f t="shared" si="26"/>
        <v>1</v>
      </c>
      <c r="D199" s="50" t="b">
        <f t="shared" si="26"/>
        <v>1</v>
      </c>
      <c r="E199" s="50" t="b">
        <f t="shared" si="26"/>
        <v>1</v>
      </c>
      <c r="F199" s="50" t="b">
        <f t="shared" si="26"/>
        <v>1</v>
      </c>
      <c r="G199" s="50" t="b">
        <f t="shared" si="26"/>
        <v>1</v>
      </c>
      <c r="H199" s="50" t="b">
        <f t="shared" si="26"/>
        <v>1</v>
      </c>
      <c r="I199" s="50" t="b">
        <f t="shared" si="26"/>
        <v>1</v>
      </c>
      <c r="J199" s="50" t="b">
        <f t="shared" si="26"/>
        <v>1</v>
      </c>
      <c r="K199" s="50" t="b">
        <f t="shared" si="26"/>
        <v>1</v>
      </c>
      <c r="L199" s="50" t="b">
        <f t="shared" si="26"/>
        <v>0</v>
      </c>
      <c r="M199" s="50" t="b">
        <f t="shared" si="26"/>
        <v>1</v>
      </c>
      <c r="N199" s="50" t="b">
        <f t="shared" si="26"/>
        <v>0</v>
      </c>
      <c r="O199" s="52" t="b">
        <v>0</v>
      </c>
      <c r="P199" s="52" t="b">
        <v>1</v>
      </c>
      <c r="Q199" s="166"/>
      <c r="R199" s="154" t="b">
        <f t="shared" si="27"/>
        <v>1</v>
      </c>
      <c r="S199" s="154" t="b">
        <f t="shared" si="27"/>
        <v>1</v>
      </c>
      <c r="T199" s="154" t="b">
        <f t="shared" si="27"/>
        <v>0</v>
      </c>
      <c r="U199" s="154" t="b">
        <f t="shared" si="27"/>
        <v>1</v>
      </c>
      <c r="V199" s="154" t="b">
        <f t="shared" si="27"/>
        <v>1</v>
      </c>
      <c r="W199" s="154" t="b">
        <f t="shared" si="27"/>
        <v>1</v>
      </c>
      <c r="X199" s="154" t="b">
        <f t="shared" si="27"/>
        <v>1</v>
      </c>
      <c r="Y199" s="154" t="b">
        <f t="shared" si="27"/>
        <v>1</v>
      </c>
      <c r="Z199" s="154" t="b">
        <f t="shared" si="27"/>
        <v>1</v>
      </c>
      <c r="AA199" s="154" t="b">
        <f t="shared" si="27"/>
        <v>1</v>
      </c>
      <c r="AB199" s="154" t="b">
        <f t="shared" si="27"/>
        <v>0</v>
      </c>
      <c r="AC199" s="154" t="b">
        <f t="shared" si="27"/>
        <v>0</v>
      </c>
      <c r="AD199" s="154" t="b">
        <f t="shared" si="27"/>
        <v>0</v>
      </c>
      <c r="AE199" s="154" t="b">
        <f t="shared" si="27"/>
        <v>0</v>
      </c>
    </row>
    <row r="200" spans="1:31" ht="16" thickBot="1">
      <c r="A200" s="26" t="s">
        <v>91</v>
      </c>
      <c r="B200" s="200" t="b">
        <f t="shared" si="26"/>
        <v>0</v>
      </c>
      <c r="C200" s="50" t="b">
        <f t="shared" si="26"/>
        <v>0</v>
      </c>
      <c r="D200" s="50" t="b">
        <f t="shared" si="26"/>
        <v>1</v>
      </c>
      <c r="E200" s="50" t="b">
        <f t="shared" si="26"/>
        <v>0</v>
      </c>
      <c r="F200" s="50" t="b">
        <f t="shared" si="26"/>
        <v>0</v>
      </c>
      <c r="G200" s="50" t="b">
        <f t="shared" si="26"/>
        <v>1</v>
      </c>
      <c r="H200" s="50" t="b">
        <f t="shared" si="26"/>
        <v>1</v>
      </c>
      <c r="I200" s="50" t="b">
        <f t="shared" si="26"/>
        <v>1</v>
      </c>
      <c r="J200" s="50" t="b">
        <f t="shared" si="26"/>
        <v>0</v>
      </c>
      <c r="K200" s="50" t="b">
        <f t="shared" si="26"/>
        <v>0</v>
      </c>
      <c r="L200" s="50" t="b">
        <f t="shared" si="26"/>
        <v>0</v>
      </c>
      <c r="M200" s="50" t="b">
        <f t="shared" si="26"/>
        <v>0</v>
      </c>
      <c r="N200" s="50" t="b">
        <f t="shared" si="26"/>
        <v>0</v>
      </c>
      <c r="O200" s="52" t="b">
        <v>0</v>
      </c>
      <c r="P200" s="52" t="b">
        <v>0</v>
      </c>
      <c r="Q200" s="166"/>
      <c r="R200" s="154" t="b">
        <f t="shared" si="27"/>
        <v>1</v>
      </c>
      <c r="S200" s="154" t="b">
        <f t="shared" si="27"/>
        <v>1</v>
      </c>
      <c r="T200" s="154" t="b">
        <f t="shared" si="27"/>
        <v>0</v>
      </c>
      <c r="U200" s="154" t="b">
        <f t="shared" si="27"/>
        <v>0</v>
      </c>
      <c r="V200" s="154" t="b">
        <f t="shared" si="27"/>
        <v>0</v>
      </c>
      <c r="W200" s="154" t="b">
        <f t="shared" si="27"/>
        <v>0</v>
      </c>
      <c r="X200" s="154" t="b">
        <f t="shared" si="27"/>
        <v>1</v>
      </c>
      <c r="Y200" s="154" t="b">
        <f t="shared" si="27"/>
        <v>0</v>
      </c>
      <c r="Z200" s="154" t="b">
        <f t="shared" si="27"/>
        <v>0</v>
      </c>
      <c r="AA200" s="154" t="b">
        <f t="shared" si="27"/>
        <v>0</v>
      </c>
      <c r="AB200" s="154" t="b">
        <f t="shared" si="27"/>
        <v>0</v>
      </c>
      <c r="AC200" s="154" t="b">
        <f t="shared" si="27"/>
        <v>0</v>
      </c>
      <c r="AD200" s="154" t="b">
        <f t="shared" si="27"/>
        <v>0</v>
      </c>
      <c r="AE200" s="154" t="b">
        <f t="shared" si="27"/>
        <v>0</v>
      </c>
    </row>
    <row r="201" spans="1:31" ht="16" thickBot="1">
      <c r="A201" s="26" t="s">
        <v>92</v>
      </c>
      <c r="B201" s="200" t="b">
        <f t="shared" si="26"/>
        <v>0</v>
      </c>
      <c r="C201" s="50" t="b">
        <f t="shared" si="26"/>
        <v>1</v>
      </c>
      <c r="D201" s="50" t="b">
        <f t="shared" si="26"/>
        <v>1</v>
      </c>
      <c r="E201" s="50" t="b">
        <f t="shared" si="26"/>
        <v>0</v>
      </c>
      <c r="F201" s="50" t="b">
        <f t="shared" si="26"/>
        <v>0</v>
      </c>
      <c r="G201" s="50" t="b">
        <f t="shared" si="26"/>
        <v>1</v>
      </c>
      <c r="H201" s="50" t="b">
        <f t="shared" si="26"/>
        <v>1</v>
      </c>
      <c r="I201" s="50" t="b">
        <f t="shared" si="26"/>
        <v>1</v>
      </c>
      <c r="J201" s="50" t="b">
        <f t="shared" si="26"/>
        <v>0</v>
      </c>
      <c r="K201" s="50" t="b">
        <f t="shared" si="26"/>
        <v>1</v>
      </c>
      <c r="L201" s="50" t="b">
        <f t="shared" si="26"/>
        <v>0</v>
      </c>
      <c r="M201" s="50" t="b">
        <f t="shared" si="26"/>
        <v>0</v>
      </c>
      <c r="N201" s="50" t="b">
        <f t="shared" si="26"/>
        <v>0</v>
      </c>
      <c r="O201" s="52" t="b">
        <v>0</v>
      </c>
      <c r="P201" s="52" t="b">
        <v>0</v>
      </c>
      <c r="Q201" s="166"/>
      <c r="R201" s="154" t="b">
        <f t="shared" si="27"/>
        <v>0</v>
      </c>
      <c r="S201" s="154" t="b">
        <f t="shared" si="27"/>
        <v>1</v>
      </c>
      <c r="T201" s="154" t="b">
        <f t="shared" si="27"/>
        <v>0</v>
      </c>
      <c r="U201" s="154" t="b">
        <f t="shared" si="27"/>
        <v>0</v>
      </c>
      <c r="V201" s="154" t="b">
        <f t="shared" si="27"/>
        <v>0</v>
      </c>
      <c r="W201" s="154" t="b">
        <f t="shared" si="27"/>
        <v>0</v>
      </c>
      <c r="X201" s="154" t="b">
        <f t="shared" si="27"/>
        <v>0</v>
      </c>
      <c r="Y201" s="154" t="b">
        <f t="shared" si="27"/>
        <v>0</v>
      </c>
      <c r="Z201" s="154" t="b">
        <f t="shared" si="27"/>
        <v>0</v>
      </c>
      <c r="AA201" s="154" t="b">
        <f t="shared" si="27"/>
        <v>0</v>
      </c>
      <c r="AB201" s="154" t="b">
        <f t="shared" si="27"/>
        <v>0</v>
      </c>
      <c r="AC201" s="154" t="b">
        <f t="shared" si="27"/>
        <v>0</v>
      </c>
      <c r="AD201" s="154" t="b">
        <f t="shared" si="27"/>
        <v>0</v>
      </c>
      <c r="AE201" s="154" t="b">
        <f t="shared" si="27"/>
        <v>0</v>
      </c>
    </row>
    <row r="202" spans="1:31" ht="16" thickBot="1">
      <c r="A202" s="26" t="s">
        <v>93</v>
      </c>
      <c r="B202" s="200" t="b">
        <f t="shared" si="26"/>
        <v>0</v>
      </c>
      <c r="C202" s="50" t="b">
        <f t="shared" si="26"/>
        <v>1</v>
      </c>
      <c r="D202" s="50" t="b">
        <f t="shared" si="26"/>
        <v>1</v>
      </c>
      <c r="E202" s="50" t="b">
        <f t="shared" si="26"/>
        <v>0</v>
      </c>
      <c r="F202" s="50" t="b">
        <f t="shared" si="26"/>
        <v>1</v>
      </c>
      <c r="G202" s="50" t="b">
        <f t="shared" si="26"/>
        <v>1</v>
      </c>
      <c r="H202" s="50" t="b">
        <f t="shared" si="26"/>
        <v>1</v>
      </c>
      <c r="I202" s="50" t="b">
        <f t="shared" si="26"/>
        <v>1</v>
      </c>
      <c r="J202" s="50" t="b">
        <f t="shared" si="26"/>
        <v>1</v>
      </c>
      <c r="K202" s="50" t="b">
        <f t="shared" si="26"/>
        <v>1</v>
      </c>
      <c r="L202" s="50" t="b">
        <f t="shared" si="26"/>
        <v>0</v>
      </c>
      <c r="M202" s="50" t="b">
        <f t="shared" si="26"/>
        <v>1</v>
      </c>
      <c r="N202" s="50" t="b">
        <f t="shared" si="26"/>
        <v>0</v>
      </c>
      <c r="O202" s="52" t="b">
        <v>0</v>
      </c>
      <c r="P202" s="52" t="b">
        <v>1</v>
      </c>
      <c r="Q202" s="166"/>
      <c r="R202" s="154" t="b">
        <f t="shared" si="27"/>
        <v>1</v>
      </c>
      <c r="S202" s="154" t="b">
        <f t="shared" si="27"/>
        <v>1</v>
      </c>
      <c r="T202" s="154" t="b">
        <f t="shared" si="27"/>
        <v>0</v>
      </c>
      <c r="U202" s="154" t="b">
        <f t="shared" si="27"/>
        <v>1</v>
      </c>
      <c r="V202" s="154" t="b">
        <f t="shared" si="27"/>
        <v>0</v>
      </c>
      <c r="W202" s="154" t="b">
        <f t="shared" si="27"/>
        <v>1</v>
      </c>
      <c r="X202" s="154" t="b">
        <f t="shared" si="27"/>
        <v>1</v>
      </c>
      <c r="Y202" s="154" t="b">
        <f t="shared" si="27"/>
        <v>1</v>
      </c>
      <c r="Z202" s="154" t="b">
        <f t="shared" si="27"/>
        <v>1</v>
      </c>
      <c r="AA202" s="154" t="b">
        <f t="shared" si="27"/>
        <v>1</v>
      </c>
      <c r="AB202" s="154" t="b">
        <f t="shared" si="27"/>
        <v>0</v>
      </c>
      <c r="AC202" s="154" t="b">
        <f t="shared" si="27"/>
        <v>0</v>
      </c>
      <c r="AD202" s="154" t="b">
        <f t="shared" si="27"/>
        <v>0</v>
      </c>
      <c r="AE202" s="154" t="b">
        <f t="shared" si="27"/>
        <v>1</v>
      </c>
    </row>
    <row r="203" spans="1:31" ht="16" thickBot="1">
      <c r="A203" s="26" t="s">
        <v>94</v>
      </c>
      <c r="B203" s="200" t="b">
        <f t="shared" si="26"/>
        <v>0</v>
      </c>
      <c r="C203" s="50" t="b">
        <f t="shared" si="26"/>
        <v>1</v>
      </c>
      <c r="D203" s="50" t="b">
        <f t="shared" si="26"/>
        <v>1</v>
      </c>
      <c r="E203" s="50" t="b">
        <f t="shared" si="26"/>
        <v>0</v>
      </c>
      <c r="F203" s="50" t="b">
        <f t="shared" si="26"/>
        <v>1</v>
      </c>
      <c r="G203" s="50" t="b">
        <f t="shared" si="26"/>
        <v>1</v>
      </c>
      <c r="H203" s="50" t="b">
        <f t="shared" si="26"/>
        <v>1</v>
      </c>
      <c r="I203" s="50" t="b">
        <f t="shared" si="26"/>
        <v>1</v>
      </c>
      <c r="J203" s="50" t="b">
        <f t="shared" si="26"/>
        <v>0</v>
      </c>
      <c r="K203" s="50" t="b">
        <f t="shared" si="26"/>
        <v>1</v>
      </c>
      <c r="L203" s="50" t="b">
        <f t="shared" si="26"/>
        <v>0</v>
      </c>
      <c r="M203" s="50" t="b">
        <f t="shared" si="26"/>
        <v>1</v>
      </c>
      <c r="N203" s="50" t="b">
        <f t="shared" si="26"/>
        <v>0</v>
      </c>
      <c r="O203" s="52" t="b">
        <v>0</v>
      </c>
      <c r="P203" s="52" t="b">
        <v>1</v>
      </c>
      <c r="Q203" s="166"/>
      <c r="R203" s="154" t="b">
        <f t="shared" si="27"/>
        <v>1</v>
      </c>
      <c r="S203" s="154" t="b">
        <f t="shared" si="27"/>
        <v>1</v>
      </c>
      <c r="T203" s="154" t="b">
        <f t="shared" si="27"/>
        <v>0</v>
      </c>
      <c r="U203" s="154" t="b">
        <f t="shared" si="27"/>
        <v>1</v>
      </c>
      <c r="V203" s="154" t="b">
        <f t="shared" si="27"/>
        <v>1</v>
      </c>
      <c r="W203" s="154" t="b">
        <f t="shared" si="27"/>
        <v>0</v>
      </c>
      <c r="X203" s="154" t="b">
        <f t="shared" si="27"/>
        <v>1</v>
      </c>
      <c r="Y203" s="154" t="b">
        <f t="shared" si="27"/>
        <v>1</v>
      </c>
      <c r="Z203" s="154" t="b">
        <f t="shared" si="27"/>
        <v>1</v>
      </c>
      <c r="AA203" s="154" t="b">
        <f t="shared" si="27"/>
        <v>1</v>
      </c>
      <c r="AB203" s="154" t="b">
        <f t="shared" si="27"/>
        <v>0</v>
      </c>
      <c r="AC203" s="154" t="b">
        <f t="shared" si="27"/>
        <v>0</v>
      </c>
      <c r="AD203" s="154" t="b">
        <f t="shared" si="27"/>
        <v>0</v>
      </c>
      <c r="AE203" s="154" t="b">
        <f t="shared" si="27"/>
        <v>1</v>
      </c>
    </row>
    <row r="204" spans="1:31" ht="16" thickBot="1">
      <c r="A204" s="26" t="s">
        <v>95</v>
      </c>
      <c r="B204" s="200" t="b">
        <f t="shared" si="26"/>
        <v>0</v>
      </c>
      <c r="C204" s="50" t="b">
        <f t="shared" si="26"/>
        <v>1</v>
      </c>
      <c r="D204" s="50" t="b">
        <f t="shared" si="26"/>
        <v>1</v>
      </c>
      <c r="E204" s="50" t="b">
        <f t="shared" si="26"/>
        <v>1</v>
      </c>
      <c r="F204" s="50" t="b">
        <f t="shared" si="26"/>
        <v>1</v>
      </c>
      <c r="G204" s="50" t="b">
        <f t="shared" si="26"/>
        <v>1</v>
      </c>
      <c r="H204" s="50" t="b">
        <f t="shared" si="26"/>
        <v>1</v>
      </c>
      <c r="I204" s="50" t="b">
        <f t="shared" si="26"/>
        <v>1</v>
      </c>
      <c r="J204" s="50" t="b">
        <f t="shared" si="26"/>
        <v>1</v>
      </c>
      <c r="K204" s="50" t="b">
        <f t="shared" si="26"/>
        <v>1</v>
      </c>
      <c r="L204" s="50" t="b">
        <f t="shared" si="26"/>
        <v>0</v>
      </c>
      <c r="M204" s="50" t="b">
        <f t="shared" si="26"/>
        <v>1</v>
      </c>
      <c r="N204" s="50" t="b">
        <f t="shared" si="26"/>
        <v>0</v>
      </c>
      <c r="O204" s="52" t="b">
        <v>0</v>
      </c>
      <c r="P204" s="52" t="b">
        <v>1</v>
      </c>
      <c r="Q204" s="166"/>
      <c r="R204" s="154" t="b">
        <f t="shared" si="27"/>
        <v>1</v>
      </c>
      <c r="S204" s="154" t="b">
        <f t="shared" si="27"/>
        <v>1</v>
      </c>
      <c r="T204" s="154" t="b">
        <f t="shared" si="27"/>
        <v>1</v>
      </c>
      <c r="U204" s="154" t="b">
        <f t="shared" si="27"/>
        <v>1</v>
      </c>
      <c r="V204" s="154" t="b">
        <f t="shared" si="27"/>
        <v>1</v>
      </c>
      <c r="W204" s="154" t="b">
        <f t="shared" si="27"/>
        <v>1</v>
      </c>
      <c r="X204" s="154" t="b">
        <f t="shared" si="27"/>
        <v>1</v>
      </c>
      <c r="Y204" s="154" t="b">
        <f t="shared" si="27"/>
        <v>1</v>
      </c>
      <c r="Z204" s="154" t="b">
        <f t="shared" si="27"/>
        <v>1</v>
      </c>
      <c r="AA204" s="154" t="b">
        <f t="shared" si="27"/>
        <v>1</v>
      </c>
      <c r="AB204" s="154" t="b">
        <f t="shared" si="27"/>
        <v>0</v>
      </c>
      <c r="AC204" s="154" t="b">
        <f t="shared" si="27"/>
        <v>0</v>
      </c>
      <c r="AD204" s="154" t="b">
        <f t="shared" si="27"/>
        <v>0</v>
      </c>
      <c r="AE204" s="154" t="b">
        <f t="shared" si="27"/>
        <v>0</v>
      </c>
    </row>
    <row r="205" spans="1:31" ht="16" thickBot="1">
      <c r="A205" s="26" t="s">
        <v>96</v>
      </c>
      <c r="B205" s="200" t="b">
        <f t="shared" si="26"/>
        <v>0</v>
      </c>
      <c r="C205" s="50" t="b">
        <f t="shared" si="26"/>
        <v>1</v>
      </c>
      <c r="D205" s="50" t="b">
        <f t="shared" si="26"/>
        <v>1</v>
      </c>
      <c r="E205" s="50" t="b">
        <f t="shared" si="26"/>
        <v>1</v>
      </c>
      <c r="F205" s="50" t="b">
        <f t="shared" si="26"/>
        <v>1</v>
      </c>
      <c r="G205" s="50" t="b">
        <f t="shared" si="26"/>
        <v>1</v>
      </c>
      <c r="H205" s="50" t="b">
        <f t="shared" si="26"/>
        <v>1</v>
      </c>
      <c r="I205" s="50" t="b">
        <f t="shared" si="26"/>
        <v>1</v>
      </c>
      <c r="J205" s="50" t="b">
        <f t="shared" si="26"/>
        <v>1</v>
      </c>
      <c r="K205" s="50" t="b">
        <f t="shared" si="26"/>
        <v>1</v>
      </c>
      <c r="L205" s="50" t="b">
        <f t="shared" si="26"/>
        <v>0</v>
      </c>
      <c r="M205" s="50" t="b">
        <f t="shared" si="26"/>
        <v>1</v>
      </c>
      <c r="N205" s="50" t="b">
        <f t="shared" si="26"/>
        <v>0</v>
      </c>
      <c r="O205" s="52" t="b">
        <v>0</v>
      </c>
      <c r="P205" s="52" t="b">
        <v>1</v>
      </c>
      <c r="Q205" s="166"/>
      <c r="R205" s="154" t="b">
        <f t="shared" si="27"/>
        <v>1</v>
      </c>
      <c r="S205" s="154" t="b">
        <f t="shared" si="27"/>
        <v>1</v>
      </c>
      <c r="T205" s="154" t="b">
        <f t="shared" si="27"/>
        <v>0</v>
      </c>
      <c r="U205" s="154" t="b">
        <f t="shared" si="27"/>
        <v>1</v>
      </c>
      <c r="V205" s="154" t="b">
        <f t="shared" si="27"/>
        <v>1</v>
      </c>
      <c r="W205" s="154" t="b">
        <f t="shared" si="27"/>
        <v>1</v>
      </c>
      <c r="X205" s="154" t="b">
        <f t="shared" si="27"/>
        <v>1</v>
      </c>
      <c r="Y205" s="154" t="b">
        <f t="shared" si="27"/>
        <v>1</v>
      </c>
      <c r="Z205" s="154" t="b">
        <f t="shared" si="27"/>
        <v>1</v>
      </c>
      <c r="AA205" s="154" t="b">
        <f t="shared" si="27"/>
        <v>1</v>
      </c>
      <c r="AB205" s="154" t="b">
        <f t="shared" si="27"/>
        <v>0</v>
      </c>
      <c r="AC205" s="154" t="b">
        <f t="shared" si="27"/>
        <v>0</v>
      </c>
      <c r="AD205" s="154" t="b">
        <f t="shared" si="27"/>
        <v>0</v>
      </c>
      <c r="AE205" s="154" t="b">
        <f t="shared" si="27"/>
        <v>1</v>
      </c>
    </row>
    <row r="206" spans="1:31" ht="16" thickBot="1">
      <c r="A206" s="26" t="s">
        <v>97</v>
      </c>
      <c r="B206" s="200" t="b">
        <f t="shared" si="26"/>
        <v>0</v>
      </c>
      <c r="C206" s="50" t="b">
        <f t="shared" si="26"/>
        <v>0</v>
      </c>
      <c r="D206" s="50" t="b">
        <f t="shared" si="26"/>
        <v>1</v>
      </c>
      <c r="E206" s="50" t="b">
        <f t="shared" si="26"/>
        <v>1</v>
      </c>
      <c r="F206" s="50" t="b">
        <f t="shared" si="26"/>
        <v>1</v>
      </c>
      <c r="G206" s="50" t="b">
        <f t="shared" si="26"/>
        <v>1</v>
      </c>
      <c r="H206" s="50" t="b">
        <f t="shared" si="26"/>
        <v>0</v>
      </c>
      <c r="I206" s="50" t="b">
        <f t="shared" si="26"/>
        <v>1</v>
      </c>
      <c r="J206" s="50" t="b">
        <f t="shared" si="26"/>
        <v>1</v>
      </c>
      <c r="K206" s="50" t="b">
        <f t="shared" si="26"/>
        <v>1</v>
      </c>
      <c r="L206" s="50" t="b">
        <f t="shared" si="26"/>
        <v>0</v>
      </c>
      <c r="M206" s="50" t="b">
        <f t="shared" si="26"/>
        <v>1</v>
      </c>
      <c r="N206" s="50" t="b">
        <f t="shared" si="26"/>
        <v>0</v>
      </c>
      <c r="O206" s="52" t="b">
        <v>0</v>
      </c>
      <c r="P206" s="52" t="b">
        <v>0</v>
      </c>
      <c r="Q206" s="166"/>
      <c r="R206" s="154" t="b">
        <f t="shared" si="27"/>
        <v>0</v>
      </c>
      <c r="S206" s="154" t="b">
        <f t="shared" si="27"/>
        <v>1</v>
      </c>
      <c r="T206" s="154" t="b">
        <f t="shared" si="27"/>
        <v>0</v>
      </c>
      <c r="U206" s="154" t="b">
        <f t="shared" si="27"/>
        <v>0</v>
      </c>
      <c r="V206" s="154" t="b">
        <f t="shared" si="27"/>
        <v>1</v>
      </c>
      <c r="W206" s="154" t="b">
        <f t="shared" si="27"/>
        <v>0</v>
      </c>
      <c r="X206" s="154" t="b">
        <f t="shared" si="27"/>
        <v>1</v>
      </c>
      <c r="Y206" s="154" t="b">
        <f t="shared" si="27"/>
        <v>1</v>
      </c>
      <c r="Z206" s="154" t="b">
        <f t="shared" si="27"/>
        <v>0</v>
      </c>
      <c r="AA206" s="154" t="b">
        <f t="shared" si="27"/>
        <v>1</v>
      </c>
      <c r="AB206" s="154" t="b">
        <f t="shared" si="27"/>
        <v>0</v>
      </c>
      <c r="AC206" s="154" t="b">
        <f t="shared" si="27"/>
        <v>0</v>
      </c>
      <c r="AD206" s="154" t="b">
        <f t="shared" si="27"/>
        <v>0</v>
      </c>
      <c r="AE206" s="154" t="b">
        <f t="shared" si="27"/>
        <v>1</v>
      </c>
    </row>
    <row r="207" spans="1:31" ht="16" thickBot="1">
      <c r="A207" s="26" t="s">
        <v>98</v>
      </c>
      <c r="B207" s="200" t="b">
        <f t="shared" si="26"/>
        <v>0</v>
      </c>
      <c r="C207" s="50" t="b">
        <f t="shared" si="26"/>
        <v>1</v>
      </c>
      <c r="D207" s="50" t="b">
        <f t="shared" si="26"/>
        <v>1</v>
      </c>
      <c r="E207" s="50" t="b">
        <f t="shared" si="26"/>
        <v>1</v>
      </c>
      <c r="F207" s="50" t="b">
        <f t="shared" si="26"/>
        <v>1</v>
      </c>
      <c r="G207" s="50" t="b">
        <f t="shared" si="26"/>
        <v>1</v>
      </c>
      <c r="H207" s="50" t="b">
        <f t="shared" si="26"/>
        <v>1</v>
      </c>
      <c r="I207" s="50" t="b">
        <f t="shared" si="26"/>
        <v>1</v>
      </c>
      <c r="J207" s="50" t="b">
        <f t="shared" si="26"/>
        <v>1</v>
      </c>
      <c r="K207" s="50" t="b">
        <f t="shared" si="26"/>
        <v>1</v>
      </c>
      <c r="L207" s="50" t="b">
        <f t="shared" si="26"/>
        <v>0</v>
      </c>
      <c r="M207" s="50" t="b">
        <f t="shared" si="26"/>
        <v>1</v>
      </c>
      <c r="N207" s="50" t="b">
        <f t="shared" si="26"/>
        <v>0</v>
      </c>
      <c r="O207" s="52" t="b">
        <v>0</v>
      </c>
      <c r="P207" s="52" t="b">
        <v>1</v>
      </c>
      <c r="Q207" s="166"/>
      <c r="R207" s="154" t="b">
        <f t="shared" si="27"/>
        <v>1</v>
      </c>
      <c r="S207" s="154" t="b">
        <f t="shared" si="27"/>
        <v>1</v>
      </c>
      <c r="T207" s="154" t="b">
        <f t="shared" si="27"/>
        <v>1</v>
      </c>
      <c r="U207" s="154" t="b">
        <f t="shared" si="27"/>
        <v>1</v>
      </c>
      <c r="V207" s="154" t="b">
        <f t="shared" si="27"/>
        <v>1</v>
      </c>
      <c r="W207" s="154" t="b">
        <f t="shared" si="27"/>
        <v>1</v>
      </c>
      <c r="X207" s="154" t="b">
        <f t="shared" si="27"/>
        <v>1</v>
      </c>
      <c r="Y207" s="154" t="b">
        <f t="shared" si="27"/>
        <v>1</v>
      </c>
      <c r="Z207" s="154" t="b">
        <f t="shared" si="27"/>
        <v>1</v>
      </c>
      <c r="AA207" s="154" t="b">
        <f t="shared" si="27"/>
        <v>1</v>
      </c>
      <c r="AB207" s="154" t="b">
        <f t="shared" si="27"/>
        <v>0</v>
      </c>
      <c r="AC207" s="154" t="b">
        <f t="shared" si="27"/>
        <v>0</v>
      </c>
      <c r="AD207" s="154" t="b">
        <f t="shared" si="27"/>
        <v>0</v>
      </c>
      <c r="AE207" s="154" t="b">
        <f t="shared" si="27"/>
        <v>0</v>
      </c>
    </row>
    <row r="208" spans="1:31" ht="16" thickBot="1">
      <c r="A208" s="26" t="s">
        <v>99</v>
      </c>
      <c r="B208" s="200" t="b">
        <f t="shared" si="26"/>
        <v>0</v>
      </c>
      <c r="C208" s="50" t="b">
        <f t="shared" si="26"/>
        <v>1</v>
      </c>
      <c r="D208" s="50" t="b">
        <f t="shared" si="26"/>
        <v>1</v>
      </c>
      <c r="E208" s="50" t="b">
        <f t="shared" si="26"/>
        <v>1</v>
      </c>
      <c r="F208" s="50" t="b">
        <f t="shared" si="26"/>
        <v>1</v>
      </c>
      <c r="G208" s="50" t="b">
        <f t="shared" si="26"/>
        <v>1</v>
      </c>
      <c r="H208" s="50" t="b">
        <f t="shared" si="26"/>
        <v>1</v>
      </c>
      <c r="I208" s="50" t="b">
        <f t="shared" si="26"/>
        <v>1</v>
      </c>
      <c r="J208" s="50" t="b">
        <f t="shared" si="26"/>
        <v>1</v>
      </c>
      <c r="K208" s="50" t="b">
        <f t="shared" si="26"/>
        <v>1</v>
      </c>
      <c r="L208" s="50" t="b">
        <f t="shared" si="26"/>
        <v>0</v>
      </c>
      <c r="M208" s="50" t="b">
        <f t="shared" si="26"/>
        <v>1</v>
      </c>
      <c r="N208" s="50" t="b">
        <f t="shared" si="26"/>
        <v>0</v>
      </c>
      <c r="O208" s="52" t="b">
        <v>0</v>
      </c>
      <c r="P208" s="52" t="b">
        <v>1</v>
      </c>
      <c r="Q208" s="166"/>
      <c r="R208" s="154" t="b">
        <f t="shared" si="27"/>
        <v>0</v>
      </c>
      <c r="S208" s="154" t="b">
        <f t="shared" si="27"/>
        <v>1</v>
      </c>
      <c r="T208" s="154" t="b">
        <f t="shared" si="27"/>
        <v>0</v>
      </c>
      <c r="U208" s="154" t="b">
        <f t="shared" si="27"/>
        <v>1</v>
      </c>
      <c r="V208" s="154" t="b">
        <f t="shared" si="27"/>
        <v>1</v>
      </c>
      <c r="W208" s="154" t="b">
        <f t="shared" si="27"/>
        <v>0</v>
      </c>
      <c r="X208" s="154" t="b">
        <f t="shared" si="27"/>
        <v>1</v>
      </c>
      <c r="Y208" s="154" t="b">
        <f t="shared" si="27"/>
        <v>0</v>
      </c>
      <c r="Z208" s="154" t="b">
        <f t="shared" si="27"/>
        <v>0</v>
      </c>
      <c r="AA208" s="154" t="b">
        <f t="shared" si="27"/>
        <v>1</v>
      </c>
      <c r="AB208" s="154" t="b">
        <f t="shared" si="27"/>
        <v>0</v>
      </c>
      <c r="AC208" s="154" t="b">
        <f t="shared" si="27"/>
        <v>0</v>
      </c>
      <c r="AD208" s="154" t="b">
        <f t="shared" si="27"/>
        <v>0</v>
      </c>
      <c r="AE208" s="154" t="b">
        <f t="shared" si="27"/>
        <v>0</v>
      </c>
    </row>
    <row r="209" spans="1:31" ht="16" thickBot="1">
      <c r="A209" s="26" t="s">
        <v>100</v>
      </c>
      <c r="B209" s="200" t="b">
        <f t="shared" si="26"/>
        <v>0</v>
      </c>
      <c r="C209" s="50" t="b">
        <f t="shared" si="26"/>
        <v>1</v>
      </c>
      <c r="D209" s="50" t="b">
        <f t="shared" si="26"/>
        <v>1</v>
      </c>
      <c r="E209" s="50" t="b">
        <f t="shared" si="26"/>
        <v>1</v>
      </c>
      <c r="F209" s="50" t="b">
        <f t="shared" si="26"/>
        <v>1</v>
      </c>
      <c r="G209" s="50" t="b">
        <f t="shared" si="26"/>
        <v>1</v>
      </c>
      <c r="H209" s="50" t="b">
        <f t="shared" si="26"/>
        <v>1</v>
      </c>
      <c r="I209" s="50" t="b">
        <f t="shared" si="26"/>
        <v>1</v>
      </c>
      <c r="J209" s="50" t="b">
        <f t="shared" si="26"/>
        <v>1</v>
      </c>
      <c r="K209" s="50" t="b">
        <f t="shared" si="26"/>
        <v>1</v>
      </c>
      <c r="L209" s="50" t="b">
        <f t="shared" si="26"/>
        <v>0</v>
      </c>
      <c r="M209" s="50" t="b">
        <f t="shared" si="26"/>
        <v>1</v>
      </c>
      <c r="N209" s="50" t="b">
        <f t="shared" si="26"/>
        <v>0</v>
      </c>
      <c r="O209" s="52" t="b">
        <v>0</v>
      </c>
      <c r="P209" s="52" t="b">
        <v>1</v>
      </c>
      <c r="Q209" s="166"/>
      <c r="R209" s="154" t="b">
        <f t="shared" si="27"/>
        <v>1</v>
      </c>
      <c r="S209" s="154" t="b">
        <f t="shared" si="27"/>
        <v>1</v>
      </c>
      <c r="T209" s="154" t="b">
        <f t="shared" si="27"/>
        <v>0</v>
      </c>
      <c r="U209" s="154" t="b">
        <f t="shared" si="27"/>
        <v>1</v>
      </c>
      <c r="V209" s="154" t="b">
        <f t="shared" si="27"/>
        <v>1</v>
      </c>
      <c r="W209" s="154" t="b">
        <f t="shared" si="27"/>
        <v>0</v>
      </c>
      <c r="X209" s="154" t="b">
        <f t="shared" si="27"/>
        <v>1</v>
      </c>
      <c r="Y209" s="154" t="b">
        <f t="shared" si="27"/>
        <v>0</v>
      </c>
      <c r="Z209" s="154" t="b">
        <f t="shared" si="27"/>
        <v>0</v>
      </c>
      <c r="AA209" s="154" t="b">
        <f t="shared" si="27"/>
        <v>1</v>
      </c>
      <c r="AB209" s="154" t="b">
        <f t="shared" si="27"/>
        <v>0</v>
      </c>
      <c r="AC209" s="154" t="b">
        <f t="shared" si="27"/>
        <v>0</v>
      </c>
      <c r="AD209" s="154" t="b">
        <f t="shared" si="27"/>
        <v>0</v>
      </c>
      <c r="AE209" s="154" t="b">
        <f t="shared" si="27"/>
        <v>0</v>
      </c>
    </row>
    <row r="210" spans="1:31" ht="16" thickBot="1">
      <c r="A210" s="26" t="s">
        <v>101</v>
      </c>
      <c r="B210" s="200" t="b">
        <f t="shared" si="26"/>
        <v>0</v>
      </c>
      <c r="C210" s="50" t="b">
        <f t="shared" si="26"/>
        <v>1</v>
      </c>
      <c r="D210" s="50" t="b">
        <f t="shared" si="26"/>
        <v>1</v>
      </c>
      <c r="E210" s="50" t="b">
        <f t="shared" si="26"/>
        <v>1</v>
      </c>
      <c r="F210" s="50" t="b">
        <f t="shared" si="26"/>
        <v>1</v>
      </c>
      <c r="G210" s="50" t="b">
        <f t="shared" si="26"/>
        <v>1</v>
      </c>
      <c r="H210" s="50" t="b">
        <f t="shared" si="26"/>
        <v>0</v>
      </c>
      <c r="I210" s="50" t="b">
        <f t="shared" si="26"/>
        <v>1</v>
      </c>
      <c r="J210" s="50" t="b">
        <f t="shared" si="26"/>
        <v>1</v>
      </c>
      <c r="K210" s="50" t="b">
        <f t="shared" si="26"/>
        <v>1</v>
      </c>
      <c r="L210" s="50" t="b">
        <f t="shared" si="26"/>
        <v>0</v>
      </c>
      <c r="M210" s="50" t="b">
        <f t="shared" si="26"/>
        <v>1</v>
      </c>
      <c r="N210" s="50" t="b">
        <f t="shared" si="26"/>
        <v>0</v>
      </c>
      <c r="O210" s="52" t="b">
        <v>0</v>
      </c>
      <c r="P210" s="52" t="b">
        <v>0</v>
      </c>
      <c r="Q210" s="166"/>
      <c r="R210" s="154" t="b">
        <f t="shared" si="27"/>
        <v>1</v>
      </c>
      <c r="S210" s="154" t="b">
        <f t="shared" si="27"/>
        <v>1</v>
      </c>
      <c r="T210" s="154" t="b">
        <f t="shared" si="27"/>
        <v>0</v>
      </c>
      <c r="U210" s="154" t="b">
        <f t="shared" si="27"/>
        <v>1</v>
      </c>
      <c r="V210" s="154" t="b">
        <f t="shared" si="27"/>
        <v>1</v>
      </c>
      <c r="W210" s="154" t="b">
        <f t="shared" si="27"/>
        <v>1</v>
      </c>
      <c r="X210" s="154" t="b">
        <f t="shared" si="27"/>
        <v>1</v>
      </c>
      <c r="Y210" s="154" t="b">
        <f t="shared" si="27"/>
        <v>0</v>
      </c>
      <c r="Z210" s="154" t="b">
        <f t="shared" si="27"/>
        <v>1</v>
      </c>
      <c r="AA210" s="154" t="b">
        <f t="shared" si="27"/>
        <v>1</v>
      </c>
      <c r="AB210" s="154" t="b">
        <f t="shared" si="27"/>
        <v>0</v>
      </c>
      <c r="AC210" s="154" t="b">
        <f t="shared" si="27"/>
        <v>0</v>
      </c>
      <c r="AD210" s="154" t="b">
        <f t="shared" si="27"/>
        <v>0</v>
      </c>
      <c r="AE210" s="154" t="b">
        <f t="shared" si="27"/>
        <v>0</v>
      </c>
    </row>
    <row r="211" spans="1:31" ht="16" thickBot="1">
      <c r="A211" s="26" t="s">
        <v>102</v>
      </c>
      <c r="B211" s="200" t="b">
        <f t="shared" si="26"/>
        <v>0</v>
      </c>
      <c r="C211" s="50" t="b">
        <f t="shared" si="26"/>
        <v>1</v>
      </c>
      <c r="D211" s="50" t="b">
        <f t="shared" si="26"/>
        <v>1</v>
      </c>
      <c r="E211" s="50" t="b">
        <f t="shared" si="26"/>
        <v>1</v>
      </c>
      <c r="F211" s="50" t="b">
        <f t="shared" si="26"/>
        <v>1</v>
      </c>
      <c r="G211" s="50" t="b">
        <f t="shared" si="26"/>
        <v>1</v>
      </c>
      <c r="H211" s="50" t="b">
        <f t="shared" si="26"/>
        <v>1</v>
      </c>
      <c r="I211" s="50" t="b">
        <f t="shared" si="26"/>
        <v>1</v>
      </c>
      <c r="J211" s="50" t="b">
        <f t="shared" si="26"/>
        <v>0</v>
      </c>
      <c r="K211" s="50" t="b">
        <f t="shared" si="26"/>
        <v>0</v>
      </c>
      <c r="L211" s="50" t="b">
        <f t="shared" si="26"/>
        <v>0</v>
      </c>
      <c r="M211" s="50" t="b">
        <f t="shared" si="26"/>
        <v>1</v>
      </c>
      <c r="N211" s="50" t="b">
        <f t="shared" si="26"/>
        <v>0</v>
      </c>
      <c r="O211" s="52" t="b">
        <v>0</v>
      </c>
      <c r="P211" s="52" t="b">
        <v>0</v>
      </c>
      <c r="Q211" s="166"/>
      <c r="R211" s="154" t="b">
        <f t="shared" si="27"/>
        <v>0</v>
      </c>
      <c r="S211" s="154" t="b">
        <f t="shared" si="27"/>
        <v>1</v>
      </c>
      <c r="T211" s="154" t="b">
        <f t="shared" si="27"/>
        <v>0</v>
      </c>
      <c r="U211" s="154" t="b">
        <f t="shared" si="27"/>
        <v>0</v>
      </c>
      <c r="V211" s="154" t="b">
        <f t="shared" si="27"/>
        <v>0</v>
      </c>
      <c r="W211" s="154" t="b">
        <f t="shared" si="27"/>
        <v>0</v>
      </c>
      <c r="X211" s="154" t="b">
        <f t="shared" si="27"/>
        <v>1</v>
      </c>
      <c r="Y211" s="154" t="b">
        <f t="shared" si="27"/>
        <v>0</v>
      </c>
      <c r="Z211" s="154" t="b">
        <f t="shared" si="27"/>
        <v>0</v>
      </c>
      <c r="AA211" s="154" t="b">
        <f t="shared" si="27"/>
        <v>1</v>
      </c>
      <c r="AB211" s="154" t="b">
        <f t="shared" si="27"/>
        <v>0</v>
      </c>
      <c r="AC211" s="154" t="b">
        <f t="shared" si="27"/>
        <v>0</v>
      </c>
      <c r="AD211" s="154" t="b">
        <f t="shared" si="27"/>
        <v>0</v>
      </c>
      <c r="AE211" s="154" t="b">
        <f t="shared" si="27"/>
        <v>0</v>
      </c>
    </row>
    <row r="212" spans="1:31" ht="16" thickBot="1">
      <c r="A212" s="26" t="s">
        <v>103</v>
      </c>
      <c r="B212" s="200" t="b">
        <f t="shared" ref="B212:N227" si="28">AND(B95=1, B169=1)</f>
        <v>0</v>
      </c>
      <c r="C212" s="50" t="b">
        <f t="shared" si="28"/>
        <v>0</v>
      </c>
      <c r="D212" s="50" t="b">
        <f t="shared" si="28"/>
        <v>1</v>
      </c>
      <c r="E212" s="50" t="b">
        <f t="shared" si="28"/>
        <v>1</v>
      </c>
      <c r="F212" s="50" t="b">
        <f t="shared" si="28"/>
        <v>0</v>
      </c>
      <c r="G212" s="50" t="b">
        <f t="shared" si="28"/>
        <v>1</v>
      </c>
      <c r="H212" s="50" t="b">
        <f t="shared" si="28"/>
        <v>1</v>
      </c>
      <c r="I212" s="50" t="b">
        <f t="shared" si="28"/>
        <v>1</v>
      </c>
      <c r="J212" s="50" t="b">
        <f t="shared" si="28"/>
        <v>1</v>
      </c>
      <c r="K212" s="50" t="b">
        <f t="shared" si="28"/>
        <v>0</v>
      </c>
      <c r="L212" s="50" t="b">
        <f t="shared" si="28"/>
        <v>0</v>
      </c>
      <c r="M212" s="50" t="b">
        <f t="shared" si="28"/>
        <v>0</v>
      </c>
      <c r="N212" s="50" t="b">
        <f t="shared" si="28"/>
        <v>0</v>
      </c>
      <c r="O212" s="52" t="b">
        <v>0</v>
      </c>
      <c r="P212" s="52" t="b">
        <v>0</v>
      </c>
      <c r="Q212" s="166"/>
      <c r="R212" s="154" t="b">
        <f t="shared" ref="R212:AE227" si="29">AND(R95=1, R169=1)</f>
        <v>1</v>
      </c>
      <c r="S212" s="154" t="b">
        <f t="shared" si="29"/>
        <v>1</v>
      </c>
      <c r="T212" s="154" t="b">
        <f t="shared" si="29"/>
        <v>0</v>
      </c>
      <c r="U212" s="154" t="b">
        <f t="shared" si="29"/>
        <v>0</v>
      </c>
      <c r="V212" s="154" t="b">
        <f t="shared" si="29"/>
        <v>1</v>
      </c>
      <c r="W212" s="154" t="b">
        <f t="shared" si="29"/>
        <v>1</v>
      </c>
      <c r="X212" s="154" t="b">
        <f t="shared" si="29"/>
        <v>1</v>
      </c>
      <c r="Y212" s="154" t="b">
        <f t="shared" si="29"/>
        <v>0</v>
      </c>
      <c r="Z212" s="154" t="b">
        <f t="shared" si="29"/>
        <v>1</v>
      </c>
      <c r="AA212" s="154" t="b">
        <f t="shared" si="29"/>
        <v>1</v>
      </c>
      <c r="AB212" s="154" t="b">
        <f t="shared" si="29"/>
        <v>0</v>
      </c>
      <c r="AC212" s="154" t="b">
        <f t="shared" si="29"/>
        <v>0</v>
      </c>
      <c r="AD212" s="154" t="b">
        <f t="shared" si="29"/>
        <v>0</v>
      </c>
      <c r="AE212" s="154" t="b">
        <f t="shared" si="29"/>
        <v>0</v>
      </c>
    </row>
    <row r="213" spans="1:31" ht="16" thickBot="1">
      <c r="A213" s="26" t="s">
        <v>104</v>
      </c>
      <c r="B213" s="200" t="b">
        <f t="shared" si="28"/>
        <v>0</v>
      </c>
      <c r="C213" s="50" t="b">
        <f t="shared" si="28"/>
        <v>1</v>
      </c>
      <c r="D213" s="50" t="b">
        <f t="shared" si="28"/>
        <v>1</v>
      </c>
      <c r="E213" s="50" t="b">
        <f t="shared" si="28"/>
        <v>1</v>
      </c>
      <c r="F213" s="50" t="b">
        <f t="shared" si="28"/>
        <v>0</v>
      </c>
      <c r="G213" s="50" t="b">
        <f t="shared" si="28"/>
        <v>1</v>
      </c>
      <c r="H213" s="50" t="b">
        <f t="shared" si="28"/>
        <v>1</v>
      </c>
      <c r="I213" s="50" t="b">
        <f t="shared" si="28"/>
        <v>1</v>
      </c>
      <c r="J213" s="50" t="b">
        <f t="shared" si="28"/>
        <v>1</v>
      </c>
      <c r="K213" s="50" t="b">
        <f t="shared" si="28"/>
        <v>1</v>
      </c>
      <c r="L213" s="50" t="b">
        <f t="shared" si="28"/>
        <v>0</v>
      </c>
      <c r="M213" s="50" t="b">
        <f t="shared" si="28"/>
        <v>1</v>
      </c>
      <c r="N213" s="50" t="b">
        <f t="shared" si="28"/>
        <v>0</v>
      </c>
      <c r="O213" s="52" t="b">
        <v>0</v>
      </c>
      <c r="P213" s="52" t="b">
        <v>1</v>
      </c>
      <c r="Q213" s="166"/>
      <c r="R213" s="154" t="b">
        <f t="shared" si="29"/>
        <v>1</v>
      </c>
      <c r="S213" s="154" t="b">
        <f t="shared" si="29"/>
        <v>1</v>
      </c>
      <c r="T213" s="154" t="b">
        <f t="shared" si="29"/>
        <v>0</v>
      </c>
      <c r="U213" s="154" t="b">
        <f t="shared" si="29"/>
        <v>1</v>
      </c>
      <c r="V213" s="154" t="b">
        <f t="shared" si="29"/>
        <v>1</v>
      </c>
      <c r="W213" s="154" t="b">
        <f t="shared" si="29"/>
        <v>1</v>
      </c>
      <c r="X213" s="154" t="b">
        <f t="shared" si="29"/>
        <v>1</v>
      </c>
      <c r="Y213" s="154" t="b">
        <f t="shared" si="29"/>
        <v>1</v>
      </c>
      <c r="Z213" s="154" t="b">
        <f t="shared" si="29"/>
        <v>0</v>
      </c>
      <c r="AA213" s="154" t="b">
        <f t="shared" si="29"/>
        <v>1</v>
      </c>
      <c r="AB213" s="154" t="b">
        <f t="shared" si="29"/>
        <v>0</v>
      </c>
      <c r="AC213" s="154" t="b">
        <f t="shared" si="29"/>
        <v>0</v>
      </c>
      <c r="AD213" s="154" t="b">
        <f t="shared" si="29"/>
        <v>0</v>
      </c>
      <c r="AE213" s="154" t="b">
        <f t="shared" si="29"/>
        <v>1</v>
      </c>
    </row>
    <row r="214" spans="1:31" ht="16" thickBot="1">
      <c r="A214" s="26" t="s">
        <v>105</v>
      </c>
      <c r="B214" s="200" t="b">
        <f t="shared" si="28"/>
        <v>0</v>
      </c>
      <c r="C214" s="50" t="b">
        <f t="shared" si="28"/>
        <v>1</v>
      </c>
      <c r="D214" s="50" t="b">
        <f t="shared" si="28"/>
        <v>1</v>
      </c>
      <c r="E214" s="50" t="b">
        <f t="shared" si="28"/>
        <v>1</v>
      </c>
      <c r="F214" s="50" t="b">
        <f t="shared" si="28"/>
        <v>1</v>
      </c>
      <c r="G214" s="50" t="b">
        <f t="shared" si="28"/>
        <v>1</v>
      </c>
      <c r="H214" s="50" t="b">
        <f t="shared" si="28"/>
        <v>1</v>
      </c>
      <c r="I214" s="50" t="b">
        <f t="shared" si="28"/>
        <v>1</v>
      </c>
      <c r="J214" s="50" t="b">
        <f t="shared" si="28"/>
        <v>1</v>
      </c>
      <c r="K214" s="50" t="b">
        <f t="shared" si="28"/>
        <v>1</v>
      </c>
      <c r="L214" s="50" t="b">
        <f t="shared" si="28"/>
        <v>0</v>
      </c>
      <c r="M214" s="50" t="b">
        <f t="shared" si="28"/>
        <v>1</v>
      </c>
      <c r="N214" s="50" t="b">
        <f t="shared" si="28"/>
        <v>0</v>
      </c>
      <c r="O214" s="52" t="b">
        <v>0</v>
      </c>
      <c r="P214" s="52" t="b">
        <v>1</v>
      </c>
      <c r="Q214" s="166"/>
      <c r="R214" s="154" t="b">
        <f t="shared" si="29"/>
        <v>1</v>
      </c>
      <c r="S214" s="154" t="b">
        <f t="shared" si="29"/>
        <v>1</v>
      </c>
      <c r="T214" s="154" t="b">
        <f t="shared" si="29"/>
        <v>0</v>
      </c>
      <c r="U214" s="154" t="b">
        <f t="shared" si="29"/>
        <v>0</v>
      </c>
      <c r="V214" s="154" t="b">
        <f t="shared" si="29"/>
        <v>1</v>
      </c>
      <c r="W214" s="154" t="b">
        <f t="shared" si="29"/>
        <v>0</v>
      </c>
      <c r="X214" s="154" t="b">
        <f t="shared" si="29"/>
        <v>1</v>
      </c>
      <c r="Y214" s="154" t="b">
        <f t="shared" si="29"/>
        <v>0</v>
      </c>
      <c r="Z214" s="154" t="b">
        <f t="shared" si="29"/>
        <v>0</v>
      </c>
      <c r="AA214" s="154" t="b">
        <f t="shared" si="29"/>
        <v>0</v>
      </c>
      <c r="AB214" s="154" t="b">
        <f t="shared" si="29"/>
        <v>0</v>
      </c>
      <c r="AC214" s="154" t="b">
        <f t="shared" si="29"/>
        <v>0</v>
      </c>
      <c r="AD214" s="154" t="b">
        <f t="shared" si="29"/>
        <v>0</v>
      </c>
      <c r="AE214" s="154" t="b">
        <f t="shared" si="29"/>
        <v>0</v>
      </c>
    </row>
    <row r="215" spans="1:31" ht="16" thickBot="1">
      <c r="A215" s="26" t="s">
        <v>106</v>
      </c>
      <c r="B215" s="200" t="b">
        <f t="shared" si="28"/>
        <v>0</v>
      </c>
      <c r="C215" s="50" t="b">
        <f t="shared" si="28"/>
        <v>0</v>
      </c>
      <c r="D215" s="50" t="b">
        <f t="shared" si="28"/>
        <v>1</v>
      </c>
      <c r="E215" s="50" t="b">
        <f t="shared" si="28"/>
        <v>0</v>
      </c>
      <c r="F215" s="50" t="b">
        <f t="shared" si="28"/>
        <v>0</v>
      </c>
      <c r="G215" s="50" t="b">
        <f t="shared" si="28"/>
        <v>1</v>
      </c>
      <c r="H215" s="50" t="b">
        <f t="shared" si="28"/>
        <v>1</v>
      </c>
      <c r="I215" s="50" t="b">
        <f t="shared" si="28"/>
        <v>1</v>
      </c>
      <c r="J215" s="50" t="b">
        <f t="shared" si="28"/>
        <v>0</v>
      </c>
      <c r="K215" s="50" t="b">
        <f t="shared" si="28"/>
        <v>0</v>
      </c>
      <c r="L215" s="50" t="b">
        <f t="shared" si="28"/>
        <v>0</v>
      </c>
      <c r="M215" s="50" t="b">
        <f t="shared" si="28"/>
        <v>0</v>
      </c>
      <c r="N215" s="50" t="b">
        <f t="shared" si="28"/>
        <v>0</v>
      </c>
      <c r="O215" s="52" t="b">
        <v>0</v>
      </c>
      <c r="P215" s="52" t="b">
        <v>0</v>
      </c>
      <c r="Q215" s="166"/>
      <c r="R215" s="154" t="b">
        <f t="shared" si="29"/>
        <v>0</v>
      </c>
      <c r="S215" s="154" t="b">
        <f t="shared" si="29"/>
        <v>1</v>
      </c>
      <c r="T215" s="154" t="b">
        <f t="shared" si="29"/>
        <v>0</v>
      </c>
      <c r="U215" s="154" t="b">
        <f t="shared" si="29"/>
        <v>0</v>
      </c>
      <c r="V215" s="154" t="b">
        <f t="shared" si="29"/>
        <v>0</v>
      </c>
      <c r="W215" s="154" t="b">
        <f t="shared" si="29"/>
        <v>0</v>
      </c>
      <c r="X215" s="154" t="b">
        <f t="shared" si="29"/>
        <v>1</v>
      </c>
      <c r="Y215" s="154" t="b">
        <f t="shared" si="29"/>
        <v>0</v>
      </c>
      <c r="Z215" s="154" t="b">
        <f t="shared" si="29"/>
        <v>0</v>
      </c>
      <c r="AA215" s="154" t="b">
        <f t="shared" si="29"/>
        <v>0</v>
      </c>
      <c r="AB215" s="154" t="b">
        <f t="shared" si="29"/>
        <v>0</v>
      </c>
      <c r="AC215" s="154" t="b">
        <f t="shared" si="29"/>
        <v>0</v>
      </c>
      <c r="AD215" s="154" t="b">
        <f t="shared" si="29"/>
        <v>0</v>
      </c>
      <c r="AE215" s="154" t="b">
        <f t="shared" si="29"/>
        <v>0</v>
      </c>
    </row>
    <row r="216" spans="1:31" ht="16" thickBot="1">
      <c r="A216" s="26" t="s">
        <v>107</v>
      </c>
      <c r="B216" s="200" t="b">
        <f t="shared" si="28"/>
        <v>0</v>
      </c>
      <c r="C216" s="50" t="b">
        <f t="shared" si="28"/>
        <v>1</v>
      </c>
      <c r="D216" s="50" t="b">
        <f t="shared" si="28"/>
        <v>1</v>
      </c>
      <c r="E216" s="50" t="b">
        <f t="shared" si="28"/>
        <v>1</v>
      </c>
      <c r="F216" s="50" t="b">
        <f t="shared" si="28"/>
        <v>1</v>
      </c>
      <c r="G216" s="50" t="b">
        <f t="shared" si="28"/>
        <v>1</v>
      </c>
      <c r="H216" s="50" t="b">
        <f t="shared" si="28"/>
        <v>1</v>
      </c>
      <c r="I216" s="50" t="b">
        <f t="shared" si="28"/>
        <v>1</v>
      </c>
      <c r="J216" s="50" t="b">
        <f t="shared" si="28"/>
        <v>0</v>
      </c>
      <c r="K216" s="50" t="b">
        <f t="shared" si="28"/>
        <v>0</v>
      </c>
      <c r="L216" s="50" t="b">
        <f t="shared" si="28"/>
        <v>0</v>
      </c>
      <c r="M216" s="50" t="b">
        <f t="shared" si="28"/>
        <v>1</v>
      </c>
      <c r="N216" s="50" t="b">
        <f t="shared" si="28"/>
        <v>0</v>
      </c>
      <c r="O216" s="52" t="b">
        <v>0</v>
      </c>
      <c r="P216" s="52" t="b">
        <v>1</v>
      </c>
      <c r="Q216" s="166"/>
      <c r="R216" s="154" t="b">
        <f t="shared" si="29"/>
        <v>1</v>
      </c>
      <c r="S216" s="154" t="b">
        <f t="shared" si="29"/>
        <v>1</v>
      </c>
      <c r="T216" s="154" t="b">
        <f t="shared" si="29"/>
        <v>0</v>
      </c>
      <c r="U216" s="154" t="b">
        <f t="shared" si="29"/>
        <v>0</v>
      </c>
      <c r="V216" s="154" t="b">
        <f t="shared" si="29"/>
        <v>1</v>
      </c>
      <c r="W216" s="154" t="b">
        <f t="shared" si="29"/>
        <v>1</v>
      </c>
      <c r="X216" s="154" t="b">
        <f t="shared" si="29"/>
        <v>1</v>
      </c>
      <c r="Y216" s="154" t="b">
        <f t="shared" si="29"/>
        <v>0</v>
      </c>
      <c r="Z216" s="154" t="b">
        <f t="shared" si="29"/>
        <v>1</v>
      </c>
      <c r="AA216" s="154" t="b">
        <f t="shared" si="29"/>
        <v>0</v>
      </c>
      <c r="AB216" s="154" t="b">
        <f t="shared" si="29"/>
        <v>0</v>
      </c>
      <c r="AC216" s="154" t="b">
        <f t="shared" si="29"/>
        <v>0</v>
      </c>
      <c r="AD216" s="154" t="b">
        <f t="shared" si="29"/>
        <v>0</v>
      </c>
      <c r="AE216" s="154" t="b">
        <f t="shared" si="29"/>
        <v>0</v>
      </c>
    </row>
    <row r="217" spans="1:31" ht="16" thickBot="1">
      <c r="A217" s="26" t="s">
        <v>108</v>
      </c>
      <c r="B217" s="200" t="b">
        <f t="shared" si="28"/>
        <v>0</v>
      </c>
      <c r="C217" s="50" t="b">
        <f t="shared" si="28"/>
        <v>0</v>
      </c>
      <c r="D217" s="50" t="b">
        <f t="shared" si="28"/>
        <v>1</v>
      </c>
      <c r="E217" s="50" t="b">
        <f t="shared" si="28"/>
        <v>1</v>
      </c>
      <c r="F217" s="50" t="b">
        <f t="shared" si="28"/>
        <v>1</v>
      </c>
      <c r="G217" s="50" t="b">
        <f t="shared" si="28"/>
        <v>1</v>
      </c>
      <c r="H217" s="50" t="b">
        <f t="shared" si="28"/>
        <v>1</v>
      </c>
      <c r="I217" s="50" t="b">
        <f t="shared" si="28"/>
        <v>1</v>
      </c>
      <c r="J217" s="50" t="b">
        <f t="shared" si="28"/>
        <v>1</v>
      </c>
      <c r="K217" s="50" t="b">
        <f t="shared" si="28"/>
        <v>1</v>
      </c>
      <c r="L217" s="50" t="b">
        <f t="shared" si="28"/>
        <v>0</v>
      </c>
      <c r="M217" s="50" t="b">
        <f t="shared" si="28"/>
        <v>1</v>
      </c>
      <c r="N217" s="50" t="b">
        <f t="shared" si="28"/>
        <v>0</v>
      </c>
      <c r="O217" s="52" t="b">
        <v>0</v>
      </c>
      <c r="P217" s="52" t="b">
        <v>1</v>
      </c>
      <c r="Q217" s="166"/>
      <c r="R217" s="154" t="b">
        <f t="shared" si="29"/>
        <v>1</v>
      </c>
      <c r="S217" s="154" t="b">
        <f t="shared" si="29"/>
        <v>1</v>
      </c>
      <c r="T217" s="154" t="b">
        <f t="shared" si="29"/>
        <v>0</v>
      </c>
      <c r="U217" s="154" t="b">
        <f t="shared" si="29"/>
        <v>0</v>
      </c>
      <c r="V217" s="154" t="b">
        <f t="shared" si="29"/>
        <v>1</v>
      </c>
      <c r="W217" s="154" t="b">
        <f t="shared" si="29"/>
        <v>1</v>
      </c>
      <c r="X217" s="154" t="b">
        <f t="shared" si="29"/>
        <v>1</v>
      </c>
      <c r="Y217" s="154" t="b">
        <f t="shared" si="29"/>
        <v>1</v>
      </c>
      <c r="Z217" s="154" t="b">
        <f t="shared" si="29"/>
        <v>1</v>
      </c>
      <c r="AA217" s="154" t="b">
        <f t="shared" si="29"/>
        <v>0</v>
      </c>
      <c r="AB217" s="154" t="b">
        <f t="shared" si="29"/>
        <v>0</v>
      </c>
      <c r="AC217" s="154" t="b">
        <f t="shared" si="29"/>
        <v>0</v>
      </c>
      <c r="AD217" s="154" t="b">
        <f t="shared" si="29"/>
        <v>0</v>
      </c>
      <c r="AE217" s="154" t="b">
        <f t="shared" si="29"/>
        <v>1</v>
      </c>
    </row>
    <row r="218" spans="1:31" ht="16" thickBot="1">
      <c r="A218" s="26" t="s">
        <v>109</v>
      </c>
      <c r="B218" s="200" t="b">
        <f t="shared" si="28"/>
        <v>0</v>
      </c>
      <c r="C218" s="50" t="b">
        <f t="shared" si="28"/>
        <v>0</v>
      </c>
      <c r="D218" s="50" t="b">
        <f t="shared" si="28"/>
        <v>1</v>
      </c>
      <c r="E218" s="50" t="b">
        <f t="shared" si="28"/>
        <v>1</v>
      </c>
      <c r="F218" s="50" t="b">
        <f t="shared" si="28"/>
        <v>1</v>
      </c>
      <c r="G218" s="50" t="b">
        <f t="shared" si="28"/>
        <v>1</v>
      </c>
      <c r="H218" s="50" t="b">
        <f t="shared" si="28"/>
        <v>1</v>
      </c>
      <c r="I218" s="50" t="b">
        <f t="shared" si="28"/>
        <v>1</v>
      </c>
      <c r="J218" s="50" t="b">
        <f t="shared" si="28"/>
        <v>1</v>
      </c>
      <c r="K218" s="50" t="b">
        <f t="shared" si="28"/>
        <v>1</v>
      </c>
      <c r="L218" s="50" t="b">
        <f t="shared" si="28"/>
        <v>0</v>
      </c>
      <c r="M218" s="50" t="b">
        <f t="shared" si="28"/>
        <v>1</v>
      </c>
      <c r="N218" s="50" t="b">
        <f t="shared" si="28"/>
        <v>0</v>
      </c>
      <c r="O218" s="52" t="b">
        <v>0</v>
      </c>
      <c r="P218" s="52" t="b">
        <v>1</v>
      </c>
      <c r="Q218" s="166"/>
      <c r="R218" s="154" t="b">
        <f t="shared" si="29"/>
        <v>1</v>
      </c>
      <c r="S218" s="154" t="b">
        <f t="shared" si="29"/>
        <v>1</v>
      </c>
      <c r="T218" s="154" t="b">
        <f t="shared" si="29"/>
        <v>0</v>
      </c>
      <c r="U218" s="154" t="b">
        <f t="shared" si="29"/>
        <v>0</v>
      </c>
      <c r="V218" s="154" t="b">
        <f t="shared" si="29"/>
        <v>1</v>
      </c>
      <c r="W218" s="154" t="b">
        <f t="shared" si="29"/>
        <v>0</v>
      </c>
      <c r="X218" s="154" t="b">
        <f t="shared" si="29"/>
        <v>1</v>
      </c>
      <c r="Y218" s="154" t="b">
        <f t="shared" si="29"/>
        <v>1</v>
      </c>
      <c r="Z218" s="154" t="b">
        <f t="shared" si="29"/>
        <v>1</v>
      </c>
      <c r="AA218" s="154" t="b">
        <f t="shared" si="29"/>
        <v>0</v>
      </c>
      <c r="AB218" s="154" t="b">
        <f t="shared" si="29"/>
        <v>0</v>
      </c>
      <c r="AC218" s="154" t="b">
        <f t="shared" si="29"/>
        <v>0</v>
      </c>
      <c r="AD218" s="154" t="b">
        <f t="shared" si="29"/>
        <v>0</v>
      </c>
      <c r="AE218" s="154" t="b">
        <f t="shared" si="29"/>
        <v>0</v>
      </c>
    </row>
    <row r="219" spans="1:31" ht="16" thickBot="1">
      <c r="A219" s="26" t="s">
        <v>110</v>
      </c>
      <c r="B219" s="200" t="b">
        <f t="shared" si="28"/>
        <v>0</v>
      </c>
      <c r="C219" s="50" t="b">
        <f t="shared" si="28"/>
        <v>0</v>
      </c>
      <c r="D219" s="50" t="b">
        <f t="shared" si="28"/>
        <v>1</v>
      </c>
      <c r="E219" s="50" t="b">
        <f t="shared" si="28"/>
        <v>1</v>
      </c>
      <c r="F219" s="50" t="b">
        <f t="shared" si="28"/>
        <v>1</v>
      </c>
      <c r="G219" s="50" t="b">
        <f t="shared" si="28"/>
        <v>1</v>
      </c>
      <c r="H219" s="50" t="b">
        <f t="shared" si="28"/>
        <v>1</v>
      </c>
      <c r="I219" s="50" t="b">
        <f t="shared" si="28"/>
        <v>1</v>
      </c>
      <c r="J219" s="50" t="b">
        <f t="shared" si="28"/>
        <v>1</v>
      </c>
      <c r="K219" s="50" t="b">
        <f t="shared" si="28"/>
        <v>1</v>
      </c>
      <c r="L219" s="50" t="b">
        <f t="shared" si="28"/>
        <v>0</v>
      </c>
      <c r="M219" s="50" t="b">
        <f t="shared" si="28"/>
        <v>1</v>
      </c>
      <c r="N219" s="50" t="b">
        <f t="shared" si="28"/>
        <v>0</v>
      </c>
      <c r="O219" s="52" t="b">
        <v>0</v>
      </c>
      <c r="P219" s="52" t="b">
        <v>1</v>
      </c>
      <c r="Q219" s="166"/>
      <c r="R219" s="154" t="b">
        <f t="shared" si="29"/>
        <v>1</v>
      </c>
      <c r="S219" s="154" t="b">
        <f t="shared" si="29"/>
        <v>1</v>
      </c>
      <c r="T219" s="154" t="b">
        <f t="shared" si="29"/>
        <v>0</v>
      </c>
      <c r="U219" s="154" t="b">
        <f t="shared" si="29"/>
        <v>1</v>
      </c>
      <c r="V219" s="154" t="b">
        <f t="shared" si="29"/>
        <v>1</v>
      </c>
      <c r="W219" s="154" t="b">
        <f t="shared" si="29"/>
        <v>1</v>
      </c>
      <c r="X219" s="154" t="b">
        <f t="shared" si="29"/>
        <v>1</v>
      </c>
      <c r="Y219" s="154" t="b">
        <f t="shared" si="29"/>
        <v>1</v>
      </c>
      <c r="Z219" s="154" t="b">
        <f t="shared" si="29"/>
        <v>1</v>
      </c>
      <c r="AA219" s="154" t="b">
        <f t="shared" si="29"/>
        <v>1</v>
      </c>
      <c r="AB219" s="154" t="b">
        <f t="shared" si="29"/>
        <v>0</v>
      </c>
      <c r="AC219" s="154" t="b">
        <f t="shared" si="29"/>
        <v>0</v>
      </c>
      <c r="AD219" s="154" t="b">
        <f t="shared" si="29"/>
        <v>0</v>
      </c>
      <c r="AE219" s="154" t="b">
        <f t="shared" si="29"/>
        <v>1</v>
      </c>
    </row>
    <row r="220" spans="1:31" ht="16" thickBot="1">
      <c r="A220" s="26" t="s">
        <v>111</v>
      </c>
      <c r="B220" s="200" t="b">
        <f t="shared" si="28"/>
        <v>0</v>
      </c>
      <c r="C220" s="50" t="b">
        <f t="shared" si="28"/>
        <v>1</v>
      </c>
      <c r="D220" s="50" t="b">
        <f t="shared" si="28"/>
        <v>1</v>
      </c>
      <c r="E220" s="50" t="b">
        <f t="shared" si="28"/>
        <v>1</v>
      </c>
      <c r="F220" s="50" t="b">
        <f t="shared" si="28"/>
        <v>1</v>
      </c>
      <c r="G220" s="50" t="b">
        <f t="shared" si="28"/>
        <v>1</v>
      </c>
      <c r="H220" s="50" t="b">
        <f t="shared" si="28"/>
        <v>1</v>
      </c>
      <c r="I220" s="50" t="b">
        <f t="shared" si="28"/>
        <v>1</v>
      </c>
      <c r="J220" s="50" t="b">
        <f t="shared" si="28"/>
        <v>1</v>
      </c>
      <c r="K220" s="50" t="b">
        <f t="shared" si="28"/>
        <v>1</v>
      </c>
      <c r="L220" s="50" t="b">
        <f t="shared" si="28"/>
        <v>0</v>
      </c>
      <c r="M220" s="50" t="b">
        <f t="shared" si="28"/>
        <v>1</v>
      </c>
      <c r="N220" s="50" t="b">
        <f t="shared" si="28"/>
        <v>0</v>
      </c>
      <c r="O220" s="52" t="b">
        <v>0</v>
      </c>
      <c r="P220" s="52" t="b">
        <v>1</v>
      </c>
      <c r="Q220" s="166"/>
      <c r="R220" s="154" t="b">
        <f t="shared" si="29"/>
        <v>1</v>
      </c>
      <c r="S220" s="154" t="b">
        <f t="shared" si="29"/>
        <v>1</v>
      </c>
      <c r="T220" s="154" t="b">
        <f t="shared" si="29"/>
        <v>0</v>
      </c>
      <c r="U220" s="154" t="b">
        <f t="shared" si="29"/>
        <v>1</v>
      </c>
      <c r="V220" s="154" t="b">
        <f t="shared" si="29"/>
        <v>1</v>
      </c>
      <c r="W220" s="154" t="b">
        <f t="shared" si="29"/>
        <v>1</v>
      </c>
      <c r="X220" s="154" t="b">
        <f t="shared" si="29"/>
        <v>1</v>
      </c>
      <c r="Y220" s="154" t="b">
        <f t="shared" si="29"/>
        <v>1</v>
      </c>
      <c r="Z220" s="154" t="b">
        <f t="shared" si="29"/>
        <v>0</v>
      </c>
      <c r="AA220" s="154" t="b">
        <f t="shared" si="29"/>
        <v>0</v>
      </c>
      <c r="AB220" s="154" t="b">
        <f t="shared" si="29"/>
        <v>0</v>
      </c>
      <c r="AC220" s="154" t="b">
        <f t="shared" si="29"/>
        <v>0</v>
      </c>
      <c r="AD220" s="154" t="b">
        <f t="shared" si="29"/>
        <v>0</v>
      </c>
      <c r="AE220" s="154" t="b">
        <f t="shared" si="29"/>
        <v>1</v>
      </c>
    </row>
    <row r="221" spans="1:31" ht="16" thickBot="1">
      <c r="A221" s="26" t="s">
        <v>112</v>
      </c>
      <c r="B221" s="200" t="b">
        <f t="shared" si="28"/>
        <v>0</v>
      </c>
      <c r="C221" s="50" t="b">
        <f t="shared" si="28"/>
        <v>1</v>
      </c>
      <c r="D221" s="50" t="b">
        <f t="shared" si="28"/>
        <v>1</v>
      </c>
      <c r="E221" s="50" t="b">
        <f t="shared" si="28"/>
        <v>1</v>
      </c>
      <c r="F221" s="50" t="b">
        <f t="shared" si="28"/>
        <v>1</v>
      </c>
      <c r="G221" s="50" t="b">
        <f t="shared" si="28"/>
        <v>1</v>
      </c>
      <c r="H221" s="50" t="b">
        <f t="shared" si="28"/>
        <v>1</v>
      </c>
      <c r="I221" s="50" t="b">
        <f t="shared" si="28"/>
        <v>1</v>
      </c>
      <c r="J221" s="50" t="b">
        <f t="shared" si="28"/>
        <v>0</v>
      </c>
      <c r="K221" s="50" t="b">
        <f t="shared" si="28"/>
        <v>1</v>
      </c>
      <c r="L221" s="50" t="b">
        <f t="shared" si="28"/>
        <v>0</v>
      </c>
      <c r="M221" s="50" t="b">
        <f t="shared" si="28"/>
        <v>1</v>
      </c>
      <c r="N221" s="50" t="b">
        <f t="shared" si="28"/>
        <v>0</v>
      </c>
      <c r="O221" s="52" t="b">
        <v>0</v>
      </c>
      <c r="P221" s="52" t="b">
        <v>1</v>
      </c>
      <c r="Q221" s="166"/>
      <c r="R221" s="154" t="b">
        <f t="shared" si="29"/>
        <v>0</v>
      </c>
      <c r="S221" s="154" t="b">
        <f t="shared" si="29"/>
        <v>1</v>
      </c>
      <c r="T221" s="154" t="b">
        <f t="shared" si="29"/>
        <v>0</v>
      </c>
      <c r="U221" s="154" t="b">
        <f t="shared" si="29"/>
        <v>0</v>
      </c>
      <c r="V221" s="154" t="b">
        <f t="shared" si="29"/>
        <v>1</v>
      </c>
      <c r="W221" s="154" t="b">
        <f t="shared" si="29"/>
        <v>1</v>
      </c>
      <c r="X221" s="154" t="b">
        <f t="shared" si="29"/>
        <v>1</v>
      </c>
      <c r="Y221" s="154" t="b">
        <f t="shared" si="29"/>
        <v>1</v>
      </c>
      <c r="Z221" s="154" t="b">
        <f t="shared" si="29"/>
        <v>0</v>
      </c>
      <c r="AA221" s="154" t="b">
        <f t="shared" si="29"/>
        <v>1</v>
      </c>
      <c r="AB221" s="154" t="b">
        <f t="shared" si="29"/>
        <v>0</v>
      </c>
      <c r="AC221" s="154" t="b">
        <f t="shared" si="29"/>
        <v>0</v>
      </c>
      <c r="AD221" s="154" t="b">
        <f t="shared" si="29"/>
        <v>0</v>
      </c>
      <c r="AE221" s="154" t="b">
        <f t="shared" si="29"/>
        <v>1</v>
      </c>
    </row>
    <row r="222" spans="1:31" ht="16" thickBot="1">
      <c r="A222" s="26" t="s">
        <v>113</v>
      </c>
      <c r="B222" s="200" t="b">
        <f t="shared" si="28"/>
        <v>0</v>
      </c>
      <c r="C222" s="50" t="b">
        <f t="shared" si="28"/>
        <v>1</v>
      </c>
      <c r="D222" s="50" t="b">
        <f t="shared" si="28"/>
        <v>1</v>
      </c>
      <c r="E222" s="50" t="b">
        <f t="shared" si="28"/>
        <v>1</v>
      </c>
      <c r="F222" s="50" t="b">
        <f t="shared" si="28"/>
        <v>1</v>
      </c>
      <c r="G222" s="50" t="b">
        <f t="shared" si="28"/>
        <v>1</v>
      </c>
      <c r="H222" s="50" t="b">
        <f t="shared" si="28"/>
        <v>1</v>
      </c>
      <c r="I222" s="50" t="b">
        <f t="shared" si="28"/>
        <v>1</v>
      </c>
      <c r="J222" s="50" t="b">
        <f t="shared" si="28"/>
        <v>1</v>
      </c>
      <c r="K222" s="50" t="b">
        <f t="shared" si="28"/>
        <v>1</v>
      </c>
      <c r="L222" s="50" t="b">
        <f t="shared" si="28"/>
        <v>0</v>
      </c>
      <c r="M222" s="50" t="b">
        <f t="shared" si="28"/>
        <v>1</v>
      </c>
      <c r="N222" s="50" t="b">
        <f t="shared" si="28"/>
        <v>0</v>
      </c>
      <c r="O222" s="52" t="b">
        <v>0</v>
      </c>
      <c r="P222" s="52" t="b">
        <v>0</v>
      </c>
      <c r="Q222" s="166"/>
      <c r="R222" s="154" t="b">
        <f t="shared" si="29"/>
        <v>0</v>
      </c>
      <c r="S222" s="154" t="b">
        <f t="shared" si="29"/>
        <v>1</v>
      </c>
      <c r="T222" s="154" t="b">
        <f t="shared" si="29"/>
        <v>0</v>
      </c>
      <c r="U222" s="154" t="b">
        <f t="shared" si="29"/>
        <v>0</v>
      </c>
      <c r="V222" s="154" t="b">
        <f t="shared" si="29"/>
        <v>1</v>
      </c>
      <c r="W222" s="154" t="b">
        <f t="shared" si="29"/>
        <v>1</v>
      </c>
      <c r="X222" s="154" t="b">
        <f t="shared" si="29"/>
        <v>1</v>
      </c>
      <c r="Y222" s="154" t="b">
        <f t="shared" si="29"/>
        <v>0</v>
      </c>
      <c r="Z222" s="154" t="b">
        <f t="shared" si="29"/>
        <v>1</v>
      </c>
      <c r="AA222" s="154" t="b">
        <f t="shared" si="29"/>
        <v>0</v>
      </c>
      <c r="AB222" s="154" t="b">
        <f t="shared" si="29"/>
        <v>0</v>
      </c>
      <c r="AC222" s="154" t="b">
        <f t="shared" si="29"/>
        <v>0</v>
      </c>
      <c r="AD222" s="154" t="b">
        <f t="shared" si="29"/>
        <v>0</v>
      </c>
      <c r="AE222" s="154" t="b">
        <f t="shared" si="29"/>
        <v>0</v>
      </c>
    </row>
    <row r="223" spans="1:31" ht="16" thickBot="1">
      <c r="A223" s="26" t="s">
        <v>114</v>
      </c>
      <c r="B223" s="200" t="b">
        <f t="shared" si="28"/>
        <v>0</v>
      </c>
      <c r="C223" s="50" t="b">
        <f t="shared" si="28"/>
        <v>0</v>
      </c>
      <c r="D223" s="50" t="b">
        <f t="shared" si="28"/>
        <v>1</v>
      </c>
      <c r="E223" s="50" t="b">
        <f t="shared" si="28"/>
        <v>0</v>
      </c>
      <c r="F223" s="50" t="b">
        <f t="shared" si="28"/>
        <v>1</v>
      </c>
      <c r="G223" s="50" t="b">
        <f t="shared" si="28"/>
        <v>1</v>
      </c>
      <c r="H223" s="50" t="b">
        <f t="shared" si="28"/>
        <v>0</v>
      </c>
      <c r="I223" s="50" t="b">
        <f t="shared" si="28"/>
        <v>1</v>
      </c>
      <c r="J223" s="50" t="b">
        <f t="shared" si="28"/>
        <v>1</v>
      </c>
      <c r="K223" s="50" t="b">
        <f t="shared" si="28"/>
        <v>0</v>
      </c>
      <c r="L223" s="50" t="b">
        <f t="shared" si="28"/>
        <v>0</v>
      </c>
      <c r="M223" s="50" t="b">
        <f t="shared" si="28"/>
        <v>0</v>
      </c>
      <c r="N223" s="50" t="b">
        <f t="shared" si="28"/>
        <v>0</v>
      </c>
      <c r="O223" s="52" t="b">
        <v>0</v>
      </c>
      <c r="P223" s="52" t="b">
        <v>0</v>
      </c>
      <c r="Q223" s="166"/>
      <c r="R223" s="154" t="b">
        <f t="shared" si="29"/>
        <v>0</v>
      </c>
      <c r="S223" s="154" t="b">
        <f t="shared" si="29"/>
        <v>1</v>
      </c>
      <c r="T223" s="154" t="b">
        <f t="shared" si="29"/>
        <v>0</v>
      </c>
      <c r="U223" s="154" t="b">
        <f t="shared" si="29"/>
        <v>0</v>
      </c>
      <c r="V223" s="154" t="b">
        <f t="shared" si="29"/>
        <v>0</v>
      </c>
      <c r="W223" s="154" t="b">
        <f t="shared" si="29"/>
        <v>0</v>
      </c>
      <c r="X223" s="154" t="b">
        <f t="shared" si="29"/>
        <v>1</v>
      </c>
      <c r="Y223" s="154" t="b">
        <f t="shared" si="29"/>
        <v>0</v>
      </c>
      <c r="Z223" s="154" t="b">
        <f t="shared" si="29"/>
        <v>0</v>
      </c>
      <c r="AA223" s="154" t="b">
        <f t="shared" si="29"/>
        <v>0</v>
      </c>
      <c r="AB223" s="154" t="b">
        <f t="shared" si="29"/>
        <v>0</v>
      </c>
      <c r="AC223" s="154" t="b">
        <f t="shared" si="29"/>
        <v>0</v>
      </c>
      <c r="AD223" s="154" t="b">
        <f t="shared" si="29"/>
        <v>0</v>
      </c>
      <c r="AE223" s="154" t="b">
        <f t="shared" si="29"/>
        <v>1</v>
      </c>
    </row>
    <row r="224" spans="1:31" ht="16" thickBot="1">
      <c r="A224" s="26" t="s">
        <v>115</v>
      </c>
      <c r="B224" s="200" t="b">
        <f t="shared" si="28"/>
        <v>0</v>
      </c>
      <c r="C224" s="50" t="b">
        <f t="shared" si="28"/>
        <v>1</v>
      </c>
      <c r="D224" s="50" t="b">
        <f t="shared" si="28"/>
        <v>1</v>
      </c>
      <c r="E224" s="50" t="b">
        <f t="shared" si="28"/>
        <v>1</v>
      </c>
      <c r="F224" s="50" t="b">
        <f t="shared" si="28"/>
        <v>1</v>
      </c>
      <c r="G224" s="50" t="b">
        <f t="shared" si="28"/>
        <v>1</v>
      </c>
      <c r="H224" s="50" t="b">
        <f t="shared" si="28"/>
        <v>1</v>
      </c>
      <c r="I224" s="50" t="b">
        <f t="shared" si="28"/>
        <v>1</v>
      </c>
      <c r="J224" s="50" t="b">
        <f t="shared" si="28"/>
        <v>0</v>
      </c>
      <c r="K224" s="50" t="b">
        <f t="shared" si="28"/>
        <v>1</v>
      </c>
      <c r="L224" s="50" t="b">
        <f t="shared" si="28"/>
        <v>0</v>
      </c>
      <c r="M224" s="50" t="b">
        <f t="shared" si="28"/>
        <v>1</v>
      </c>
      <c r="N224" s="50" t="b">
        <f t="shared" si="28"/>
        <v>0</v>
      </c>
      <c r="O224" s="52" t="b">
        <v>0</v>
      </c>
      <c r="P224" s="52" t="b">
        <v>1</v>
      </c>
      <c r="Q224" s="166"/>
      <c r="R224" s="154" t="b">
        <f t="shared" si="29"/>
        <v>1</v>
      </c>
      <c r="S224" s="154" t="b">
        <f t="shared" si="29"/>
        <v>1</v>
      </c>
      <c r="T224" s="154" t="b">
        <f t="shared" si="29"/>
        <v>0</v>
      </c>
      <c r="U224" s="154" t="b">
        <f t="shared" si="29"/>
        <v>0</v>
      </c>
      <c r="V224" s="154" t="b">
        <f t="shared" si="29"/>
        <v>1</v>
      </c>
      <c r="W224" s="154" t="b">
        <f t="shared" si="29"/>
        <v>0</v>
      </c>
      <c r="X224" s="154" t="b">
        <f t="shared" si="29"/>
        <v>1</v>
      </c>
      <c r="Y224" s="154" t="b">
        <f t="shared" si="29"/>
        <v>0</v>
      </c>
      <c r="Z224" s="154" t="b">
        <f t="shared" si="29"/>
        <v>1</v>
      </c>
      <c r="AA224" s="154" t="b">
        <f t="shared" si="29"/>
        <v>1</v>
      </c>
      <c r="AB224" s="154" t="b">
        <f t="shared" si="29"/>
        <v>0</v>
      </c>
      <c r="AC224" s="154" t="b">
        <f t="shared" si="29"/>
        <v>0</v>
      </c>
      <c r="AD224" s="154" t="b">
        <f t="shared" si="29"/>
        <v>0</v>
      </c>
      <c r="AE224" s="154" t="b">
        <f t="shared" si="29"/>
        <v>0</v>
      </c>
    </row>
    <row r="225" spans="1:31" ht="16" thickBot="1">
      <c r="A225" s="26" t="s">
        <v>116</v>
      </c>
      <c r="B225" s="200" t="b">
        <f t="shared" si="28"/>
        <v>0</v>
      </c>
      <c r="C225" s="50" t="b">
        <f t="shared" si="28"/>
        <v>1</v>
      </c>
      <c r="D225" s="50" t="b">
        <f t="shared" si="28"/>
        <v>1</v>
      </c>
      <c r="E225" s="50" t="b">
        <f t="shared" si="28"/>
        <v>1</v>
      </c>
      <c r="F225" s="50" t="b">
        <f t="shared" si="28"/>
        <v>1</v>
      </c>
      <c r="G225" s="50" t="b">
        <f t="shared" si="28"/>
        <v>1</v>
      </c>
      <c r="H225" s="50" t="b">
        <f t="shared" si="28"/>
        <v>1</v>
      </c>
      <c r="I225" s="50" t="b">
        <f t="shared" si="28"/>
        <v>1</v>
      </c>
      <c r="J225" s="50" t="b">
        <f t="shared" si="28"/>
        <v>0</v>
      </c>
      <c r="K225" s="50" t="b">
        <f t="shared" si="28"/>
        <v>1</v>
      </c>
      <c r="L225" s="50" t="b">
        <f t="shared" si="28"/>
        <v>0</v>
      </c>
      <c r="M225" s="50" t="b">
        <f t="shared" si="28"/>
        <v>1</v>
      </c>
      <c r="N225" s="50" t="b">
        <f t="shared" si="28"/>
        <v>0</v>
      </c>
      <c r="O225" s="52" t="b">
        <v>0</v>
      </c>
      <c r="P225" s="52" t="b">
        <v>1</v>
      </c>
      <c r="Q225" s="166"/>
      <c r="R225" s="154" t="b">
        <f t="shared" si="29"/>
        <v>1</v>
      </c>
      <c r="S225" s="154" t="b">
        <f t="shared" si="29"/>
        <v>1</v>
      </c>
      <c r="T225" s="154" t="b">
        <f t="shared" si="29"/>
        <v>1</v>
      </c>
      <c r="U225" s="154" t="b">
        <f t="shared" si="29"/>
        <v>1</v>
      </c>
      <c r="V225" s="154" t="b">
        <f t="shared" si="29"/>
        <v>1</v>
      </c>
      <c r="W225" s="154" t="b">
        <f t="shared" si="29"/>
        <v>1</v>
      </c>
      <c r="X225" s="154" t="b">
        <f t="shared" si="29"/>
        <v>1</v>
      </c>
      <c r="Y225" s="154" t="b">
        <f t="shared" si="29"/>
        <v>1</v>
      </c>
      <c r="Z225" s="154" t="b">
        <f t="shared" si="29"/>
        <v>1</v>
      </c>
      <c r="AA225" s="154" t="b">
        <f t="shared" si="29"/>
        <v>1</v>
      </c>
      <c r="AB225" s="154" t="b">
        <f t="shared" si="29"/>
        <v>0</v>
      </c>
      <c r="AC225" s="154" t="b">
        <f t="shared" si="29"/>
        <v>0</v>
      </c>
      <c r="AD225" s="154" t="b">
        <f t="shared" si="29"/>
        <v>0</v>
      </c>
      <c r="AE225" s="154" t="b">
        <f t="shared" si="29"/>
        <v>1</v>
      </c>
    </row>
    <row r="226" spans="1:31" ht="16" thickBot="1">
      <c r="A226" s="26" t="s">
        <v>117</v>
      </c>
      <c r="B226" s="200" t="b">
        <f t="shared" si="28"/>
        <v>0</v>
      </c>
      <c r="C226" s="50" t="b">
        <f t="shared" si="28"/>
        <v>0</v>
      </c>
      <c r="D226" s="50" t="b">
        <f t="shared" si="28"/>
        <v>1</v>
      </c>
      <c r="E226" s="50" t="b">
        <f t="shared" si="28"/>
        <v>1</v>
      </c>
      <c r="F226" s="50" t="b">
        <f t="shared" si="28"/>
        <v>1</v>
      </c>
      <c r="G226" s="50" t="b">
        <f t="shared" si="28"/>
        <v>1</v>
      </c>
      <c r="H226" s="50" t="b">
        <f t="shared" si="28"/>
        <v>1</v>
      </c>
      <c r="I226" s="50" t="b">
        <f t="shared" si="28"/>
        <v>1</v>
      </c>
      <c r="J226" s="50" t="b">
        <f t="shared" si="28"/>
        <v>1</v>
      </c>
      <c r="K226" s="50" t="b">
        <f t="shared" si="28"/>
        <v>1</v>
      </c>
      <c r="L226" s="50" t="b">
        <f t="shared" si="28"/>
        <v>0</v>
      </c>
      <c r="M226" s="50" t="b">
        <f t="shared" si="28"/>
        <v>1</v>
      </c>
      <c r="N226" s="50" t="b">
        <f t="shared" si="28"/>
        <v>0</v>
      </c>
      <c r="O226" s="52" t="b">
        <v>0</v>
      </c>
      <c r="P226" s="52" t="b">
        <v>0</v>
      </c>
      <c r="Q226" s="166"/>
      <c r="R226" s="154" t="b">
        <f t="shared" si="29"/>
        <v>1</v>
      </c>
      <c r="S226" s="154" t="b">
        <f t="shared" si="29"/>
        <v>1</v>
      </c>
      <c r="T226" s="154" t="b">
        <f t="shared" si="29"/>
        <v>0</v>
      </c>
      <c r="U226" s="154" t="b">
        <f t="shared" si="29"/>
        <v>1</v>
      </c>
      <c r="V226" s="154" t="b">
        <f t="shared" si="29"/>
        <v>1</v>
      </c>
      <c r="W226" s="154" t="b">
        <f t="shared" si="29"/>
        <v>1</v>
      </c>
      <c r="X226" s="154" t="b">
        <f t="shared" si="29"/>
        <v>1</v>
      </c>
      <c r="Y226" s="154" t="b">
        <f t="shared" si="29"/>
        <v>1</v>
      </c>
      <c r="Z226" s="154" t="b">
        <f t="shared" si="29"/>
        <v>1</v>
      </c>
      <c r="AA226" s="154" t="b">
        <f t="shared" si="29"/>
        <v>0</v>
      </c>
      <c r="AB226" s="154" t="b">
        <f t="shared" si="29"/>
        <v>0</v>
      </c>
      <c r="AC226" s="154" t="b">
        <f t="shared" si="29"/>
        <v>0</v>
      </c>
      <c r="AD226" s="154" t="b">
        <f t="shared" si="29"/>
        <v>0</v>
      </c>
      <c r="AE226" s="154" t="b">
        <f t="shared" si="29"/>
        <v>1</v>
      </c>
    </row>
    <row r="227" spans="1:31" ht="16" thickBot="1">
      <c r="A227" s="26" t="s">
        <v>118</v>
      </c>
      <c r="B227" s="200" t="b">
        <f t="shared" si="28"/>
        <v>0</v>
      </c>
      <c r="C227" s="50" t="b">
        <f t="shared" si="28"/>
        <v>0</v>
      </c>
      <c r="D227" s="50" t="b">
        <f t="shared" si="28"/>
        <v>1</v>
      </c>
      <c r="E227" s="50" t="b">
        <f t="shared" si="28"/>
        <v>1</v>
      </c>
      <c r="F227" s="50" t="b">
        <f t="shared" si="28"/>
        <v>1</v>
      </c>
      <c r="G227" s="50" t="b">
        <f t="shared" si="28"/>
        <v>1</v>
      </c>
      <c r="H227" s="50" t="b">
        <f t="shared" si="28"/>
        <v>1</v>
      </c>
      <c r="I227" s="50" t="b">
        <f t="shared" si="28"/>
        <v>1</v>
      </c>
      <c r="J227" s="50" t="b">
        <f t="shared" si="28"/>
        <v>1</v>
      </c>
      <c r="K227" s="50" t="b">
        <f t="shared" si="28"/>
        <v>1</v>
      </c>
      <c r="L227" s="50" t="b">
        <f t="shared" si="28"/>
        <v>0</v>
      </c>
      <c r="M227" s="50" t="b">
        <f t="shared" si="28"/>
        <v>0</v>
      </c>
      <c r="N227" s="50" t="b">
        <f t="shared" si="28"/>
        <v>0</v>
      </c>
      <c r="O227" s="52" t="b">
        <v>0</v>
      </c>
      <c r="P227" s="52" t="b">
        <v>0</v>
      </c>
      <c r="Q227" s="166"/>
      <c r="R227" s="154" t="b">
        <f t="shared" si="29"/>
        <v>1</v>
      </c>
      <c r="S227" s="154" t="b">
        <f t="shared" si="29"/>
        <v>1</v>
      </c>
      <c r="T227" s="154" t="b">
        <f t="shared" si="29"/>
        <v>0</v>
      </c>
      <c r="U227" s="154" t="b">
        <f t="shared" si="29"/>
        <v>1</v>
      </c>
      <c r="V227" s="154" t="b">
        <f t="shared" si="29"/>
        <v>0</v>
      </c>
      <c r="W227" s="154" t="b">
        <f t="shared" si="29"/>
        <v>0</v>
      </c>
      <c r="X227" s="154" t="b">
        <f t="shared" si="29"/>
        <v>1</v>
      </c>
      <c r="Y227" s="154" t="b">
        <f t="shared" si="29"/>
        <v>0</v>
      </c>
      <c r="Z227" s="154" t="b">
        <f t="shared" si="29"/>
        <v>1</v>
      </c>
      <c r="AA227" s="154" t="b">
        <f t="shared" si="29"/>
        <v>0</v>
      </c>
      <c r="AB227" s="154" t="b">
        <f t="shared" si="29"/>
        <v>0</v>
      </c>
      <c r="AC227" s="154" t="b">
        <f t="shared" si="29"/>
        <v>0</v>
      </c>
      <c r="AD227" s="154" t="b">
        <f t="shared" si="29"/>
        <v>0</v>
      </c>
      <c r="AE227" s="154" t="b">
        <f t="shared" si="29"/>
        <v>1</v>
      </c>
    </row>
    <row r="228" spans="1:31" ht="16" thickBot="1">
      <c r="A228" s="26" t="s">
        <v>119</v>
      </c>
      <c r="B228" s="200" t="b">
        <f t="shared" ref="B228:N228" si="30">AND(B111=1, B185=1)</f>
        <v>0</v>
      </c>
      <c r="C228" s="50" t="b">
        <f t="shared" si="30"/>
        <v>0</v>
      </c>
      <c r="D228" s="50" t="b">
        <f t="shared" si="30"/>
        <v>1</v>
      </c>
      <c r="E228" s="50" t="b">
        <f t="shared" si="30"/>
        <v>0</v>
      </c>
      <c r="F228" s="50" t="b">
        <f t="shared" si="30"/>
        <v>0</v>
      </c>
      <c r="G228" s="50" t="b">
        <f t="shared" si="30"/>
        <v>1</v>
      </c>
      <c r="H228" s="50" t="b">
        <f t="shared" si="30"/>
        <v>1</v>
      </c>
      <c r="I228" s="50" t="b">
        <f t="shared" si="30"/>
        <v>1</v>
      </c>
      <c r="J228" s="50" t="b">
        <f t="shared" si="30"/>
        <v>0</v>
      </c>
      <c r="K228" s="50" t="b">
        <f t="shared" si="30"/>
        <v>1</v>
      </c>
      <c r="L228" s="50" t="b">
        <f t="shared" si="30"/>
        <v>0</v>
      </c>
      <c r="M228" s="50" t="b">
        <f t="shared" si="30"/>
        <v>0</v>
      </c>
      <c r="N228" s="50" t="b">
        <f t="shared" si="30"/>
        <v>0</v>
      </c>
      <c r="O228" s="52" t="b">
        <v>0</v>
      </c>
      <c r="P228" s="52" t="b">
        <v>0</v>
      </c>
      <c r="Q228" s="166"/>
      <c r="R228" s="154" t="b">
        <f t="shared" ref="R228:AE228" si="31">AND(R111=1, R185=1)</f>
        <v>0</v>
      </c>
      <c r="S228" s="154" t="b">
        <f t="shared" si="31"/>
        <v>1</v>
      </c>
      <c r="T228" s="154" t="b">
        <f t="shared" si="31"/>
        <v>0</v>
      </c>
      <c r="U228" s="154" t="b">
        <f t="shared" si="31"/>
        <v>0</v>
      </c>
      <c r="V228" s="154" t="b">
        <f t="shared" si="31"/>
        <v>0</v>
      </c>
      <c r="W228" s="154" t="b">
        <f t="shared" si="31"/>
        <v>0</v>
      </c>
      <c r="X228" s="154" t="b">
        <f t="shared" si="31"/>
        <v>1</v>
      </c>
      <c r="Y228" s="154" t="b">
        <f t="shared" si="31"/>
        <v>0</v>
      </c>
      <c r="Z228" s="154" t="b">
        <f t="shared" si="31"/>
        <v>0</v>
      </c>
      <c r="AA228" s="154" t="b">
        <f t="shared" si="31"/>
        <v>0</v>
      </c>
      <c r="AB228" s="154" t="b">
        <f t="shared" si="31"/>
        <v>0</v>
      </c>
      <c r="AC228" s="154" t="b">
        <f t="shared" si="31"/>
        <v>0</v>
      </c>
      <c r="AD228" s="154" t="b">
        <f t="shared" si="31"/>
        <v>0</v>
      </c>
      <c r="AE228" s="154" t="b">
        <f t="shared" si="31"/>
        <v>0</v>
      </c>
    </row>
    <row r="229" spans="1:31" ht="15">
      <c r="A229" s="31"/>
      <c r="B229" s="20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2"/>
      <c r="P229" s="51"/>
    </row>
    <row r="230" spans="1:31" ht="40" thickBot="1">
      <c r="A230" s="191" t="s">
        <v>195</v>
      </c>
      <c r="B230" s="20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2"/>
      <c r="P230" s="51"/>
    </row>
    <row r="231" spans="1:31" ht="16" thickBot="1">
      <c r="A231" s="26" t="s">
        <v>87</v>
      </c>
      <c r="B231" s="200" t="b">
        <f t="shared" ref="B231:N246" si="32">AND(B116=1, B42=1)</f>
        <v>0</v>
      </c>
      <c r="C231" s="50" t="b">
        <f t="shared" si="32"/>
        <v>1</v>
      </c>
      <c r="D231" s="50" t="b">
        <f t="shared" si="32"/>
        <v>0</v>
      </c>
      <c r="E231" s="50" t="b">
        <f t="shared" si="32"/>
        <v>1</v>
      </c>
      <c r="F231" s="50" t="b">
        <f t="shared" si="32"/>
        <v>1</v>
      </c>
      <c r="G231" s="50" t="b">
        <f t="shared" si="32"/>
        <v>1</v>
      </c>
      <c r="H231" s="50" t="b">
        <f t="shared" si="32"/>
        <v>1</v>
      </c>
      <c r="I231" s="50" t="b">
        <f t="shared" si="32"/>
        <v>1</v>
      </c>
      <c r="J231" s="50" t="b">
        <f t="shared" si="32"/>
        <v>1</v>
      </c>
      <c r="K231" s="50" t="b">
        <f t="shared" si="32"/>
        <v>1</v>
      </c>
      <c r="L231" s="50" t="b">
        <f t="shared" si="32"/>
        <v>0</v>
      </c>
      <c r="M231" s="50" t="b">
        <f t="shared" si="32"/>
        <v>1</v>
      </c>
      <c r="N231" s="50" t="b">
        <f t="shared" si="32"/>
        <v>0</v>
      </c>
      <c r="O231" s="52" t="b">
        <v>0</v>
      </c>
      <c r="P231" s="52" t="b">
        <v>1</v>
      </c>
      <c r="Q231" s="166"/>
      <c r="R231" s="154" t="b">
        <f t="shared" ref="R231:AE246" si="33">AND(R116=1, R42=1)</f>
        <v>1</v>
      </c>
      <c r="S231" s="154" t="b">
        <f t="shared" si="33"/>
        <v>1</v>
      </c>
      <c r="T231" s="154" t="b">
        <f t="shared" si="33"/>
        <v>0</v>
      </c>
      <c r="U231" s="154" t="b">
        <f t="shared" si="33"/>
        <v>1</v>
      </c>
      <c r="V231" s="154" t="b">
        <f t="shared" si="33"/>
        <v>1</v>
      </c>
      <c r="W231" s="154" t="b">
        <f t="shared" si="33"/>
        <v>0</v>
      </c>
      <c r="X231" s="154" t="b">
        <f t="shared" si="33"/>
        <v>1</v>
      </c>
      <c r="Y231" s="154" t="b">
        <f t="shared" si="33"/>
        <v>0</v>
      </c>
      <c r="Z231" s="154" t="b">
        <f t="shared" si="33"/>
        <v>1</v>
      </c>
      <c r="AA231" s="154" t="b">
        <f t="shared" si="33"/>
        <v>1</v>
      </c>
      <c r="AB231" s="154" t="b">
        <f t="shared" si="33"/>
        <v>0</v>
      </c>
      <c r="AC231" s="154" t="b">
        <f t="shared" si="33"/>
        <v>0</v>
      </c>
      <c r="AD231" s="154" t="b">
        <f t="shared" si="33"/>
        <v>0</v>
      </c>
      <c r="AE231" s="154" t="b">
        <f t="shared" si="33"/>
        <v>1</v>
      </c>
    </row>
    <row r="232" spans="1:31" ht="16" thickBot="1">
      <c r="A232" s="26" t="s">
        <v>88</v>
      </c>
      <c r="B232" s="200" t="b">
        <f t="shared" si="32"/>
        <v>0</v>
      </c>
      <c r="C232" s="50" t="b">
        <f t="shared" si="32"/>
        <v>0</v>
      </c>
      <c r="D232" s="50" t="b">
        <f t="shared" si="32"/>
        <v>1</v>
      </c>
      <c r="E232" s="50" t="b">
        <f t="shared" si="32"/>
        <v>1</v>
      </c>
      <c r="F232" s="50" t="b">
        <f t="shared" si="32"/>
        <v>1</v>
      </c>
      <c r="G232" s="50" t="b">
        <f t="shared" si="32"/>
        <v>1</v>
      </c>
      <c r="H232" s="50" t="b">
        <f t="shared" si="32"/>
        <v>1</v>
      </c>
      <c r="I232" s="50" t="b">
        <f t="shared" si="32"/>
        <v>1</v>
      </c>
      <c r="J232" s="50" t="b">
        <f t="shared" si="32"/>
        <v>1</v>
      </c>
      <c r="K232" s="50" t="b">
        <f t="shared" si="32"/>
        <v>1</v>
      </c>
      <c r="L232" s="50" t="b">
        <f t="shared" si="32"/>
        <v>0</v>
      </c>
      <c r="M232" s="50" t="b">
        <f t="shared" si="32"/>
        <v>1</v>
      </c>
      <c r="N232" s="50" t="b">
        <f t="shared" si="32"/>
        <v>0</v>
      </c>
      <c r="O232" s="52" t="b">
        <v>0</v>
      </c>
      <c r="P232" s="52" t="b">
        <v>1</v>
      </c>
      <c r="Q232" s="166"/>
      <c r="R232" s="154" t="b">
        <f t="shared" si="33"/>
        <v>1</v>
      </c>
      <c r="S232" s="154" t="b">
        <f t="shared" si="33"/>
        <v>1</v>
      </c>
      <c r="T232" s="154" t="b">
        <f t="shared" si="33"/>
        <v>1</v>
      </c>
      <c r="U232" s="154" t="b">
        <f t="shared" si="33"/>
        <v>1</v>
      </c>
      <c r="V232" s="154" t="b">
        <f t="shared" si="33"/>
        <v>1</v>
      </c>
      <c r="W232" s="154" t="b">
        <f t="shared" si="33"/>
        <v>0</v>
      </c>
      <c r="X232" s="154" t="b">
        <f t="shared" si="33"/>
        <v>1</v>
      </c>
      <c r="Y232" s="154" t="b">
        <f t="shared" si="33"/>
        <v>1</v>
      </c>
      <c r="Z232" s="154" t="b">
        <f t="shared" si="33"/>
        <v>1</v>
      </c>
      <c r="AA232" s="154" t="b">
        <f t="shared" si="33"/>
        <v>1</v>
      </c>
      <c r="AB232" s="154" t="b">
        <f t="shared" si="33"/>
        <v>0</v>
      </c>
      <c r="AC232" s="154" t="b">
        <f t="shared" si="33"/>
        <v>0</v>
      </c>
      <c r="AD232" s="154" t="b">
        <f t="shared" si="33"/>
        <v>0</v>
      </c>
      <c r="AE232" s="154" t="b">
        <f t="shared" si="33"/>
        <v>1</v>
      </c>
    </row>
    <row r="233" spans="1:31" ht="16" thickBot="1">
      <c r="A233" s="26" t="s">
        <v>89</v>
      </c>
      <c r="B233" s="200" t="b">
        <f t="shared" si="32"/>
        <v>0</v>
      </c>
      <c r="C233" s="50" t="b">
        <f t="shared" si="32"/>
        <v>0</v>
      </c>
      <c r="D233" s="50" t="b">
        <f t="shared" si="32"/>
        <v>0</v>
      </c>
      <c r="E233" s="50" t="b">
        <f t="shared" si="32"/>
        <v>1</v>
      </c>
      <c r="F233" s="50" t="b">
        <f t="shared" si="32"/>
        <v>1</v>
      </c>
      <c r="G233" s="50" t="b">
        <f t="shared" si="32"/>
        <v>1</v>
      </c>
      <c r="H233" s="50" t="b">
        <f t="shared" si="32"/>
        <v>1</v>
      </c>
      <c r="I233" s="50" t="b">
        <f t="shared" si="32"/>
        <v>1</v>
      </c>
      <c r="J233" s="50" t="b">
        <f t="shared" si="32"/>
        <v>0</v>
      </c>
      <c r="K233" s="50" t="b">
        <f t="shared" si="32"/>
        <v>1</v>
      </c>
      <c r="L233" s="50" t="b">
        <f t="shared" si="32"/>
        <v>0</v>
      </c>
      <c r="M233" s="50" t="b">
        <f t="shared" si="32"/>
        <v>1</v>
      </c>
      <c r="N233" s="50" t="b">
        <f t="shared" si="32"/>
        <v>0</v>
      </c>
      <c r="O233" s="52" t="b">
        <v>0</v>
      </c>
      <c r="P233" s="52" t="b">
        <v>1</v>
      </c>
      <c r="Q233" s="166"/>
      <c r="R233" s="154" t="b">
        <f t="shared" si="33"/>
        <v>1</v>
      </c>
      <c r="S233" s="154" t="b">
        <f t="shared" si="33"/>
        <v>1</v>
      </c>
      <c r="T233" s="154" t="b">
        <f t="shared" si="33"/>
        <v>0</v>
      </c>
      <c r="U233" s="154" t="b">
        <f t="shared" si="33"/>
        <v>0</v>
      </c>
      <c r="V233" s="154" t="b">
        <f t="shared" si="33"/>
        <v>1</v>
      </c>
      <c r="W233" s="154" t="b">
        <f t="shared" si="33"/>
        <v>0</v>
      </c>
      <c r="X233" s="154" t="b">
        <f t="shared" si="33"/>
        <v>1</v>
      </c>
      <c r="Y233" s="154" t="b">
        <f t="shared" si="33"/>
        <v>0</v>
      </c>
      <c r="Z233" s="154" t="b">
        <f t="shared" si="33"/>
        <v>1</v>
      </c>
      <c r="AA233" s="154" t="b">
        <f t="shared" si="33"/>
        <v>1</v>
      </c>
      <c r="AB233" s="154" t="b">
        <f t="shared" si="33"/>
        <v>0</v>
      </c>
      <c r="AC233" s="154" t="b">
        <f t="shared" si="33"/>
        <v>0</v>
      </c>
      <c r="AD233" s="154" t="b">
        <f t="shared" si="33"/>
        <v>0</v>
      </c>
      <c r="AE233" s="154" t="b">
        <f t="shared" si="33"/>
        <v>0</v>
      </c>
    </row>
    <row r="234" spans="1:31" ht="16" thickBot="1">
      <c r="A234" s="26" t="s">
        <v>90</v>
      </c>
      <c r="B234" s="200" t="b">
        <f t="shared" si="32"/>
        <v>0</v>
      </c>
      <c r="C234" s="50" t="b">
        <f t="shared" si="32"/>
        <v>0</v>
      </c>
      <c r="D234" s="50" t="b">
        <f t="shared" si="32"/>
        <v>0</v>
      </c>
      <c r="E234" s="50" t="b">
        <f t="shared" si="32"/>
        <v>1</v>
      </c>
      <c r="F234" s="50" t="b">
        <f t="shared" si="32"/>
        <v>1</v>
      </c>
      <c r="G234" s="50" t="b">
        <f t="shared" si="32"/>
        <v>1</v>
      </c>
      <c r="H234" s="50" t="b">
        <f t="shared" si="32"/>
        <v>1</v>
      </c>
      <c r="I234" s="50" t="b">
        <f t="shared" si="32"/>
        <v>1</v>
      </c>
      <c r="J234" s="50" t="b">
        <f t="shared" si="32"/>
        <v>1</v>
      </c>
      <c r="K234" s="50" t="b">
        <f t="shared" si="32"/>
        <v>1</v>
      </c>
      <c r="L234" s="50" t="b">
        <f t="shared" si="32"/>
        <v>0</v>
      </c>
      <c r="M234" s="50" t="b">
        <f t="shared" si="32"/>
        <v>1</v>
      </c>
      <c r="N234" s="50" t="b">
        <f t="shared" si="32"/>
        <v>0</v>
      </c>
      <c r="O234" s="52" t="b">
        <v>0</v>
      </c>
      <c r="P234" s="52" t="b">
        <v>1</v>
      </c>
      <c r="Q234" s="166"/>
      <c r="R234" s="154" t="b">
        <f t="shared" si="33"/>
        <v>1</v>
      </c>
      <c r="S234" s="154" t="b">
        <f t="shared" si="33"/>
        <v>1</v>
      </c>
      <c r="T234" s="154" t="b">
        <f t="shared" si="33"/>
        <v>0</v>
      </c>
      <c r="U234" s="154" t="b">
        <f t="shared" si="33"/>
        <v>1</v>
      </c>
      <c r="V234" s="154" t="b">
        <f t="shared" si="33"/>
        <v>1</v>
      </c>
      <c r="W234" s="154" t="b">
        <f t="shared" si="33"/>
        <v>1</v>
      </c>
      <c r="X234" s="154" t="b">
        <f t="shared" si="33"/>
        <v>1</v>
      </c>
      <c r="Y234" s="154" t="b">
        <f t="shared" si="33"/>
        <v>1</v>
      </c>
      <c r="Z234" s="154" t="b">
        <f t="shared" si="33"/>
        <v>1</v>
      </c>
      <c r="AA234" s="154" t="b">
        <f t="shared" si="33"/>
        <v>1</v>
      </c>
      <c r="AB234" s="154" t="b">
        <f t="shared" si="33"/>
        <v>0</v>
      </c>
      <c r="AC234" s="154" t="b">
        <f t="shared" si="33"/>
        <v>0</v>
      </c>
      <c r="AD234" s="154" t="b">
        <f t="shared" si="33"/>
        <v>0</v>
      </c>
      <c r="AE234" s="154" t="b">
        <f t="shared" si="33"/>
        <v>1</v>
      </c>
    </row>
    <row r="235" spans="1:31" ht="16" thickBot="1">
      <c r="A235" s="26" t="s">
        <v>91</v>
      </c>
      <c r="B235" s="200" t="b">
        <f t="shared" si="32"/>
        <v>0</v>
      </c>
      <c r="C235" s="50" t="b">
        <f t="shared" si="32"/>
        <v>1</v>
      </c>
      <c r="D235" s="50" t="b">
        <f t="shared" si="32"/>
        <v>0</v>
      </c>
      <c r="E235" s="50" t="b">
        <f t="shared" si="32"/>
        <v>0</v>
      </c>
      <c r="F235" s="50" t="b">
        <f t="shared" si="32"/>
        <v>0</v>
      </c>
      <c r="G235" s="50" t="b">
        <f t="shared" si="32"/>
        <v>1</v>
      </c>
      <c r="H235" s="50" t="b">
        <f t="shared" si="32"/>
        <v>1</v>
      </c>
      <c r="I235" s="50" t="b">
        <f t="shared" si="32"/>
        <v>1</v>
      </c>
      <c r="J235" s="50" t="b">
        <f t="shared" si="32"/>
        <v>0</v>
      </c>
      <c r="K235" s="50" t="b">
        <f t="shared" si="32"/>
        <v>0</v>
      </c>
      <c r="L235" s="50" t="b">
        <f t="shared" si="32"/>
        <v>0</v>
      </c>
      <c r="M235" s="50" t="b">
        <f t="shared" si="32"/>
        <v>1</v>
      </c>
      <c r="N235" s="50" t="b">
        <f t="shared" si="32"/>
        <v>0</v>
      </c>
      <c r="O235" s="52" t="b">
        <v>0</v>
      </c>
      <c r="P235" s="52" t="b">
        <v>0</v>
      </c>
      <c r="Q235" s="166"/>
      <c r="R235" s="154" t="b">
        <f t="shared" si="33"/>
        <v>1</v>
      </c>
      <c r="S235" s="154" t="b">
        <f t="shared" si="33"/>
        <v>1</v>
      </c>
      <c r="T235" s="154" t="b">
        <f t="shared" si="33"/>
        <v>0</v>
      </c>
      <c r="U235" s="154" t="b">
        <f t="shared" si="33"/>
        <v>0</v>
      </c>
      <c r="V235" s="154" t="b">
        <f t="shared" si="33"/>
        <v>0</v>
      </c>
      <c r="W235" s="154" t="b">
        <f t="shared" si="33"/>
        <v>0</v>
      </c>
      <c r="X235" s="154" t="b">
        <f t="shared" si="33"/>
        <v>1</v>
      </c>
      <c r="Y235" s="154" t="b">
        <f t="shared" si="33"/>
        <v>0</v>
      </c>
      <c r="Z235" s="154" t="b">
        <f t="shared" si="33"/>
        <v>0</v>
      </c>
      <c r="AA235" s="154" t="b">
        <f t="shared" si="33"/>
        <v>0</v>
      </c>
      <c r="AB235" s="154" t="b">
        <f t="shared" si="33"/>
        <v>0</v>
      </c>
      <c r="AC235" s="154" t="b">
        <f t="shared" si="33"/>
        <v>0</v>
      </c>
      <c r="AD235" s="154" t="b">
        <f t="shared" si="33"/>
        <v>0</v>
      </c>
      <c r="AE235" s="154" t="b">
        <f t="shared" si="33"/>
        <v>0</v>
      </c>
    </row>
    <row r="236" spans="1:31" ht="16" thickBot="1">
      <c r="A236" s="26" t="s">
        <v>92</v>
      </c>
      <c r="B236" s="200" t="b">
        <f t="shared" si="32"/>
        <v>0</v>
      </c>
      <c r="C236" s="50" t="b">
        <f t="shared" si="32"/>
        <v>1</v>
      </c>
      <c r="D236" s="50" t="b">
        <f t="shared" si="32"/>
        <v>1</v>
      </c>
      <c r="E236" s="50" t="b">
        <f t="shared" si="32"/>
        <v>1</v>
      </c>
      <c r="F236" s="50" t="b">
        <f t="shared" si="32"/>
        <v>0</v>
      </c>
      <c r="G236" s="50" t="b">
        <f t="shared" si="32"/>
        <v>0</v>
      </c>
      <c r="H236" s="50" t="b">
        <f t="shared" si="32"/>
        <v>1</v>
      </c>
      <c r="I236" s="50" t="b">
        <f t="shared" si="32"/>
        <v>1</v>
      </c>
      <c r="J236" s="50" t="b">
        <f t="shared" si="32"/>
        <v>0</v>
      </c>
      <c r="K236" s="50" t="b">
        <f t="shared" si="32"/>
        <v>1</v>
      </c>
      <c r="L236" s="50" t="b">
        <f t="shared" si="32"/>
        <v>0</v>
      </c>
      <c r="M236" s="50" t="b">
        <f t="shared" si="32"/>
        <v>1</v>
      </c>
      <c r="N236" s="50" t="b">
        <f t="shared" si="32"/>
        <v>0</v>
      </c>
      <c r="O236" s="52" t="b">
        <v>0</v>
      </c>
      <c r="P236" s="52" t="b">
        <v>0</v>
      </c>
      <c r="Q236" s="166"/>
      <c r="R236" s="154" t="b">
        <f t="shared" si="33"/>
        <v>0</v>
      </c>
      <c r="S236" s="154" t="b">
        <f t="shared" si="33"/>
        <v>1</v>
      </c>
      <c r="T236" s="154" t="b">
        <f t="shared" si="33"/>
        <v>0</v>
      </c>
      <c r="U236" s="154" t="b">
        <f t="shared" si="33"/>
        <v>0</v>
      </c>
      <c r="V236" s="154" t="b">
        <f t="shared" si="33"/>
        <v>1</v>
      </c>
      <c r="W236" s="154" t="b">
        <f t="shared" si="33"/>
        <v>0</v>
      </c>
      <c r="X236" s="154" t="b">
        <f t="shared" si="33"/>
        <v>0</v>
      </c>
      <c r="Y236" s="154" t="b">
        <f t="shared" si="33"/>
        <v>0</v>
      </c>
      <c r="Z236" s="154" t="b">
        <f t="shared" si="33"/>
        <v>0</v>
      </c>
      <c r="AA236" s="154" t="b">
        <f t="shared" si="33"/>
        <v>0</v>
      </c>
      <c r="AB236" s="154" t="b">
        <f t="shared" si="33"/>
        <v>0</v>
      </c>
      <c r="AC236" s="154" t="b">
        <f t="shared" si="33"/>
        <v>0</v>
      </c>
      <c r="AD236" s="154" t="b">
        <f t="shared" si="33"/>
        <v>0</v>
      </c>
      <c r="AE236" s="154" t="b">
        <f t="shared" si="33"/>
        <v>0</v>
      </c>
    </row>
    <row r="237" spans="1:31" ht="16" thickBot="1">
      <c r="A237" s="26" t="s">
        <v>93</v>
      </c>
      <c r="B237" s="200" t="b">
        <f t="shared" si="32"/>
        <v>0</v>
      </c>
      <c r="C237" s="50" t="b">
        <f t="shared" si="32"/>
        <v>1</v>
      </c>
      <c r="D237" s="50" t="b">
        <f t="shared" si="32"/>
        <v>1</v>
      </c>
      <c r="E237" s="50" t="b">
        <f t="shared" si="32"/>
        <v>1</v>
      </c>
      <c r="F237" s="50" t="b">
        <f t="shared" si="32"/>
        <v>1</v>
      </c>
      <c r="G237" s="50" t="b">
        <f t="shared" si="32"/>
        <v>1</v>
      </c>
      <c r="H237" s="50" t="b">
        <f t="shared" si="32"/>
        <v>1</v>
      </c>
      <c r="I237" s="50" t="b">
        <f t="shared" si="32"/>
        <v>1</v>
      </c>
      <c r="J237" s="50" t="b">
        <f t="shared" si="32"/>
        <v>1</v>
      </c>
      <c r="K237" s="50" t="b">
        <f t="shared" si="32"/>
        <v>1</v>
      </c>
      <c r="L237" s="50" t="b">
        <f t="shared" si="32"/>
        <v>0</v>
      </c>
      <c r="M237" s="50" t="b">
        <f t="shared" si="32"/>
        <v>1</v>
      </c>
      <c r="N237" s="50" t="b">
        <f t="shared" si="32"/>
        <v>0</v>
      </c>
      <c r="O237" s="52" t="b">
        <v>0</v>
      </c>
      <c r="P237" s="52" t="b">
        <v>1</v>
      </c>
      <c r="Q237" s="166"/>
      <c r="R237" s="154" t="b">
        <f t="shared" si="33"/>
        <v>1</v>
      </c>
      <c r="S237" s="154" t="b">
        <f t="shared" si="33"/>
        <v>1</v>
      </c>
      <c r="T237" s="154" t="b">
        <f t="shared" si="33"/>
        <v>0</v>
      </c>
      <c r="U237" s="154" t="b">
        <f t="shared" si="33"/>
        <v>1</v>
      </c>
      <c r="V237" s="154" t="b">
        <f t="shared" si="33"/>
        <v>1</v>
      </c>
      <c r="W237" s="154" t="b">
        <f t="shared" si="33"/>
        <v>1</v>
      </c>
      <c r="X237" s="154" t="b">
        <f t="shared" si="33"/>
        <v>1</v>
      </c>
      <c r="Y237" s="154" t="b">
        <f t="shared" si="33"/>
        <v>1</v>
      </c>
      <c r="Z237" s="154" t="b">
        <f t="shared" si="33"/>
        <v>1</v>
      </c>
      <c r="AA237" s="154" t="b">
        <f t="shared" si="33"/>
        <v>0</v>
      </c>
      <c r="AB237" s="154" t="b">
        <f t="shared" si="33"/>
        <v>0</v>
      </c>
      <c r="AC237" s="154" t="b">
        <f t="shared" si="33"/>
        <v>0</v>
      </c>
      <c r="AD237" s="154" t="b">
        <f t="shared" si="33"/>
        <v>0</v>
      </c>
      <c r="AE237" s="154" t="b">
        <f t="shared" si="33"/>
        <v>1</v>
      </c>
    </row>
    <row r="238" spans="1:31" ht="16" thickBot="1">
      <c r="A238" s="26" t="s">
        <v>94</v>
      </c>
      <c r="B238" s="200" t="b">
        <f t="shared" si="32"/>
        <v>0</v>
      </c>
      <c r="C238" s="50" t="b">
        <f t="shared" si="32"/>
        <v>1</v>
      </c>
      <c r="D238" s="50" t="b">
        <f t="shared" si="32"/>
        <v>1</v>
      </c>
      <c r="E238" s="50" t="b">
        <f t="shared" si="32"/>
        <v>1</v>
      </c>
      <c r="F238" s="50" t="b">
        <f t="shared" si="32"/>
        <v>1</v>
      </c>
      <c r="G238" s="50" t="b">
        <f t="shared" si="32"/>
        <v>1</v>
      </c>
      <c r="H238" s="50" t="b">
        <f t="shared" si="32"/>
        <v>1</v>
      </c>
      <c r="I238" s="50" t="b">
        <f t="shared" si="32"/>
        <v>1</v>
      </c>
      <c r="J238" s="50" t="b">
        <f t="shared" si="32"/>
        <v>0</v>
      </c>
      <c r="K238" s="50" t="b">
        <f t="shared" si="32"/>
        <v>1</v>
      </c>
      <c r="L238" s="50" t="b">
        <f t="shared" si="32"/>
        <v>0</v>
      </c>
      <c r="M238" s="50" t="b">
        <f t="shared" si="32"/>
        <v>1</v>
      </c>
      <c r="N238" s="50" t="b">
        <f t="shared" si="32"/>
        <v>0</v>
      </c>
      <c r="O238" s="52" t="b">
        <v>0</v>
      </c>
      <c r="P238" s="52" t="b">
        <v>1</v>
      </c>
      <c r="Q238" s="166"/>
      <c r="R238" s="154" t="b">
        <f t="shared" si="33"/>
        <v>1</v>
      </c>
      <c r="S238" s="154" t="b">
        <f t="shared" si="33"/>
        <v>1</v>
      </c>
      <c r="T238" s="154" t="b">
        <f t="shared" si="33"/>
        <v>0</v>
      </c>
      <c r="U238" s="154" t="b">
        <f t="shared" si="33"/>
        <v>1</v>
      </c>
      <c r="V238" s="154" t="b">
        <f t="shared" si="33"/>
        <v>1</v>
      </c>
      <c r="W238" s="154" t="b">
        <f t="shared" si="33"/>
        <v>0</v>
      </c>
      <c r="X238" s="154" t="b">
        <f t="shared" si="33"/>
        <v>1</v>
      </c>
      <c r="Y238" s="154" t="b">
        <f t="shared" si="33"/>
        <v>1</v>
      </c>
      <c r="Z238" s="154" t="b">
        <f t="shared" si="33"/>
        <v>1</v>
      </c>
      <c r="AA238" s="154" t="b">
        <f t="shared" si="33"/>
        <v>1</v>
      </c>
      <c r="AB238" s="154" t="b">
        <f t="shared" si="33"/>
        <v>0</v>
      </c>
      <c r="AC238" s="154" t="b">
        <f t="shared" si="33"/>
        <v>0</v>
      </c>
      <c r="AD238" s="154" t="b">
        <f t="shared" si="33"/>
        <v>0</v>
      </c>
      <c r="AE238" s="154" t="b">
        <f t="shared" si="33"/>
        <v>1</v>
      </c>
    </row>
    <row r="239" spans="1:31" ht="16" thickBot="1">
      <c r="A239" s="26" t="s">
        <v>95</v>
      </c>
      <c r="B239" s="200" t="b">
        <f t="shared" si="32"/>
        <v>0</v>
      </c>
      <c r="C239" s="50" t="b">
        <f t="shared" si="32"/>
        <v>1</v>
      </c>
      <c r="D239" s="50" t="b">
        <f t="shared" si="32"/>
        <v>1</v>
      </c>
      <c r="E239" s="50" t="b">
        <f t="shared" si="32"/>
        <v>1</v>
      </c>
      <c r="F239" s="50" t="b">
        <f t="shared" si="32"/>
        <v>1</v>
      </c>
      <c r="G239" s="50" t="b">
        <f t="shared" si="32"/>
        <v>1</v>
      </c>
      <c r="H239" s="50" t="b">
        <f t="shared" si="32"/>
        <v>1</v>
      </c>
      <c r="I239" s="50" t="b">
        <f t="shared" si="32"/>
        <v>1</v>
      </c>
      <c r="J239" s="50" t="b">
        <f t="shared" si="32"/>
        <v>1</v>
      </c>
      <c r="K239" s="50" t="b">
        <f t="shared" si="32"/>
        <v>1</v>
      </c>
      <c r="L239" s="50" t="b">
        <f t="shared" si="32"/>
        <v>0</v>
      </c>
      <c r="M239" s="50" t="b">
        <f t="shared" si="32"/>
        <v>1</v>
      </c>
      <c r="N239" s="50" t="b">
        <f t="shared" si="32"/>
        <v>0</v>
      </c>
      <c r="O239" s="52" t="b">
        <v>0</v>
      </c>
      <c r="P239" s="52" t="b">
        <v>1</v>
      </c>
      <c r="Q239" s="166"/>
      <c r="R239" s="154" t="b">
        <f t="shared" si="33"/>
        <v>1</v>
      </c>
      <c r="S239" s="154" t="b">
        <f t="shared" si="33"/>
        <v>1</v>
      </c>
      <c r="T239" s="154" t="b">
        <f t="shared" si="33"/>
        <v>1</v>
      </c>
      <c r="U239" s="154" t="b">
        <f t="shared" si="33"/>
        <v>1</v>
      </c>
      <c r="V239" s="154" t="b">
        <f t="shared" si="33"/>
        <v>1</v>
      </c>
      <c r="W239" s="154" t="b">
        <f t="shared" si="33"/>
        <v>1</v>
      </c>
      <c r="X239" s="154" t="b">
        <f t="shared" si="33"/>
        <v>1</v>
      </c>
      <c r="Y239" s="154" t="b">
        <f t="shared" si="33"/>
        <v>1</v>
      </c>
      <c r="Z239" s="154" t="b">
        <f t="shared" si="33"/>
        <v>1</v>
      </c>
      <c r="AA239" s="154" t="b">
        <f t="shared" si="33"/>
        <v>1</v>
      </c>
      <c r="AB239" s="154" t="b">
        <f t="shared" si="33"/>
        <v>0</v>
      </c>
      <c r="AC239" s="154" t="b">
        <f t="shared" si="33"/>
        <v>0</v>
      </c>
      <c r="AD239" s="154" t="b">
        <f t="shared" si="33"/>
        <v>0</v>
      </c>
      <c r="AE239" s="154" t="b">
        <f t="shared" si="33"/>
        <v>0</v>
      </c>
    </row>
    <row r="240" spans="1:31" ht="16" thickBot="1">
      <c r="A240" s="26" t="s">
        <v>96</v>
      </c>
      <c r="B240" s="200" t="b">
        <f t="shared" si="32"/>
        <v>0</v>
      </c>
      <c r="C240" s="50" t="b">
        <f t="shared" si="32"/>
        <v>0</v>
      </c>
      <c r="D240" s="50" t="b">
        <f t="shared" si="32"/>
        <v>0</v>
      </c>
      <c r="E240" s="50" t="b">
        <f t="shared" si="32"/>
        <v>1</v>
      </c>
      <c r="F240" s="50" t="b">
        <f t="shared" si="32"/>
        <v>1</v>
      </c>
      <c r="G240" s="50" t="b">
        <f t="shared" si="32"/>
        <v>1</v>
      </c>
      <c r="H240" s="50" t="b">
        <f t="shared" si="32"/>
        <v>1</v>
      </c>
      <c r="I240" s="50" t="b">
        <f t="shared" si="32"/>
        <v>1</v>
      </c>
      <c r="J240" s="50" t="b">
        <f t="shared" si="32"/>
        <v>1</v>
      </c>
      <c r="K240" s="50" t="b">
        <f t="shared" si="32"/>
        <v>1</v>
      </c>
      <c r="L240" s="50" t="b">
        <f t="shared" si="32"/>
        <v>0</v>
      </c>
      <c r="M240" s="50" t="b">
        <f t="shared" si="32"/>
        <v>1</v>
      </c>
      <c r="N240" s="50" t="b">
        <f t="shared" si="32"/>
        <v>0</v>
      </c>
      <c r="O240" s="52" t="b">
        <v>0</v>
      </c>
      <c r="P240" s="52" t="b">
        <v>1</v>
      </c>
      <c r="Q240" s="166"/>
      <c r="R240" s="154" t="b">
        <f t="shared" si="33"/>
        <v>1</v>
      </c>
      <c r="S240" s="154" t="b">
        <f t="shared" si="33"/>
        <v>1</v>
      </c>
      <c r="T240" s="154" t="b">
        <f t="shared" si="33"/>
        <v>0</v>
      </c>
      <c r="U240" s="154" t="b">
        <f t="shared" si="33"/>
        <v>1</v>
      </c>
      <c r="V240" s="154" t="b">
        <f t="shared" si="33"/>
        <v>1</v>
      </c>
      <c r="W240" s="154" t="b">
        <f t="shared" si="33"/>
        <v>1</v>
      </c>
      <c r="X240" s="154" t="b">
        <f t="shared" si="33"/>
        <v>1</v>
      </c>
      <c r="Y240" s="154" t="b">
        <f t="shared" si="33"/>
        <v>1</v>
      </c>
      <c r="Z240" s="154" t="b">
        <f t="shared" si="33"/>
        <v>1</v>
      </c>
      <c r="AA240" s="154" t="b">
        <f t="shared" si="33"/>
        <v>1</v>
      </c>
      <c r="AB240" s="154" t="b">
        <f t="shared" si="33"/>
        <v>0</v>
      </c>
      <c r="AC240" s="154" t="b">
        <f t="shared" si="33"/>
        <v>0</v>
      </c>
      <c r="AD240" s="154" t="b">
        <f t="shared" si="33"/>
        <v>0</v>
      </c>
      <c r="AE240" s="154" t="b">
        <f t="shared" si="33"/>
        <v>1</v>
      </c>
    </row>
    <row r="241" spans="1:31" ht="16" thickBot="1">
      <c r="A241" s="26" t="s">
        <v>97</v>
      </c>
      <c r="B241" s="200" t="b">
        <f t="shared" si="32"/>
        <v>0</v>
      </c>
      <c r="C241" s="50" t="b">
        <f t="shared" si="32"/>
        <v>0</v>
      </c>
      <c r="D241" s="50" t="b">
        <f t="shared" si="32"/>
        <v>0</v>
      </c>
      <c r="E241" s="50" t="b">
        <f t="shared" si="32"/>
        <v>0</v>
      </c>
      <c r="F241" s="50" t="b">
        <f t="shared" si="32"/>
        <v>1</v>
      </c>
      <c r="G241" s="50" t="b">
        <f t="shared" si="32"/>
        <v>1</v>
      </c>
      <c r="H241" s="50" t="b">
        <f t="shared" si="32"/>
        <v>1</v>
      </c>
      <c r="I241" s="50" t="b">
        <f t="shared" si="32"/>
        <v>1</v>
      </c>
      <c r="J241" s="50" t="b">
        <f t="shared" si="32"/>
        <v>1</v>
      </c>
      <c r="K241" s="50" t="b">
        <f t="shared" si="32"/>
        <v>1</v>
      </c>
      <c r="L241" s="50" t="b">
        <f t="shared" si="32"/>
        <v>0</v>
      </c>
      <c r="M241" s="50" t="b">
        <f t="shared" si="32"/>
        <v>1</v>
      </c>
      <c r="N241" s="50" t="b">
        <f t="shared" si="32"/>
        <v>0</v>
      </c>
      <c r="O241" s="52" t="b">
        <v>0</v>
      </c>
      <c r="P241" s="52" t="b">
        <v>0</v>
      </c>
      <c r="Q241" s="166"/>
      <c r="R241" s="154" t="b">
        <f t="shared" si="33"/>
        <v>0</v>
      </c>
      <c r="S241" s="154" t="b">
        <f t="shared" si="33"/>
        <v>1</v>
      </c>
      <c r="T241" s="154" t="b">
        <f t="shared" si="33"/>
        <v>0</v>
      </c>
      <c r="U241" s="154" t="b">
        <f t="shared" si="33"/>
        <v>0</v>
      </c>
      <c r="V241" s="154" t="b">
        <f t="shared" si="33"/>
        <v>1</v>
      </c>
      <c r="W241" s="154" t="b">
        <f t="shared" si="33"/>
        <v>0</v>
      </c>
      <c r="X241" s="154" t="b">
        <f t="shared" si="33"/>
        <v>1</v>
      </c>
      <c r="Y241" s="154" t="b">
        <f t="shared" si="33"/>
        <v>1</v>
      </c>
      <c r="Z241" s="154" t="b">
        <f t="shared" si="33"/>
        <v>0</v>
      </c>
      <c r="AA241" s="154" t="b">
        <f t="shared" si="33"/>
        <v>1</v>
      </c>
      <c r="AB241" s="154" t="b">
        <f t="shared" si="33"/>
        <v>0</v>
      </c>
      <c r="AC241" s="154" t="b">
        <f t="shared" si="33"/>
        <v>0</v>
      </c>
      <c r="AD241" s="154" t="b">
        <f t="shared" si="33"/>
        <v>0</v>
      </c>
      <c r="AE241" s="154" t="b">
        <f t="shared" si="33"/>
        <v>1</v>
      </c>
    </row>
    <row r="242" spans="1:31" ht="16" thickBot="1">
      <c r="A242" s="26" t="s">
        <v>98</v>
      </c>
      <c r="B242" s="200" t="b">
        <f t="shared" si="32"/>
        <v>0</v>
      </c>
      <c r="C242" s="50" t="b">
        <f t="shared" si="32"/>
        <v>1</v>
      </c>
      <c r="D242" s="50" t="b">
        <f t="shared" si="32"/>
        <v>1</v>
      </c>
      <c r="E242" s="50" t="b">
        <f t="shared" si="32"/>
        <v>1</v>
      </c>
      <c r="F242" s="50" t="b">
        <f t="shared" si="32"/>
        <v>1</v>
      </c>
      <c r="G242" s="50" t="b">
        <f t="shared" si="32"/>
        <v>1</v>
      </c>
      <c r="H242" s="50" t="b">
        <f t="shared" si="32"/>
        <v>1</v>
      </c>
      <c r="I242" s="50" t="b">
        <f t="shared" si="32"/>
        <v>1</v>
      </c>
      <c r="J242" s="50" t="b">
        <f t="shared" si="32"/>
        <v>1</v>
      </c>
      <c r="K242" s="50" t="b">
        <f t="shared" si="32"/>
        <v>1</v>
      </c>
      <c r="L242" s="50" t="b">
        <f t="shared" si="32"/>
        <v>0</v>
      </c>
      <c r="M242" s="50" t="b">
        <f t="shared" si="32"/>
        <v>1</v>
      </c>
      <c r="N242" s="50" t="b">
        <f t="shared" si="32"/>
        <v>0</v>
      </c>
      <c r="O242" s="52" t="b">
        <v>0</v>
      </c>
      <c r="P242" s="52" t="b">
        <v>1</v>
      </c>
      <c r="Q242" s="166"/>
      <c r="R242" s="154" t="b">
        <f t="shared" si="33"/>
        <v>1</v>
      </c>
      <c r="S242" s="154" t="b">
        <f t="shared" si="33"/>
        <v>1</v>
      </c>
      <c r="T242" s="154" t="b">
        <f t="shared" si="33"/>
        <v>1</v>
      </c>
      <c r="U242" s="154" t="b">
        <f t="shared" si="33"/>
        <v>0</v>
      </c>
      <c r="V242" s="154" t="b">
        <f t="shared" si="33"/>
        <v>1</v>
      </c>
      <c r="W242" s="154" t="b">
        <f t="shared" si="33"/>
        <v>0</v>
      </c>
      <c r="X242" s="154" t="b">
        <f t="shared" si="33"/>
        <v>1</v>
      </c>
      <c r="Y242" s="154" t="b">
        <f t="shared" si="33"/>
        <v>1</v>
      </c>
      <c r="Z242" s="154" t="b">
        <f t="shared" si="33"/>
        <v>1</v>
      </c>
      <c r="AA242" s="154" t="b">
        <f t="shared" si="33"/>
        <v>1</v>
      </c>
      <c r="AB242" s="154" t="b">
        <f t="shared" si="33"/>
        <v>0</v>
      </c>
      <c r="AC242" s="154" t="b">
        <f t="shared" si="33"/>
        <v>0</v>
      </c>
      <c r="AD242" s="154" t="b">
        <f t="shared" si="33"/>
        <v>0</v>
      </c>
      <c r="AE242" s="154" t="b">
        <f t="shared" si="33"/>
        <v>0</v>
      </c>
    </row>
    <row r="243" spans="1:31" ht="16" thickBot="1">
      <c r="A243" s="26" t="s">
        <v>99</v>
      </c>
      <c r="B243" s="200" t="b">
        <f t="shared" si="32"/>
        <v>0</v>
      </c>
      <c r="C243" s="50" t="b">
        <f t="shared" si="32"/>
        <v>1</v>
      </c>
      <c r="D243" s="50" t="b">
        <f t="shared" si="32"/>
        <v>0</v>
      </c>
      <c r="E243" s="50" t="b">
        <f t="shared" si="32"/>
        <v>1</v>
      </c>
      <c r="F243" s="50" t="b">
        <f t="shared" si="32"/>
        <v>1</v>
      </c>
      <c r="G243" s="50" t="b">
        <f t="shared" si="32"/>
        <v>1</v>
      </c>
      <c r="H243" s="50" t="b">
        <f t="shared" si="32"/>
        <v>1</v>
      </c>
      <c r="I243" s="50" t="b">
        <f t="shared" si="32"/>
        <v>1</v>
      </c>
      <c r="J243" s="50" t="b">
        <f t="shared" si="32"/>
        <v>1</v>
      </c>
      <c r="K243" s="50" t="b">
        <f t="shared" si="32"/>
        <v>1</v>
      </c>
      <c r="L243" s="50" t="b">
        <f t="shared" si="32"/>
        <v>0</v>
      </c>
      <c r="M243" s="50" t="b">
        <f t="shared" si="32"/>
        <v>1</v>
      </c>
      <c r="N243" s="50" t="b">
        <f t="shared" si="32"/>
        <v>0</v>
      </c>
      <c r="O243" s="52" t="b">
        <v>0</v>
      </c>
      <c r="P243" s="52" t="b">
        <v>1</v>
      </c>
      <c r="Q243" s="166"/>
      <c r="R243" s="154" t="b">
        <f t="shared" si="33"/>
        <v>0</v>
      </c>
      <c r="S243" s="154" t="b">
        <f t="shared" si="33"/>
        <v>1</v>
      </c>
      <c r="T243" s="154" t="b">
        <f t="shared" si="33"/>
        <v>1</v>
      </c>
      <c r="U243" s="154" t="b">
        <f t="shared" si="33"/>
        <v>1</v>
      </c>
      <c r="V243" s="154" t="b">
        <f t="shared" si="33"/>
        <v>1</v>
      </c>
      <c r="W243" s="154" t="b">
        <f t="shared" si="33"/>
        <v>0</v>
      </c>
      <c r="X243" s="154" t="b">
        <f t="shared" si="33"/>
        <v>1</v>
      </c>
      <c r="Y243" s="154" t="b">
        <f t="shared" si="33"/>
        <v>0</v>
      </c>
      <c r="Z243" s="154" t="b">
        <f t="shared" si="33"/>
        <v>0</v>
      </c>
      <c r="AA243" s="154" t="b">
        <f t="shared" si="33"/>
        <v>1</v>
      </c>
      <c r="AB243" s="154" t="b">
        <f t="shared" si="33"/>
        <v>0</v>
      </c>
      <c r="AC243" s="154" t="b">
        <f t="shared" si="33"/>
        <v>0</v>
      </c>
      <c r="AD243" s="154" t="b">
        <f t="shared" si="33"/>
        <v>0</v>
      </c>
      <c r="AE243" s="154" t="b">
        <f t="shared" si="33"/>
        <v>1</v>
      </c>
    </row>
    <row r="244" spans="1:31" ht="16" thickBot="1">
      <c r="A244" s="26" t="s">
        <v>100</v>
      </c>
      <c r="B244" s="200" t="b">
        <f t="shared" si="32"/>
        <v>0</v>
      </c>
      <c r="C244" s="50" t="b">
        <f t="shared" si="32"/>
        <v>1</v>
      </c>
      <c r="D244" s="50" t="b">
        <f t="shared" si="32"/>
        <v>0</v>
      </c>
      <c r="E244" s="50" t="b">
        <f t="shared" si="32"/>
        <v>1</v>
      </c>
      <c r="F244" s="50" t="b">
        <f t="shared" si="32"/>
        <v>1</v>
      </c>
      <c r="G244" s="50" t="b">
        <f t="shared" si="32"/>
        <v>1</v>
      </c>
      <c r="H244" s="50" t="b">
        <f t="shared" si="32"/>
        <v>1</v>
      </c>
      <c r="I244" s="50" t="b">
        <f t="shared" si="32"/>
        <v>1</v>
      </c>
      <c r="J244" s="50" t="b">
        <f t="shared" si="32"/>
        <v>1</v>
      </c>
      <c r="K244" s="50" t="b">
        <f t="shared" si="32"/>
        <v>1</v>
      </c>
      <c r="L244" s="50" t="b">
        <f t="shared" si="32"/>
        <v>0</v>
      </c>
      <c r="M244" s="50" t="b">
        <f t="shared" si="32"/>
        <v>1</v>
      </c>
      <c r="N244" s="50" t="b">
        <f t="shared" si="32"/>
        <v>0</v>
      </c>
      <c r="O244" s="52" t="b">
        <v>0</v>
      </c>
      <c r="P244" s="52" t="b">
        <v>1</v>
      </c>
      <c r="Q244" s="166"/>
      <c r="R244" s="154" t="b">
        <f t="shared" si="33"/>
        <v>1</v>
      </c>
      <c r="S244" s="154" t="b">
        <f t="shared" si="33"/>
        <v>1</v>
      </c>
      <c r="T244" s="154" t="b">
        <f t="shared" si="33"/>
        <v>0</v>
      </c>
      <c r="U244" s="154" t="b">
        <f t="shared" si="33"/>
        <v>1</v>
      </c>
      <c r="V244" s="154" t="b">
        <f t="shared" si="33"/>
        <v>1</v>
      </c>
      <c r="W244" s="154" t="b">
        <f t="shared" si="33"/>
        <v>0</v>
      </c>
      <c r="X244" s="154" t="b">
        <f t="shared" si="33"/>
        <v>1</v>
      </c>
      <c r="Y244" s="154" t="b">
        <f t="shared" si="33"/>
        <v>1</v>
      </c>
      <c r="Z244" s="154" t="b">
        <f t="shared" si="33"/>
        <v>1</v>
      </c>
      <c r="AA244" s="154" t="b">
        <f t="shared" si="33"/>
        <v>1</v>
      </c>
      <c r="AB244" s="154" t="b">
        <f t="shared" si="33"/>
        <v>0</v>
      </c>
      <c r="AC244" s="154" t="b">
        <f t="shared" si="33"/>
        <v>0</v>
      </c>
      <c r="AD244" s="154" t="b">
        <f t="shared" si="33"/>
        <v>0</v>
      </c>
      <c r="AE244" s="154" t="b">
        <f t="shared" si="33"/>
        <v>0</v>
      </c>
    </row>
    <row r="245" spans="1:31" ht="16" thickBot="1">
      <c r="A245" s="26" t="s">
        <v>101</v>
      </c>
      <c r="B245" s="200" t="b">
        <f t="shared" si="32"/>
        <v>0</v>
      </c>
      <c r="C245" s="50" t="b">
        <f t="shared" si="32"/>
        <v>1</v>
      </c>
      <c r="D245" s="50" t="b">
        <f t="shared" si="32"/>
        <v>0</v>
      </c>
      <c r="E245" s="50" t="b">
        <f t="shared" si="32"/>
        <v>1</v>
      </c>
      <c r="F245" s="50" t="b">
        <f t="shared" si="32"/>
        <v>1</v>
      </c>
      <c r="G245" s="50" t="b">
        <f t="shared" si="32"/>
        <v>1</v>
      </c>
      <c r="H245" s="50" t="b">
        <f t="shared" si="32"/>
        <v>1</v>
      </c>
      <c r="I245" s="50" t="b">
        <f t="shared" si="32"/>
        <v>1</v>
      </c>
      <c r="J245" s="50" t="b">
        <f t="shared" si="32"/>
        <v>1</v>
      </c>
      <c r="K245" s="50" t="b">
        <f t="shared" si="32"/>
        <v>1</v>
      </c>
      <c r="L245" s="50" t="b">
        <f t="shared" si="32"/>
        <v>0</v>
      </c>
      <c r="M245" s="50" t="b">
        <f t="shared" si="32"/>
        <v>1</v>
      </c>
      <c r="N245" s="50" t="b">
        <f t="shared" si="32"/>
        <v>0</v>
      </c>
      <c r="O245" s="52" t="b">
        <v>0</v>
      </c>
      <c r="P245" s="52" t="b">
        <v>0</v>
      </c>
      <c r="Q245" s="166"/>
      <c r="R245" s="154" t="b">
        <f t="shared" si="33"/>
        <v>1</v>
      </c>
      <c r="S245" s="154" t="b">
        <f t="shared" si="33"/>
        <v>1</v>
      </c>
      <c r="T245" s="154" t="b">
        <f t="shared" si="33"/>
        <v>0</v>
      </c>
      <c r="U245" s="154" t="b">
        <f t="shared" si="33"/>
        <v>1</v>
      </c>
      <c r="V245" s="154" t="b">
        <f t="shared" si="33"/>
        <v>1</v>
      </c>
      <c r="W245" s="154" t="b">
        <f t="shared" si="33"/>
        <v>1</v>
      </c>
      <c r="X245" s="154" t="b">
        <f t="shared" si="33"/>
        <v>1</v>
      </c>
      <c r="Y245" s="154" t="b">
        <f t="shared" si="33"/>
        <v>0</v>
      </c>
      <c r="Z245" s="154" t="b">
        <f t="shared" si="33"/>
        <v>1</v>
      </c>
      <c r="AA245" s="154" t="b">
        <f t="shared" si="33"/>
        <v>1</v>
      </c>
      <c r="AB245" s="154" t="b">
        <f t="shared" si="33"/>
        <v>0</v>
      </c>
      <c r="AC245" s="154" t="b">
        <f t="shared" si="33"/>
        <v>0</v>
      </c>
      <c r="AD245" s="154" t="b">
        <f t="shared" si="33"/>
        <v>0</v>
      </c>
      <c r="AE245" s="154" t="b">
        <f t="shared" si="33"/>
        <v>1</v>
      </c>
    </row>
    <row r="246" spans="1:31" ht="16" thickBot="1">
      <c r="A246" s="26" t="s">
        <v>102</v>
      </c>
      <c r="B246" s="200" t="b">
        <f t="shared" si="32"/>
        <v>0</v>
      </c>
      <c r="C246" s="50" t="b">
        <f t="shared" si="32"/>
        <v>1</v>
      </c>
      <c r="D246" s="50" t="b">
        <f t="shared" si="32"/>
        <v>1</v>
      </c>
      <c r="E246" s="50" t="b">
        <f t="shared" si="32"/>
        <v>1</v>
      </c>
      <c r="F246" s="50" t="b">
        <f t="shared" si="32"/>
        <v>1</v>
      </c>
      <c r="G246" s="50" t="b">
        <f t="shared" si="32"/>
        <v>1</v>
      </c>
      <c r="H246" s="50" t="b">
        <f t="shared" si="32"/>
        <v>1</v>
      </c>
      <c r="I246" s="50" t="b">
        <f t="shared" si="32"/>
        <v>1</v>
      </c>
      <c r="J246" s="50" t="b">
        <f t="shared" si="32"/>
        <v>0</v>
      </c>
      <c r="K246" s="50" t="b">
        <f t="shared" si="32"/>
        <v>0</v>
      </c>
      <c r="L246" s="50" t="b">
        <f t="shared" si="32"/>
        <v>0</v>
      </c>
      <c r="M246" s="50" t="b">
        <f t="shared" si="32"/>
        <v>1</v>
      </c>
      <c r="N246" s="50" t="b">
        <f t="shared" si="32"/>
        <v>0</v>
      </c>
      <c r="O246" s="52" t="b">
        <v>0</v>
      </c>
      <c r="P246" s="52" t="b">
        <v>0</v>
      </c>
      <c r="Q246" s="166"/>
      <c r="R246" s="154" t="b">
        <f t="shared" si="33"/>
        <v>0</v>
      </c>
      <c r="S246" s="154" t="b">
        <f t="shared" si="33"/>
        <v>1</v>
      </c>
      <c r="T246" s="154" t="b">
        <f t="shared" si="33"/>
        <v>0</v>
      </c>
      <c r="U246" s="154" t="b">
        <f t="shared" si="33"/>
        <v>0</v>
      </c>
      <c r="V246" s="154" t="b">
        <f t="shared" si="33"/>
        <v>0</v>
      </c>
      <c r="W246" s="154" t="b">
        <f t="shared" si="33"/>
        <v>1</v>
      </c>
      <c r="X246" s="154" t="b">
        <f t="shared" si="33"/>
        <v>1</v>
      </c>
      <c r="Y246" s="154" t="b">
        <f t="shared" si="33"/>
        <v>0</v>
      </c>
      <c r="Z246" s="154" t="b">
        <f t="shared" si="33"/>
        <v>0</v>
      </c>
      <c r="AA246" s="154" t="b">
        <f t="shared" si="33"/>
        <v>1</v>
      </c>
      <c r="AB246" s="154" t="b">
        <f t="shared" si="33"/>
        <v>0</v>
      </c>
      <c r="AC246" s="154" t="b">
        <f t="shared" si="33"/>
        <v>0</v>
      </c>
      <c r="AD246" s="154" t="b">
        <f t="shared" si="33"/>
        <v>0</v>
      </c>
      <c r="AE246" s="154" t="b">
        <f t="shared" si="33"/>
        <v>0</v>
      </c>
    </row>
    <row r="247" spans="1:31" ht="16" thickBot="1">
      <c r="A247" s="26" t="s">
        <v>103</v>
      </c>
      <c r="B247" s="200" t="b">
        <f t="shared" ref="B247:N262" si="34">AND(B132=1, B58=1)</f>
        <v>0</v>
      </c>
      <c r="C247" s="50" t="b">
        <f t="shared" si="34"/>
        <v>0</v>
      </c>
      <c r="D247" s="50" t="b">
        <f t="shared" si="34"/>
        <v>1</v>
      </c>
      <c r="E247" s="50" t="b">
        <f t="shared" si="34"/>
        <v>1</v>
      </c>
      <c r="F247" s="50" t="b">
        <f t="shared" si="34"/>
        <v>0</v>
      </c>
      <c r="G247" s="50" t="b">
        <f t="shared" si="34"/>
        <v>1</v>
      </c>
      <c r="H247" s="50" t="b">
        <f t="shared" si="34"/>
        <v>1</v>
      </c>
      <c r="I247" s="50" t="b">
        <f t="shared" si="34"/>
        <v>1</v>
      </c>
      <c r="J247" s="50" t="b">
        <f t="shared" si="34"/>
        <v>1</v>
      </c>
      <c r="K247" s="50" t="b">
        <f t="shared" si="34"/>
        <v>0</v>
      </c>
      <c r="L247" s="50" t="b">
        <f t="shared" si="34"/>
        <v>0</v>
      </c>
      <c r="M247" s="50" t="b">
        <f t="shared" si="34"/>
        <v>1</v>
      </c>
      <c r="N247" s="50" t="b">
        <f t="shared" si="34"/>
        <v>0</v>
      </c>
      <c r="O247" s="52" t="b">
        <v>0</v>
      </c>
      <c r="P247" s="52" t="b">
        <v>0</v>
      </c>
      <c r="Q247" s="166"/>
      <c r="R247" s="154" t="b">
        <f t="shared" ref="R247:AE262" si="35">AND(R132=1, R58=1)</f>
        <v>1</v>
      </c>
      <c r="S247" s="154" t="b">
        <f t="shared" si="35"/>
        <v>1</v>
      </c>
      <c r="T247" s="154" t="b">
        <f t="shared" si="35"/>
        <v>0</v>
      </c>
      <c r="U247" s="154" t="b">
        <f t="shared" si="35"/>
        <v>1</v>
      </c>
      <c r="V247" s="154" t="b">
        <f t="shared" si="35"/>
        <v>1</v>
      </c>
      <c r="W247" s="154" t="b">
        <f t="shared" si="35"/>
        <v>1</v>
      </c>
      <c r="X247" s="154" t="b">
        <f t="shared" si="35"/>
        <v>1</v>
      </c>
      <c r="Y247" s="154" t="b">
        <f t="shared" si="35"/>
        <v>0</v>
      </c>
      <c r="Z247" s="154" t="b">
        <f t="shared" si="35"/>
        <v>1</v>
      </c>
      <c r="AA247" s="154" t="b">
        <f t="shared" si="35"/>
        <v>1</v>
      </c>
      <c r="AB247" s="154" t="b">
        <f t="shared" si="35"/>
        <v>0</v>
      </c>
      <c r="AC247" s="154" t="b">
        <f t="shared" si="35"/>
        <v>0</v>
      </c>
      <c r="AD247" s="154" t="b">
        <f t="shared" si="35"/>
        <v>0</v>
      </c>
      <c r="AE247" s="154" t="b">
        <f t="shared" si="35"/>
        <v>1</v>
      </c>
    </row>
    <row r="248" spans="1:31" ht="16" thickBot="1">
      <c r="A248" s="26" t="s">
        <v>104</v>
      </c>
      <c r="B248" s="200" t="b">
        <f t="shared" si="34"/>
        <v>0</v>
      </c>
      <c r="C248" s="50" t="b">
        <f t="shared" si="34"/>
        <v>1</v>
      </c>
      <c r="D248" s="50" t="b">
        <f t="shared" si="34"/>
        <v>0</v>
      </c>
      <c r="E248" s="50" t="b">
        <f t="shared" si="34"/>
        <v>1</v>
      </c>
      <c r="F248" s="50" t="b">
        <f t="shared" si="34"/>
        <v>0</v>
      </c>
      <c r="G248" s="50" t="b">
        <f t="shared" si="34"/>
        <v>1</v>
      </c>
      <c r="H248" s="50" t="b">
        <f t="shared" si="34"/>
        <v>1</v>
      </c>
      <c r="I248" s="50" t="b">
        <f t="shared" si="34"/>
        <v>1</v>
      </c>
      <c r="J248" s="50" t="b">
        <f t="shared" si="34"/>
        <v>1</v>
      </c>
      <c r="K248" s="50" t="b">
        <f t="shared" si="34"/>
        <v>1</v>
      </c>
      <c r="L248" s="50" t="b">
        <f t="shared" si="34"/>
        <v>0</v>
      </c>
      <c r="M248" s="50" t="b">
        <f t="shared" si="34"/>
        <v>1</v>
      </c>
      <c r="N248" s="50" t="b">
        <f t="shared" si="34"/>
        <v>0</v>
      </c>
      <c r="O248" s="52" t="b">
        <v>0</v>
      </c>
      <c r="P248" s="52" t="b">
        <v>1</v>
      </c>
      <c r="Q248" s="166"/>
      <c r="R248" s="154" t="b">
        <f t="shared" si="35"/>
        <v>1</v>
      </c>
      <c r="S248" s="154" t="b">
        <f t="shared" si="35"/>
        <v>1</v>
      </c>
      <c r="T248" s="154" t="b">
        <f t="shared" si="35"/>
        <v>0</v>
      </c>
      <c r="U248" s="154" t="b">
        <f t="shared" si="35"/>
        <v>0</v>
      </c>
      <c r="V248" s="154" t="b">
        <f t="shared" si="35"/>
        <v>1</v>
      </c>
      <c r="W248" s="154" t="b">
        <f t="shared" si="35"/>
        <v>1</v>
      </c>
      <c r="X248" s="154" t="b">
        <f t="shared" si="35"/>
        <v>1</v>
      </c>
      <c r="Y248" s="154" t="b">
        <f t="shared" si="35"/>
        <v>1</v>
      </c>
      <c r="Z248" s="154" t="b">
        <f t="shared" si="35"/>
        <v>0</v>
      </c>
      <c r="AA248" s="154" t="b">
        <f t="shared" si="35"/>
        <v>1</v>
      </c>
      <c r="AB248" s="154" t="b">
        <f t="shared" si="35"/>
        <v>0</v>
      </c>
      <c r="AC248" s="154" t="b">
        <f t="shared" si="35"/>
        <v>0</v>
      </c>
      <c r="AD248" s="154" t="b">
        <f t="shared" si="35"/>
        <v>0</v>
      </c>
      <c r="AE248" s="154" t="b">
        <f t="shared" si="35"/>
        <v>1</v>
      </c>
    </row>
    <row r="249" spans="1:31" ht="16" thickBot="1">
      <c r="A249" s="26" t="s">
        <v>105</v>
      </c>
      <c r="B249" s="200" t="b">
        <f t="shared" si="34"/>
        <v>0</v>
      </c>
      <c r="C249" s="50" t="b">
        <f t="shared" si="34"/>
        <v>1</v>
      </c>
      <c r="D249" s="50" t="b">
        <f t="shared" si="34"/>
        <v>0</v>
      </c>
      <c r="E249" s="50" t="b">
        <f t="shared" si="34"/>
        <v>1</v>
      </c>
      <c r="F249" s="50" t="b">
        <f t="shared" si="34"/>
        <v>1</v>
      </c>
      <c r="G249" s="50" t="b">
        <f t="shared" si="34"/>
        <v>1</v>
      </c>
      <c r="H249" s="50" t="b">
        <f t="shared" si="34"/>
        <v>1</v>
      </c>
      <c r="I249" s="50" t="b">
        <f t="shared" si="34"/>
        <v>1</v>
      </c>
      <c r="J249" s="50" t="b">
        <f t="shared" si="34"/>
        <v>1</v>
      </c>
      <c r="K249" s="50" t="b">
        <f t="shared" si="34"/>
        <v>1</v>
      </c>
      <c r="L249" s="50" t="b">
        <f t="shared" si="34"/>
        <v>0</v>
      </c>
      <c r="M249" s="50" t="b">
        <f t="shared" si="34"/>
        <v>1</v>
      </c>
      <c r="N249" s="50" t="b">
        <f t="shared" si="34"/>
        <v>0</v>
      </c>
      <c r="O249" s="52" t="b">
        <v>0</v>
      </c>
      <c r="P249" s="52" t="b">
        <v>1</v>
      </c>
      <c r="Q249" s="166"/>
      <c r="R249" s="154" t="b">
        <f t="shared" si="35"/>
        <v>1</v>
      </c>
      <c r="S249" s="154" t="b">
        <f t="shared" si="35"/>
        <v>1</v>
      </c>
      <c r="T249" s="154" t="b">
        <f t="shared" si="35"/>
        <v>0</v>
      </c>
      <c r="U249" s="154" t="b">
        <f t="shared" si="35"/>
        <v>0</v>
      </c>
      <c r="V249" s="154" t="b">
        <f t="shared" si="35"/>
        <v>1</v>
      </c>
      <c r="W249" s="154" t="b">
        <f t="shared" si="35"/>
        <v>0</v>
      </c>
      <c r="X249" s="154" t="b">
        <f t="shared" si="35"/>
        <v>1</v>
      </c>
      <c r="Y249" s="154" t="b">
        <f t="shared" si="35"/>
        <v>0</v>
      </c>
      <c r="Z249" s="154" t="b">
        <f t="shared" si="35"/>
        <v>1</v>
      </c>
      <c r="AA249" s="154" t="b">
        <f t="shared" si="35"/>
        <v>0</v>
      </c>
      <c r="AB249" s="154" t="b">
        <f t="shared" si="35"/>
        <v>0</v>
      </c>
      <c r="AC249" s="154" t="b">
        <f t="shared" si="35"/>
        <v>0</v>
      </c>
      <c r="AD249" s="154" t="b">
        <f t="shared" si="35"/>
        <v>0</v>
      </c>
      <c r="AE249" s="154" t="b">
        <f t="shared" si="35"/>
        <v>0</v>
      </c>
    </row>
    <row r="250" spans="1:31" ht="16" thickBot="1">
      <c r="A250" s="26" t="s">
        <v>106</v>
      </c>
      <c r="B250" s="200" t="b">
        <f t="shared" si="34"/>
        <v>0</v>
      </c>
      <c r="C250" s="50" t="b">
        <f t="shared" si="34"/>
        <v>0</v>
      </c>
      <c r="D250" s="50" t="b">
        <f t="shared" si="34"/>
        <v>0</v>
      </c>
      <c r="E250" s="50" t="b">
        <f t="shared" si="34"/>
        <v>0</v>
      </c>
      <c r="F250" s="50" t="b">
        <f t="shared" si="34"/>
        <v>0</v>
      </c>
      <c r="G250" s="50" t="b">
        <f t="shared" si="34"/>
        <v>1</v>
      </c>
      <c r="H250" s="50" t="b">
        <f t="shared" si="34"/>
        <v>1</v>
      </c>
      <c r="I250" s="50" t="b">
        <f t="shared" si="34"/>
        <v>1</v>
      </c>
      <c r="J250" s="50" t="b">
        <f t="shared" si="34"/>
        <v>0</v>
      </c>
      <c r="K250" s="50" t="b">
        <f t="shared" si="34"/>
        <v>0</v>
      </c>
      <c r="L250" s="50" t="b">
        <f t="shared" si="34"/>
        <v>0</v>
      </c>
      <c r="M250" s="50" t="b">
        <f t="shared" si="34"/>
        <v>1</v>
      </c>
      <c r="N250" s="50" t="b">
        <f t="shared" si="34"/>
        <v>0</v>
      </c>
      <c r="O250" s="52" t="b">
        <v>0</v>
      </c>
      <c r="P250" s="52" t="b">
        <v>0</v>
      </c>
      <c r="Q250" s="166"/>
      <c r="R250" s="154" t="b">
        <f t="shared" si="35"/>
        <v>0</v>
      </c>
      <c r="S250" s="154" t="b">
        <f t="shared" si="35"/>
        <v>1</v>
      </c>
      <c r="T250" s="154" t="b">
        <f t="shared" si="35"/>
        <v>0</v>
      </c>
      <c r="U250" s="154" t="b">
        <f t="shared" si="35"/>
        <v>0</v>
      </c>
      <c r="V250" s="154" t="b">
        <f t="shared" si="35"/>
        <v>1</v>
      </c>
      <c r="W250" s="154" t="b">
        <f t="shared" si="35"/>
        <v>1</v>
      </c>
      <c r="X250" s="154" t="b">
        <f t="shared" si="35"/>
        <v>1</v>
      </c>
      <c r="Y250" s="154" t="b">
        <f t="shared" si="35"/>
        <v>0</v>
      </c>
      <c r="Z250" s="154" t="b">
        <f t="shared" si="35"/>
        <v>0</v>
      </c>
      <c r="AA250" s="154" t="b">
        <f t="shared" si="35"/>
        <v>0</v>
      </c>
      <c r="AB250" s="154" t="b">
        <f t="shared" si="35"/>
        <v>0</v>
      </c>
      <c r="AC250" s="154" t="b">
        <f t="shared" si="35"/>
        <v>0</v>
      </c>
      <c r="AD250" s="154" t="b">
        <f t="shared" si="35"/>
        <v>0</v>
      </c>
      <c r="AE250" s="154" t="b">
        <f t="shared" si="35"/>
        <v>1</v>
      </c>
    </row>
    <row r="251" spans="1:31" ht="16" thickBot="1">
      <c r="A251" s="26" t="s">
        <v>107</v>
      </c>
      <c r="B251" s="200" t="b">
        <f t="shared" si="34"/>
        <v>0</v>
      </c>
      <c r="C251" s="50" t="b">
        <f t="shared" si="34"/>
        <v>1</v>
      </c>
      <c r="D251" s="50" t="b">
        <f t="shared" si="34"/>
        <v>0</v>
      </c>
      <c r="E251" s="50" t="b">
        <f t="shared" si="34"/>
        <v>1</v>
      </c>
      <c r="F251" s="50" t="b">
        <f t="shared" si="34"/>
        <v>1</v>
      </c>
      <c r="G251" s="50" t="b">
        <f t="shared" si="34"/>
        <v>1</v>
      </c>
      <c r="H251" s="50" t="b">
        <f t="shared" si="34"/>
        <v>1</v>
      </c>
      <c r="I251" s="50" t="b">
        <f t="shared" si="34"/>
        <v>1</v>
      </c>
      <c r="J251" s="50" t="b">
        <f t="shared" si="34"/>
        <v>0</v>
      </c>
      <c r="K251" s="50" t="b">
        <f t="shared" si="34"/>
        <v>1</v>
      </c>
      <c r="L251" s="50" t="b">
        <f t="shared" si="34"/>
        <v>0</v>
      </c>
      <c r="M251" s="50" t="b">
        <f t="shared" si="34"/>
        <v>1</v>
      </c>
      <c r="N251" s="50" t="b">
        <f t="shared" si="34"/>
        <v>0</v>
      </c>
      <c r="O251" s="52" t="b">
        <v>0</v>
      </c>
      <c r="P251" s="52" t="b">
        <v>1</v>
      </c>
      <c r="Q251" s="166"/>
      <c r="R251" s="154" t="b">
        <f t="shared" si="35"/>
        <v>1</v>
      </c>
      <c r="S251" s="154" t="b">
        <f t="shared" si="35"/>
        <v>1</v>
      </c>
      <c r="T251" s="154" t="b">
        <f t="shared" si="35"/>
        <v>0</v>
      </c>
      <c r="U251" s="154" t="b">
        <f t="shared" si="35"/>
        <v>0</v>
      </c>
      <c r="V251" s="154" t="b">
        <f t="shared" si="35"/>
        <v>1</v>
      </c>
      <c r="W251" s="154" t="b">
        <f t="shared" si="35"/>
        <v>1</v>
      </c>
      <c r="X251" s="154" t="b">
        <f t="shared" si="35"/>
        <v>1</v>
      </c>
      <c r="Y251" s="154" t="b">
        <f t="shared" si="35"/>
        <v>0</v>
      </c>
      <c r="Z251" s="154" t="b">
        <f t="shared" si="35"/>
        <v>1</v>
      </c>
      <c r="AA251" s="154" t="b">
        <f t="shared" si="35"/>
        <v>0</v>
      </c>
      <c r="AB251" s="154" t="b">
        <f t="shared" si="35"/>
        <v>0</v>
      </c>
      <c r="AC251" s="154" t="b">
        <f t="shared" si="35"/>
        <v>0</v>
      </c>
      <c r="AD251" s="154" t="b">
        <f t="shared" si="35"/>
        <v>0</v>
      </c>
      <c r="AE251" s="154" t="b">
        <f t="shared" si="35"/>
        <v>0</v>
      </c>
    </row>
    <row r="252" spans="1:31" ht="16" thickBot="1">
      <c r="A252" s="26" t="s">
        <v>108</v>
      </c>
      <c r="B252" s="200" t="b">
        <f t="shared" si="34"/>
        <v>0</v>
      </c>
      <c r="C252" s="50" t="b">
        <f t="shared" si="34"/>
        <v>0</v>
      </c>
      <c r="D252" s="50" t="b">
        <f t="shared" si="34"/>
        <v>0</v>
      </c>
      <c r="E252" s="50" t="b">
        <f t="shared" si="34"/>
        <v>1</v>
      </c>
      <c r="F252" s="50" t="b">
        <f t="shared" si="34"/>
        <v>1</v>
      </c>
      <c r="G252" s="50" t="b">
        <f t="shared" si="34"/>
        <v>1</v>
      </c>
      <c r="H252" s="50" t="b">
        <f t="shared" si="34"/>
        <v>1</v>
      </c>
      <c r="I252" s="50" t="b">
        <f t="shared" si="34"/>
        <v>1</v>
      </c>
      <c r="J252" s="50" t="b">
        <f t="shared" si="34"/>
        <v>1</v>
      </c>
      <c r="K252" s="50" t="b">
        <f t="shared" si="34"/>
        <v>1</v>
      </c>
      <c r="L252" s="50" t="b">
        <f t="shared" si="34"/>
        <v>0</v>
      </c>
      <c r="M252" s="50" t="b">
        <f t="shared" si="34"/>
        <v>1</v>
      </c>
      <c r="N252" s="50" t="b">
        <f t="shared" si="34"/>
        <v>0</v>
      </c>
      <c r="O252" s="52" t="b">
        <v>0</v>
      </c>
      <c r="P252" s="52" t="b">
        <v>1</v>
      </c>
      <c r="Q252" s="166"/>
      <c r="R252" s="154" t="b">
        <f t="shared" si="35"/>
        <v>1</v>
      </c>
      <c r="S252" s="154" t="b">
        <f t="shared" si="35"/>
        <v>1</v>
      </c>
      <c r="T252" s="154" t="b">
        <f t="shared" si="35"/>
        <v>0</v>
      </c>
      <c r="U252" s="154" t="b">
        <f t="shared" si="35"/>
        <v>0</v>
      </c>
      <c r="V252" s="154" t="b">
        <f t="shared" si="35"/>
        <v>1</v>
      </c>
      <c r="W252" s="154" t="b">
        <f t="shared" si="35"/>
        <v>1</v>
      </c>
      <c r="X252" s="154" t="b">
        <f t="shared" si="35"/>
        <v>1</v>
      </c>
      <c r="Y252" s="154" t="b">
        <f t="shared" si="35"/>
        <v>1</v>
      </c>
      <c r="Z252" s="154" t="b">
        <f t="shared" si="35"/>
        <v>1</v>
      </c>
      <c r="AA252" s="154" t="b">
        <f t="shared" si="35"/>
        <v>0</v>
      </c>
      <c r="AB252" s="154" t="b">
        <f t="shared" si="35"/>
        <v>0</v>
      </c>
      <c r="AC252" s="154" t="b">
        <f t="shared" si="35"/>
        <v>0</v>
      </c>
      <c r="AD252" s="154" t="b">
        <f t="shared" si="35"/>
        <v>0</v>
      </c>
      <c r="AE252" s="154" t="b">
        <f t="shared" si="35"/>
        <v>1</v>
      </c>
    </row>
    <row r="253" spans="1:31" ht="16" thickBot="1">
      <c r="A253" s="26" t="s">
        <v>109</v>
      </c>
      <c r="B253" s="200" t="b">
        <f t="shared" si="34"/>
        <v>0</v>
      </c>
      <c r="C253" s="50" t="b">
        <f t="shared" si="34"/>
        <v>0</v>
      </c>
      <c r="D253" s="50" t="b">
        <f t="shared" si="34"/>
        <v>0</v>
      </c>
      <c r="E253" s="50" t="b">
        <f t="shared" si="34"/>
        <v>1</v>
      </c>
      <c r="F253" s="50" t="b">
        <f t="shared" si="34"/>
        <v>1</v>
      </c>
      <c r="G253" s="50" t="b">
        <f t="shared" si="34"/>
        <v>1</v>
      </c>
      <c r="H253" s="50" t="b">
        <f t="shared" si="34"/>
        <v>1</v>
      </c>
      <c r="I253" s="50" t="b">
        <f t="shared" si="34"/>
        <v>1</v>
      </c>
      <c r="J253" s="50" t="b">
        <f t="shared" si="34"/>
        <v>1</v>
      </c>
      <c r="K253" s="50" t="b">
        <f t="shared" si="34"/>
        <v>1</v>
      </c>
      <c r="L253" s="50" t="b">
        <f t="shared" si="34"/>
        <v>0</v>
      </c>
      <c r="M253" s="50" t="b">
        <f t="shared" si="34"/>
        <v>1</v>
      </c>
      <c r="N253" s="50" t="b">
        <f t="shared" si="34"/>
        <v>0</v>
      </c>
      <c r="O253" s="52" t="b">
        <v>0</v>
      </c>
      <c r="P253" s="52" t="b">
        <v>1</v>
      </c>
      <c r="Q253" s="166"/>
      <c r="R253" s="154" t="b">
        <f t="shared" si="35"/>
        <v>1</v>
      </c>
      <c r="S253" s="154" t="b">
        <f t="shared" si="35"/>
        <v>1</v>
      </c>
      <c r="T253" s="154" t="b">
        <f t="shared" si="35"/>
        <v>0</v>
      </c>
      <c r="U253" s="154" t="b">
        <f t="shared" si="35"/>
        <v>0</v>
      </c>
      <c r="V253" s="154" t="b">
        <f t="shared" si="35"/>
        <v>1</v>
      </c>
      <c r="W253" s="154" t="b">
        <f t="shared" si="35"/>
        <v>0</v>
      </c>
      <c r="X253" s="154" t="b">
        <f t="shared" si="35"/>
        <v>1</v>
      </c>
      <c r="Y253" s="154" t="b">
        <f t="shared" si="35"/>
        <v>1</v>
      </c>
      <c r="Z253" s="154" t="b">
        <f t="shared" si="35"/>
        <v>1</v>
      </c>
      <c r="AA253" s="154" t="b">
        <f t="shared" si="35"/>
        <v>1</v>
      </c>
      <c r="AB253" s="154" t="b">
        <f t="shared" si="35"/>
        <v>0</v>
      </c>
      <c r="AC253" s="154" t="b">
        <f t="shared" si="35"/>
        <v>0</v>
      </c>
      <c r="AD253" s="154" t="b">
        <f t="shared" si="35"/>
        <v>0</v>
      </c>
      <c r="AE253" s="154" t="b">
        <f t="shared" si="35"/>
        <v>0</v>
      </c>
    </row>
    <row r="254" spans="1:31" ht="16" thickBot="1">
      <c r="A254" s="26" t="s">
        <v>110</v>
      </c>
      <c r="B254" s="200" t="b">
        <f t="shared" si="34"/>
        <v>0</v>
      </c>
      <c r="C254" s="50" t="b">
        <f t="shared" si="34"/>
        <v>0</v>
      </c>
      <c r="D254" s="50" t="b">
        <f t="shared" si="34"/>
        <v>1</v>
      </c>
      <c r="E254" s="50" t="b">
        <f t="shared" si="34"/>
        <v>1</v>
      </c>
      <c r="F254" s="50" t="b">
        <f t="shared" si="34"/>
        <v>1</v>
      </c>
      <c r="G254" s="50" t="b">
        <f t="shared" si="34"/>
        <v>1</v>
      </c>
      <c r="H254" s="50" t="b">
        <f t="shared" si="34"/>
        <v>1</v>
      </c>
      <c r="I254" s="50" t="b">
        <f t="shared" si="34"/>
        <v>1</v>
      </c>
      <c r="J254" s="50" t="b">
        <f t="shared" si="34"/>
        <v>1</v>
      </c>
      <c r="K254" s="50" t="b">
        <f t="shared" si="34"/>
        <v>1</v>
      </c>
      <c r="L254" s="50" t="b">
        <f t="shared" si="34"/>
        <v>0</v>
      </c>
      <c r="M254" s="50" t="b">
        <f t="shared" si="34"/>
        <v>1</v>
      </c>
      <c r="N254" s="50" t="b">
        <f t="shared" si="34"/>
        <v>0</v>
      </c>
      <c r="O254" s="52" t="b">
        <v>0</v>
      </c>
      <c r="P254" s="52" t="b">
        <v>1</v>
      </c>
      <c r="Q254" s="166"/>
      <c r="R254" s="154" t="b">
        <f t="shared" si="35"/>
        <v>1</v>
      </c>
      <c r="S254" s="154" t="b">
        <f t="shared" si="35"/>
        <v>1</v>
      </c>
      <c r="T254" s="154" t="b">
        <f t="shared" si="35"/>
        <v>1</v>
      </c>
      <c r="U254" s="154" t="b">
        <f t="shared" si="35"/>
        <v>1</v>
      </c>
      <c r="V254" s="154" t="b">
        <f t="shared" si="35"/>
        <v>1</v>
      </c>
      <c r="W254" s="154" t="b">
        <f t="shared" si="35"/>
        <v>1</v>
      </c>
      <c r="X254" s="154" t="b">
        <f t="shared" si="35"/>
        <v>1</v>
      </c>
      <c r="Y254" s="154" t="b">
        <f t="shared" si="35"/>
        <v>1</v>
      </c>
      <c r="Z254" s="154" t="b">
        <f t="shared" si="35"/>
        <v>1</v>
      </c>
      <c r="AA254" s="154" t="b">
        <f t="shared" si="35"/>
        <v>1</v>
      </c>
      <c r="AB254" s="154" t="b">
        <f t="shared" si="35"/>
        <v>0</v>
      </c>
      <c r="AC254" s="154" t="b">
        <f t="shared" si="35"/>
        <v>0</v>
      </c>
      <c r="AD254" s="154" t="b">
        <f t="shared" si="35"/>
        <v>0</v>
      </c>
      <c r="AE254" s="154" t="b">
        <f t="shared" si="35"/>
        <v>1</v>
      </c>
    </row>
    <row r="255" spans="1:31" ht="16" thickBot="1">
      <c r="A255" s="26" t="s">
        <v>111</v>
      </c>
      <c r="B255" s="200" t="b">
        <f t="shared" si="34"/>
        <v>0</v>
      </c>
      <c r="C255" s="50" t="b">
        <f t="shared" si="34"/>
        <v>1</v>
      </c>
      <c r="D255" s="50" t="b">
        <f t="shared" si="34"/>
        <v>0</v>
      </c>
      <c r="E255" s="50" t="b">
        <f t="shared" si="34"/>
        <v>1</v>
      </c>
      <c r="F255" s="50" t="b">
        <f t="shared" si="34"/>
        <v>1</v>
      </c>
      <c r="G255" s="50" t="b">
        <f t="shared" si="34"/>
        <v>1</v>
      </c>
      <c r="H255" s="50" t="b">
        <f t="shared" si="34"/>
        <v>1</v>
      </c>
      <c r="I255" s="50" t="b">
        <f t="shared" si="34"/>
        <v>1</v>
      </c>
      <c r="J255" s="50" t="b">
        <f t="shared" si="34"/>
        <v>1</v>
      </c>
      <c r="K255" s="50" t="b">
        <f t="shared" si="34"/>
        <v>1</v>
      </c>
      <c r="L255" s="50" t="b">
        <f t="shared" si="34"/>
        <v>0</v>
      </c>
      <c r="M255" s="50" t="b">
        <f t="shared" si="34"/>
        <v>1</v>
      </c>
      <c r="N255" s="50" t="b">
        <f t="shared" si="34"/>
        <v>0</v>
      </c>
      <c r="O255" s="52" t="b">
        <v>0</v>
      </c>
      <c r="P255" s="52" t="b">
        <v>1</v>
      </c>
      <c r="Q255" s="166"/>
      <c r="R255" s="154" t="b">
        <f t="shared" si="35"/>
        <v>1</v>
      </c>
      <c r="S255" s="154" t="b">
        <f t="shared" si="35"/>
        <v>1</v>
      </c>
      <c r="T255" s="154" t="b">
        <f t="shared" si="35"/>
        <v>0</v>
      </c>
      <c r="U255" s="154" t="b">
        <f t="shared" si="35"/>
        <v>1</v>
      </c>
      <c r="V255" s="154" t="b">
        <f t="shared" si="35"/>
        <v>1</v>
      </c>
      <c r="W255" s="154" t="b">
        <f t="shared" si="35"/>
        <v>1</v>
      </c>
      <c r="X255" s="154" t="b">
        <f t="shared" si="35"/>
        <v>1</v>
      </c>
      <c r="Y255" s="154" t="b">
        <f t="shared" si="35"/>
        <v>1</v>
      </c>
      <c r="Z255" s="154" t="b">
        <f t="shared" si="35"/>
        <v>1</v>
      </c>
      <c r="AA255" s="154" t="b">
        <f t="shared" si="35"/>
        <v>1</v>
      </c>
      <c r="AB255" s="154" t="b">
        <f t="shared" si="35"/>
        <v>0</v>
      </c>
      <c r="AC255" s="154" t="b">
        <f t="shared" si="35"/>
        <v>0</v>
      </c>
      <c r="AD255" s="154" t="b">
        <f t="shared" si="35"/>
        <v>0</v>
      </c>
      <c r="AE255" s="154" t="b">
        <f t="shared" si="35"/>
        <v>1</v>
      </c>
    </row>
    <row r="256" spans="1:31" ht="16" thickBot="1">
      <c r="A256" s="26" t="s">
        <v>112</v>
      </c>
      <c r="B256" s="200" t="b">
        <f t="shared" si="34"/>
        <v>0</v>
      </c>
      <c r="C256" s="50" t="b">
        <f t="shared" si="34"/>
        <v>1</v>
      </c>
      <c r="D256" s="50" t="b">
        <f t="shared" si="34"/>
        <v>0</v>
      </c>
      <c r="E256" s="50" t="b">
        <f t="shared" si="34"/>
        <v>1</v>
      </c>
      <c r="F256" s="50" t="b">
        <f t="shared" si="34"/>
        <v>1</v>
      </c>
      <c r="G256" s="50" t="b">
        <f t="shared" si="34"/>
        <v>1</v>
      </c>
      <c r="H256" s="50" t="b">
        <f t="shared" si="34"/>
        <v>1</v>
      </c>
      <c r="I256" s="50" t="b">
        <f t="shared" si="34"/>
        <v>1</v>
      </c>
      <c r="J256" s="50" t="b">
        <f t="shared" si="34"/>
        <v>0</v>
      </c>
      <c r="K256" s="50" t="b">
        <f t="shared" si="34"/>
        <v>1</v>
      </c>
      <c r="L256" s="50" t="b">
        <f t="shared" si="34"/>
        <v>0</v>
      </c>
      <c r="M256" s="50" t="b">
        <f t="shared" si="34"/>
        <v>1</v>
      </c>
      <c r="N256" s="50" t="b">
        <f t="shared" si="34"/>
        <v>0</v>
      </c>
      <c r="O256" s="52" t="b">
        <v>0</v>
      </c>
      <c r="P256" s="52" t="b">
        <v>1</v>
      </c>
      <c r="Q256" s="166"/>
      <c r="R256" s="154" t="b">
        <f t="shared" si="35"/>
        <v>1</v>
      </c>
      <c r="S256" s="154" t="b">
        <f t="shared" si="35"/>
        <v>1</v>
      </c>
      <c r="T256" s="154" t="b">
        <f t="shared" si="35"/>
        <v>1</v>
      </c>
      <c r="U256" s="154" t="b">
        <f t="shared" si="35"/>
        <v>0</v>
      </c>
      <c r="V256" s="154" t="b">
        <f t="shared" si="35"/>
        <v>1</v>
      </c>
      <c r="W256" s="154" t="b">
        <f t="shared" si="35"/>
        <v>1</v>
      </c>
      <c r="X256" s="154" t="b">
        <f t="shared" si="35"/>
        <v>1</v>
      </c>
      <c r="Y256" s="154" t="b">
        <f t="shared" si="35"/>
        <v>1</v>
      </c>
      <c r="Z256" s="154" t="b">
        <f t="shared" si="35"/>
        <v>1</v>
      </c>
      <c r="AA256" s="154" t="b">
        <f t="shared" si="35"/>
        <v>1</v>
      </c>
      <c r="AB256" s="154" t="b">
        <f t="shared" si="35"/>
        <v>0</v>
      </c>
      <c r="AC256" s="154" t="b">
        <f t="shared" si="35"/>
        <v>0</v>
      </c>
      <c r="AD256" s="154" t="b">
        <f t="shared" si="35"/>
        <v>0</v>
      </c>
      <c r="AE256" s="154" t="b">
        <f t="shared" si="35"/>
        <v>1</v>
      </c>
    </row>
    <row r="257" spans="1:31" ht="16" thickBot="1">
      <c r="A257" s="26" t="s">
        <v>113</v>
      </c>
      <c r="B257" s="200" t="b">
        <f t="shared" si="34"/>
        <v>0</v>
      </c>
      <c r="C257" s="50" t="b">
        <f t="shared" si="34"/>
        <v>1</v>
      </c>
      <c r="D257" s="50" t="b">
        <f t="shared" si="34"/>
        <v>0</v>
      </c>
      <c r="E257" s="50" t="b">
        <f t="shared" si="34"/>
        <v>1</v>
      </c>
      <c r="F257" s="50" t="b">
        <f t="shared" si="34"/>
        <v>1</v>
      </c>
      <c r="G257" s="50" t="b">
        <f t="shared" si="34"/>
        <v>1</v>
      </c>
      <c r="H257" s="50" t="b">
        <f t="shared" si="34"/>
        <v>1</v>
      </c>
      <c r="I257" s="50" t="b">
        <f t="shared" si="34"/>
        <v>1</v>
      </c>
      <c r="J257" s="50" t="b">
        <f t="shared" si="34"/>
        <v>1</v>
      </c>
      <c r="K257" s="50" t="b">
        <f t="shared" si="34"/>
        <v>1</v>
      </c>
      <c r="L257" s="50" t="b">
        <f t="shared" si="34"/>
        <v>0</v>
      </c>
      <c r="M257" s="50" t="b">
        <f t="shared" si="34"/>
        <v>1</v>
      </c>
      <c r="N257" s="50" t="b">
        <f t="shared" si="34"/>
        <v>0</v>
      </c>
      <c r="O257" s="52" t="b">
        <v>0</v>
      </c>
      <c r="P257" s="52" t="b">
        <v>0</v>
      </c>
      <c r="Q257" s="166"/>
      <c r="R257" s="154" t="b">
        <f t="shared" si="35"/>
        <v>0</v>
      </c>
      <c r="S257" s="154" t="b">
        <f t="shared" si="35"/>
        <v>1</v>
      </c>
      <c r="T257" s="154" t="b">
        <f t="shared" si="35"/>
        <v>0</v>
      </c>
      <c r="U257" s="154" t="b">
        <f t="shared" si="35"/>
        <v>0</v>
      </c>
      <c r="V257" s="154" t="b">
        <f t="shared" si="35"/>
        <v>1</v>
      </c>
      <c r="W257" s="154" t="b">
        <f t="shared" si="35"/>
        <v>1</v>
      </c>
      <c r="X257" s="154" t="b">
        <f t="shared" si="35"/>
        <v>1</v>
      </c>
      <c r="Y257" s="154" t="b">
        <f t="shared" si="35"/>
        <v>0</v>
      </c>
      <c r="Z257" s="154" t="b">
        <f t="shared" si="35"/>
        <v>1</v>
      </c>
      <c r="AA257" s="154" t="b">
        <f t="shared" si="35"/>
        <v>0</v>
      </c>
      <c r="AB257" s="154" t="b">
        <f t="shared" si="35"/>
        <v>0</v>
      </c>
      <c r="AC257" s="154" t="b">
        <f t="shared" si="35"/>
        <v>0</v>
      </c>
      <c r="AD257" s="154" t="b">
        <f t="shared" si="35"/>
        <v>0</v>
      </c>
      <c r="AE257" s="154" t="b">
        <f t="shared" si="35"/>
        <v>0</v>
      </c>
    </row>
    <row r="258" spans="1:31" ht="16" thickBot="1">
      <c r="A258" s="26" t="s">
        <v>114</v>
      </c>
      <c r="B258" s="200" t="b">
        <f t="shared" si="34"/>
        <v>0</v>
      </c>
      <c r="C258" s="50" t="b">
        <f t="shared" si="34"/>
        <v>0</v>
      </c>
      <c r="D258" s="50" t="b">
        <f t="shared" si="34"/>
        <v>0</v>
      </c>
      <c r="E258" s="50" t="b">
        <f t="shared" si="34"/>
        <v>0</v>
      </c>
      <c r="F258" s="50" t="b">
        <f t="shared" si="34"/>
        <v>1</v>
      </c>
      <c r="G258" s="50" t="b">
        <f t="shared" si="34"/>
        <v>0</v>
      </c>
      <c r="H258" s="50" t="b">
        <f t="shared" si="34"/>
        <v>1</v>
      </c>
      <c r="I258" s="50" t="b">
        <f t="shared" si="34"/>
        <v>1</v>
      </c>
      <c r="J258" s="50" t="b">
        <f t="shared" si="34"/>
        <v>1</v>
      </c>
      <c r="K258" s="50" t="b">
        <f t="shared" si="34"/>
        <v>0</v>
      </c>
      <c r="L258" s="50" t="b">
        <f t="shared" si="34"/>
        <v>0</v>
      </c>
      <c r="M258" s="50" t="b">
        <f t="shared" si="34"/>
        <v>0</v>
      </c>
      <c r="N258" s="50" t="b">
        <f t="shared" si="34"/>
        <v>0</v>
      </c>
      <c r="O258" s="52" t="b">
        <v>0</v>
      </c>
      <c r="P258" s="52" t="b">
        <v>0</v>
      </c>
      <c r="Q258" s="166"/>
      <c r="R258" s="154" t="b">
        <f t="shared" si="35"/>
        <v>0</v>
      </c>
      <c r="S258" s="154" t="b">
        <f t="shared" si="35"/>
        <v>1</v>
      </c>
      <c r="T258" s="154" t="b">
        <f t="shared" si="35"/>
        <v>0</v>
      </c>
      <c r="U258" s="154" t="b">
        <f t="shared" si="35"/>
        <v>0</v>
      </c>
      <c r="V258" s="154" t="b">
        <f t="shared" si="35"/>
        <v>0</v>
      </c>
      <c r="W258" s="154" t="b">
        <f t="shared" si="35"/>
        <v>0</v>
      </c>
      <c r="X258" s="154" t="b">
        <f t="shared" si="35"/>
        <v>1</v>
      </c>
      <c r="Y258" s="154" t="b">
        <f t="shared" si="35"/>
        <v>0</v>
      </c>
      <c r="Z258" s="154" t="b">
        <f t="shared" si="35"/>
        <v>0</v>
      </c>
      <c r="AA258" s="154" t="b">
        <f t="shared" si="35"/>
        <v>0</v>
      </c>
      <c r="AB258" s="154" t="b">
        <f t="shared" si="35"/>
        <v>0</v>
      </c>
      <c r="AC258" s="154" t="b">
        <f t="shared" si="35"/>
        <v>0</v>
      </c>
      <c r="AD258" s="154" t="b">
        <f t="shared" si="35"/>
        <v>0</v>
      </c>
      <c r="AE258" s="154" t="b">
        <f t="shared" si="35"/>
        <v>1</v>
      </c>
    </row>
    <row r="259" spans="1:31" ht="16" thickBot="1">
      <c r="A259" s="26" t="s">
        <v>115</v>
      </c>
      <c r="B259" s="200" t="b">
        <f t="shared" si="34"/>
        <v>0</v>
      </c>
      <c r="C259" s="50" t="b">
        <f t="shared" si="34"/>
        <v>1</v>
      </c>
      <c r="D259" s="50" t="b">
        <f t="shared" si="34"/>
        <v>0</v>
      </c>
      <c r="E259" s="50" t="b">
        <f t="shared" si="34"/>
        <v>1</v>
      </c>
      <c r="F259" s="50" t="b">
        <f t="shared" si="34"/>
        <v>1</v>
      </c>
      <c r="G259" s="50" t="b">
        <f t="shared" si="34"/>
        <v>1</v>
      </c>
      <c r="H259" s="50" t="b">
        <f t="shared" si="34"/>
        <v>1</v>
      </c>
      <c r="I259" s="50" t="b">
        <f t="shared" si="34"/>
        <v>1</v>
      </c>
      <c r="J259" s="50" t="b">
        <f t="shared" si="34"/>
        <v>0</v>
      </c>
      <c r="K259" s="50" t="b">
        <f t="shared" si="34"/>
        <v>1</v>
      </c>
      <c r="L259" s="50" t="b">
        <f t="shared" si="34"/>
        <v>0</v>
      </c>
      <c r="M259" s="50" t="b">
        <f t="shared" si="34"/>
        <v>1</v>
      </c>
      <c r="N259" s="50" t="b">
        <f t="shared" si="34"/>
        <v>0</v>
      </c>
      <c r="O259" s="52" t="b">
        <v>0</v>
      </c>
      <c r="P259" s="52" t="b">
        <v>1</v>
      </c>
      <c r="Q259" s="166"/>
      <c r="R259" s="154" t="b">
        <f t="shared" si="35"/>
        <v>1</v>
      </c>
      <c r="S259" s="154" t="b">
        <f t="shared" si="35"/>
        <v>1</v>
      </c>
      <c r="T259" s="154" t="b">
        <f t="shared" si="35"/>
        <v>0</v>
      </c>
      <c r="U259" s="154" t="b">
        <f t="shared" si="35"/>
        <v>0</v>
      </c>
      <c r="V259" s="154" t="b">
        <f t="shared" si="35"/>
        <v>1</v>
      </c>
      <c r="W259" s="154" t="b">
        <f t="shared" si="35"/>
        <v>0</v>
      </c>
      <c r="X259" s="154" t="b">
        <f t="shared" si="35"/>
        <v>1</v>
      </c>
      <c r="Y259" s="154" t="b">
        <f t="shared" si="35"/>
        <v>0</v>
      </c>
      <c r="Z259" s="154" t="b">
        <f t="shared" si="35"/>
        <v>1</v>
      </c>
      <c r="AA259" s="154" t="b">
        <f t="shared" si="35"/>
        <v>1</v>
      </c>
      <c r="AB259" s="154" t="b">
        <f t="shared" si="35"/>
        <v>0</v>
      </c>
      <c r="AC259" s="154" t="b">
        <f t="shared" si="35"/>
        <v>0</v>
      </c>
      <c r="AD259" s="154" t="b">
        <f t="shared" si="35"/>
        <v>0</v>
      </c>
      <c r="AE259" s="154" t="b">
        <f t="shared" si="35"/>
        <v>0</v>
      </c>
    </row>
    <row r="260" spans="1:31" ht="16" thickBot="1">
      <c r="A260" s="26" t="s">
        <v>116</v>
      </c>
      <c r="B260" s="200" t="b">
        <f t="shared" si="34"/>
        <v>0</v>
      </c>
      <c r="C260" s="50" t="b">
        <f t="shared" si="34"/>
        <v>1</v>
      </c>
      <c r="D260" s="50" t="b">
        <f t="shared" si="34"/>
        <v>0</v>
      </c>
      <c r="E260" s="50" t="b">
        <f t="shared" si="34"/>
        <v>1</v>
      </c>
      <c r="F260" s="50" t="b">
        <f t="shared" si="34"/>
        <v>1</v>
      </c>
      <c r="G260" s="50" t="b">
        <f t="shared" si="34"/>
        <v>1</v>
      </c>
      <c r="H260" s="50" t="b">
        <f t="shared" si="34"/>
        <v>1</v>
      </c>
      <c r="I260" s="50" t="b">
        <f t="shared" si="34"/>
        <v>1</v>
      </c>
      <c r="J260" s="50" t="b">
        <f t="shared" si="34"/>
        <v>0</v>
      </c>
      <c r="K260" s="50" t="b">
        <f t="shared" si="34"/>
        <v>1</v>
      </c>
      <c r="L260" s="50" t="b">
        <f t="shared" si="34"/>
        <v>0</v>
      </c>
      <c r="M260" s="50" t="b">
        <f t="shared" si="34"/>
        <v>1</v>
      </c>
      <c r="N260" s="50" t="b">
        <f t="shared" si="34"/>
        <v>0</v>
      </c>
      <c r="O260" s="52" t="b">
        <v>0</v>
      </c>
      <c r="P260" s="52" t="b">
        <v>1</v>
      </c>
      <c r="Q260" s="166"/>
      <c r="R260" s="154" t="b">
        <f t="shared" si="35"/>
        <v>1</v>
      </c>
      <c r="S260" s="154" t="b">
        <f t="shared" si="35"/>
        <v>1</v>
      </c>
      <c r="T260" s="154" t="b">
        <f t="shared" si="35"/>
        <v>1</v>
      </c>
      <c r="U260" s="154" t="b">
        <f t="shared" si="35"/>
        <v>1</v>
      </c>
      <c r="V260" s="154" t="b">
        <f t="shared" si="35"/>
        <v>1</v>
      </c>
      <c r="W260" s="154" t="b">
        <f t="shared" si="35"/>
        <v>1</v>
      </c>
      <c r="X260" s="154" t="b">
        <f t="shared" si="35"/>
        <v>1</v>
      </c>
      <c r="Y260" s="154" t="b">
        <f t="shared" si="35"/>
        <v>1</v>
      </c>
      <c r="Z260" s="154" t="b">
        <f t="shared" si="35"/>
        <v>1</v>
      </c>
      <c r="AA260" s="154" t="b">
        <f t="shared" si="35"/>
        <v>1</v>
      </c>
      <c r="AB260" s="154" t="b">
        <f t="shared" si="35"/>
        <v>0</v>
      </c>
      <c r="AC260" s="154" t="b">
        <f t="shared" si="35"/>
        <v>0</v>
      </c>
      <c r="AD260" s="154" t="b">
        <f t="shared" si="35"/>
        <v>0</v>
      </c>
      <c r="AE260" s="154" t="b">
        <f t="shared" si="35"/>
        <v>1</v>
      </c>
    </row>
    <row r="261" spans="1:31" ht="16" thickBot="1">
      <c r="A261" s="26" t="s">
        <v>117</v>
      </c>
      <c r="B261" s="200" t="b">
        <f t="shared" si="34"/>
        <v>0</v>
      </c>
      <c r="C261" s="50" t="b">
        <f t="shared" si="34"/>
        <v>0</v>
      </c>
      <c r="D261" s="50" t="b">
        <f t="shared" si="34"/>
        <v>1</v>
      </c>
      <c r="E261" s="50" t="b">
        <f t="shared" si="34"/>
        <v>1</v>
      </c>
      <c r="F261" s="50" t="b">
        <f t="shared" si="34"/>
        <v>1</v>
      </c>
      <c r="G261" s="50" t="b">
        <f t="shared" si="34"/>
        <v>1</v>
      </c>
      <c r="H261" s="50" t="b">
        <f t="shared" si="34"/>
        <v>1</v>
      </c>
      <c r="I261" s="50" t="b">
        <f t="shared" si="34"/>
        <v>1</v>
      </c>
      <c r="J261" s="50" t="b">
        <f t="shared" si="34"/>
        <v>1</v>
      </c>
      <c r="K261" s="50" t="b">
        <f t="shared" si="34"/>
        <v>1</v>
      </c>
      <c r="L261" s="50" t="b">
        <f t="shared" si="34"/>
        <v>0</v>
      </c>
      <c r="M261" s="50" t="b">
        <f t="shared" si="34"/>
        <v>1</v>
      </c>
      <c r="N261" s="50" t="b">
        <f t="shared" si="34"/>
        <v>0</v>
      </c>
      <c r="O261" s="52" t="b">
        <v>0</v>
      </c>
      <c r="P261" s="52" t="b">
        <v>0</v>
      </c>
      <c r="Q261" s="166"/>
      <c r="R261" s="154" t="b">
        <f t="shared" si="35"/>
        <v>1</v>
      </c>
      <c r="S261" s="154" t="b">
        <f t="shared" si="35"/>
        <v>1</v>
      </c>
      <c r="T261" s="154" t="b">
        <f t="shared" si="35"/>
        <v>0</v>
      </c>
      <c r="U261" s="154" t="b">
        <f t="shared" si="35"/>
        <v>1</v>
      </c>
      <c r="V261" s="154" t="b">
        <f t="shared" si="35"/>
        <v>1</v>
      </c>
      <c r="W261" s="154" t="b">
        <f t="shared" si="35"/>
        <v>1</v>
      </c>
      <c r="X261" s="154" t="b">
        <f t="shared" si="35"/>
        <v>1</v>
      </c>
      <c r="Y261" s="154" t="b">
        <f t="shared" si="35"/>
        <v>1</v>
      </c>
      <c r="Z261" s="154" t="b">
        <f t="shared" si="35"/>
        <v>1</v>
      </c>
      <c r="AA261" s="154" t="b">
        <f t="shared" si="35"/>
        <v>1</v>
      </c>
      <c r="AB261" s="154" t="b">
        <f t="shared" si="35"/>
        <v>0</v>
      </c>
      <c r="AC261" s="154" t="b">
        <f t="shared" si="35"/>
        <v>0</v>
      </c>
      <c r="AD261" s="154" t="b">
        <f t="shared" si="35"/>
        <v>0</v>
      </c>
      <c r="AE261" s="154" t="b">
        <f t="shared" si="35"/>
        <v>1</v>
      </c>
    </row>
    <row r="262" spans="1:31" ht="16" thickBot="1">
      <c r="A262" s="26" t="s">
        <v>118</v>
      </c>
      <c r="B262" s="200" t="b">
        <f t="shared" si="34"/>
        <v>0</v>
      </c>
      <c r="C262" s="50" t="b">
        <f t="shared" si="34"/>
        <v>0</v>
      </c>
      <c r="D262" s="50" t="b">
        <f t="shared" si="34"/>
        <v>0</v>
      </c>
      <c r="E262" s="50" t="b">
        <f t="shared" si="34"/>
        <v>1</v>
      </c>
      <c r="F262" s="50" t="b">
        <f t="shared" si="34"/>
        <v>1</v>
      </c>
      <c r="G262" s="50" t="b">
        <f t="shared" si="34"/>
        <v>0</v>
      </c>
      <c r="H262" s="50" t="b">
        <f t="shared" si="34"/>
        <v>1</v>
      </c>
      <c r="I262" s="50" t="b">
        <f t="shared" si="34"/>
        <v>1</v>
      </c>
      <c r="J262" s="50" t="b">
        <f t="shared" si="34"/>
        <v>1</v>
      </c>
      <c r="K262" s="50" t="b">
        <f t="shared" si="34"/>
        <v>1</v>
      </c>
      <c r="L262" s="50" t="b">
        <f t="shared" si="34"/>
        <v>0</v>
      </c>
      <c r="M262" s="50" t="b">
        <f t="shared" si="34"/>
        <v>1</v>
      </c>
      <c r="N262" s="50" t="b">
        <f t="shared" si="34"/>
        <v>0</v>
      </c>
      <c r="O262" s="52" t="b">
        <v>0</v>
      </c>
      <c r="P262" s="52" t="b">
        <v>0</v>
      </c>
      <c r="Q262" s="166"/>
      <c r="R262" s="154" t="b">
        <f t="shared" si="35"/>
        <v>1</v>
      </c>
      <c r="S262" s="154" t="b">
        <f t="shared" si="35"/>
        <v>1</v>
      </c>
      <c r="T262" s="154" t="b">
        <f t="shared" si="35"/>
        <v>0</v>
      </c>
      <c r="U262" s="154" t="b">
        <f t="shared" si="35"/>
        <v>1</v>
      </c>
      <c r="V262" s="154" t="b">
        <f t="shared" si="35"/>
        <v>1</v>
      </c>
      <c r="W262" s="154" t="b">
        <f t="shared" si="35"/>
        <v>0</v>
      </c>
      <c r="X262" s="154" t="b">
        <f t="shared" si="35"/>
        <v>1</v>
      </c>
      <c r="Y262" s="154" t="b">
        <f t="shared" si="35"/>
        <v>0</v>
      </c>
      <c r="Z262" s="154" t="b">
        <f t="shared" si="35"/>
        <v>1</v>
      </c>
      <c r="AA262" s="154" t="b">
        <f t="shared" si="35"/>
        <v>1</v>
      </c>
      <c r="AB262" s="154" t="b">
        <f t="shared" si="35"/>
        <v>0</v>
      </c>
      <c r="AC262" s="154" t="b">
        <f t="shared" si="35"/>
        <v>0</v>
      </c>
      <c r="AD262" s="154" t="b">
        <f t="shared" si="35"/>
        <v>0</v>
      </c>
      <c r="AE262" s="154" t="b">
        <f t="shared" si="35"/>
        <v>1</v>
      </c>
    </row>
    <row r="263" spans="1:31" ht="16" thickBot="1">
      <c r="A263" s="26" t="s">
        <v>119</v>
      </c>
      <c r="B263" s="200" t="b">
        <f t="shared" ref="B263:N263" si="36">AND(B148=1, B74=1)</f>
        <v>0</v>
      </c>
      <c r="C263" s="50" t="b">
        <f t="shared" si="36"/>
        <v>0</v>
      </c>
      <c r="D263" s="50" t="b">
        <f t="shared" si="36"/>
        <v>0</v>
      </c>
      <c r="E263" s="50" t="b">
        <f t="shared" si="36"/>
        <v>0</v>
      </c>
      <c r="F263" s="50" t="b">
        <f t="shared" si="36"/>
        <v>0</v>
      </c>
      <c r="G263" s="50" t="b">
        <f t="shared" si="36"/>
        <v>1</v>
      </c>
      <c r="H263" s="50" t="b">
        <f t="shared" si="36"/>
        <v>1</v>
      </c>
      <c r="I263" s="50" t="b">
        <f t="shared" si="36"/>
        <v>1</v>
      </c>
      <c r="J263" s="50" t="b">
        <f t="shared" si="36"/>
        <v>0</v>
      </c>
      <c r="K263" s="50" t="b">
        <f t="shared" si="36"/>
        <v>1</v>
      </c>
      <c r="L263" s="50" t="b">
        <f t="shared" si="36"/>
        <v>0</v>
      </c>
      <c r="M263" s="50" t="b">
        <f t="shared" si="36"/>
        <v>0</v>
      </c>
      <c r="N263" s="50" t="b">
        <f t="shared" si="36"/>
        <v>0</v>
      </c>
      <c r="O263" s="52" t="b">
        <v>0</v>
      </c>
      <c r="P263" s="52" t="b">
        <v>0</v>
      </c>
      <c r="Q263" s="166"/>
      <c r="R263" s="154" t="b">
        <f t="shared" ref="R263:AE263" si="37">AND(R148=1, R74=1)</f>
        <v>0</v>
      </c>
      <c r="S263" s="154" t="b">
        <f t="shared" si="37"/>
        <v>1</v>
      </c>
      <c r="T263" s="154" t="b">
        <f t="shared" si="37"/>
        <v>0</v>
      </c>
      <c r="U263" s="154" t="b">
        <f t="shared" si="37"/>
        <v>0</v>
      </c>
      <c r="V263" s="154" t="b">
        <f t="shared" si="37"/>
        <v>0</v>
      </c>
      <c r="W263" s="154" t="b">
        <f t="shared" si="37"/>
        <v>0</v>
      </c>
      <c r="X263" s="154" t="b">
        <f t="shared" si="37"/>
        <v>1</v>
      </c>
      <c r="Y263" s="154" t="b">
        <f t="shared" si="37"/>
        <v>0</v>
      </c>
      <c r="Z263" s="154" t="b">
        <f t="shared" si="37"/>
        <v>0</v>
      </c>
      <c r="AA263" s="154" t="b">
        <f t="shared" si="37"/>
        <v>0</v>
      </c>
      <c r="AB263" s="154" t="b">
        <f t="shared" si="37"/>
        <v>0</v>
      </c>
      <c r="AC263" s="154" t="b">
        <f t="shared" si="37"/>
        <v>0</v>
      </c>
      <c r="AD263" s="154" t="b">
        <f t="shared" si="37"/>
        <v>0</v>
      </c>
      <c r="AE263" s="154" t="b">
        <f t="shared" si="37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N93"/>
  <sheetViews>
    <sheetView tabSelected="1" topLeftCell="A72" workbookViewId="0">
      <selection activeCell="E96" sqref="E96"/>
    </sheetView>
  </sheetViews>
  <sheetFormatPr baseColWidth="10" defaultRowHeight="12" x14ac:dyDescent="0"/>
  <cols>
    <col min="1" max="1" width="12.33203125" customWidth="1"/>
    <col min="16" max="430" width="10.83203125" style="65"/>
  </cols>
  <sheetData>
    <row r="1" spans="1:430" ht="60">
      <c r="A1" s="57" t="s">
        <v>0</v>
      </c>
      <c r="B1" s="57" t="s">
        <v>57</v>
      </c>
      <c r="C1" s="57" t="s">
        <v>37</v>
      </c>
      <c r="D1" s="57" t="s">
        <v>40</v>
      </c>
      <c r="E1" s="57" t="s">
        <v>41</v>
      </c>
      <c r="F1" s="57" t="s">
        <v>45</v>
      </c>
      <c r="G1" s="57" t="s">
        <v>58</v>
      </c>
      <c r="H1" s="206" t="s">
        <v>210</v>
      </c>
      <c r="I1" s="206" t="s">
        <v>211</v>
      </c>
      <c r="J1" s="57" t="s">
        <v>77</v>
      </c>
      <c r="K1" s="57" t="s">
        <v>78</v>
      </c>
      <c r="L1" s="57" t="s">
        <v>79</v>
      </c>
      <c r="M1" s="57" t="s">
        <v>123</v>
      </c>
      <c r="N1" s="57" t="s">
        <v>124</v>
      </c>
      <c r="O1" s="57" t="s">
        <v>125</v>
      </c>
    </row>
    <row r="2" spans="1:430">
      <c r="A2" s="207" t="s">
        <v>206</v>
      </c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</row>
    <row r="3" spans="1:430">
      <c r="A3" s="203" t="s">
        <v>166</v>
      </c>
      <c r="B3" s="203">
        <v>2</v>
      </c>
      <c r="C3" s="203" t="s">
        <v>39</v>
      </c>
      <c r="D3" s="203">
        <v>3.0362765229295001</v>
      </c>
      <c r="E3" s="203">
        <v>36.435916811775144</v>
      </c>
      <c r="F3" s="203" t="s">
        <v>153</v>
      </c>
      <c r="G3" s="203">
        <v>3</v>
      </c>
      <c r="H3" s="203">
        <v>0.25</v>
      </c>
      <c r="I3" s="203">
        <v>1</v>
      </c>
      <c r="J3" s="203">
        <v>0</v>
      </c>
      <c r="K3" s="203">
        <v>14</v>
      </c>
      <c r="L3" s="203">
        <v>0</v>
      </c>
      <c r="M3" s="203">
        <v>19</v>
      </c>
      <c r="N3" s="203">
        <v>25</v>
      </c>
      <c r="O3" s="203">
        <v>18</v>
      </c>
    </row>
    <row r="4" spans="1:430">
      <c r="A4" t="s">
        <v>145</v>
      </c>
      <c r="B4">
        <v>1</v>
      </c>
      <c r="C4" t="s">
        <v>38</v>
      </c>
      <c r="D4">
        <v>3.04</v>
      </c>
      <c r="E4">
        <v>36.533333329999998</v>
      </c>
      <c r="F4" t="s">
        <v>50</v>
      </c>
      <c r="G4">
        <v>3</v>
      </c>
      <c r="H4">
        <v>0.75</v>
      </c>
      <c r="I4">
        <v>0.5</v>
      </c>
      <c r="J4">
        <v>14</v>
      </c>
      <c r="K4">
        <v>6</v>
      </c>
      <c r="L4">
        <v>4</v>
      </c>
      <c r="M4">
        <v>15</v>
      </c>
      <c r="N4">
        <v>12</v>
      </c>
      <c r="O4">
        <v>9</v>
      </c>
    </row>
    <row r="5" spans="1:430">
      <c r="A5" t="s">
        <v>163</v>
      </c>
      <c r="B5">
        <v>2</v>
      </c>
      <c r="C5" t="s">
        <v>39</v>
      </c>
      <c r="D5">
        <v>3.0499657768651609</v>
      </c>
      <c r="E5">
        <v>36.600190557545091</v>
      </c>
      <c r="F5" t="s">
        <v>153</v>
      </c>
      <c r="G5">
        <v>3</v>
      </c>
      <c r="H5">
        <v>0.75</v>
      </c>
      <c r="I5">
        <v>0.25</v>
      </c>
      <c r="J5">
        <v>3</v>
      </c>
      <c r="K5">
        <v>22</v>
      </c>
      <c r="L5">
        <v>2</v>
      </c>
      <c r="M5">
        <v>28</v>
      </c>
      <c r="N5">
        <v>26</v>
      </c>
      <c r="O5">
        <v>26</v>
      </c>
    </row>
    <row r="6" spans="1:430">
      <c r="A6" t="s">
        <v>165</v>
      </c>
      <c r="B6">
        <v>2</v>
      </c>
      <c r="C6" t="s">
        <v>39</v>
      </c>
      <c r="D6">
        <v>3.07460643394935</v>
      </c>
      <c r="E6">
        <v>36.895883299931</v>
      </c>
      <c r="F6" t="s">
        <v>153</v>
      </c>
      <c r="G6">
        <v>3</v>
      </c>
      <c r="H6">
        <v>0.75</v>
      </c>
      <c r="I6">
        <v>0.5</v>
      </c>
      <c r="J6">
        <v>15</v>
      </c>
      <c r="K6">
        <v>13</v>
      </c>
      <c r="L6">
        <v>8</v>
      </c>
      <c r="M6">
        <v>26</v>
      </c>
      <c r="N6">
        <v>22</v>
      </c>
      <c r="O6">
        <v>21</v>
      </c>
    </row>
    <row r="7" spans="1:430">
      <c r="A7" t="s">
        <v>138</v>
      </c>
      <c r="B7">
        <v>2</v>
      </c>
      <c r="C7" t="s">
        <v>38</v>
      </c>
      <c r="D7">
        <v>3.1868583159999999</v>
      </c>
      <c r="E7">
        <v>38.242928020000001</v>
      </c>
      <c r="F7" t="s">
        <v>50</v>
      </c>
      <c r="G7">
        <v>3</v>
      </c>
      <c r="H7">
        <v>0.5</v>
      </c>
      <c r="I7">
        <v>0.75</v>
      </c>
      <c r="J7">
        <v>31</v>
      </c>
      <c r="K7">
        <v>30</v>
      </c>
      <c r="L7">
        <v>30</v>
      </c>
      <c r="M7">
        <v>31</v>
      </c>
      <c r="N7">
        <v>32</v>
      </c>
      <c r="O7">
        <v>31</v>
      </c>
    </row>
    <row r="8" spans="1:430">
      <c r="A8" t="s">
        <v>168</v>
      </c>
      <c r="B8">
        <v>2</v>
      </c>
      <c r="C8" t="s">
        <v>39</v>
      </c>
      <c r="D8">
        <v>3.2498288843258041</v>
      </c>
      <c r="E8">
        <v>38.998587245786375</v>
      </c>
      <c r="F8" t="s">
        <v>153</v>
      </c>
      <c r="G8">
        <v>3</v>
      </c>
      <c r="H8">
        <v>0.75</v>
      </c>
      <c r="I8">
        <v>0.5</v>
      </c>
      <c r="J8">
        <v>16</v>
      </c>
      <c r="K8">
        <v>15</v>
      </c>
      <c r="L8">
        <v>13</v>
      </c>
      <c r="M8">
        <v>22</v>
      </c>
      <c r="N8">
        <v>22</v>
      </c>
      <c r="O8">
        <v>18</v>
      </c>
    </row>
    <row r="9" spans="1:430">
      <c r="A9" t="s">
        <v>162</v>
      </c>
      <c r="B9">
        <v>1</v>
      </c>
      <c r="C9" t="s">
        <v>39</v>
      </c>
      <c r="D9">
        <v>3.28</v>
      </c>
      <c r="E9">
        <v>39.366666670000001</v>
      </c>
      <c r="F9" t="s">
        <v>160</v>
      </c>
      <c r="G9">
        <v>3</v>
      </c>
      <c r="H9">
        <v>0.5</v>
      </c>
      <c r="I9">
        <v>0</v>
      </c>
      <c r="J9">
        <v>25</v>
      </c>
      <c r="K9">
        <v>15</v>
      </c>
      <c r="L9">
        <v>15</v>
      </c>
      <c r="M9">
        <v>25</v>
      </c>
      <c r="N9">
        <v>15</v>
      </c>
      <c r="O9">
        <v>15</v>
      </c>
    </row>
    <row r="10" spans="1:430">
      <c r="A10" s="203" t="s">
        <v>183</v>
      </c>
      <c r="B10" s="203">
        <v>1</v>
      </c>
      <c r="C10" s="203" t="s">
        <v>39</v>
      </c>
      <c r="D10" s="203">
        <v>3.28</v>
      </c>
      <c r="E10" s="203">
        <v>39.366666670000001</v>
      </c>
      <c r="F10" s="203" t="s">
        <v>153</v>
      </c>
      <c r="G10" s="203">
        <v>3</v>
      </c>
      <c r="H10" s="203">
        <v>0.75</v>
      </c>
      <c r="I10" s="203">
        <v>0.5</v>
      </c>
      <c r="J10" s="203">
        <v>0</v>
      </c>
      <c r="K10" s="203">
        <v>0</v>
      </c>
      <c r="L10" s="203">
        <v>0</v>
      </c>
      <c r="M10" s="203">
        <v>0</v>
      </c>
      <c r="N10" s="203">
        <v>0</v>
      </c>
      <c r="O10" s="203">
        <v>0</v>
      </c>
    </row>
    <row r="11" spans="1:430">
      <c r="A11" s="203" t="s">
        <v>190</v>
      </c>
      <c r="B11" s="203">
        <v>1</v>
      </c>
      <c r="C11" s="203" t="s">
        <v>39</v>
      </c>
      <c r="D11" s="203">
        <v>3.28</v>
      </c>
      <c r="E11" s="203">
        <v>39.366666670000001</v>
      </c>
      <c r="F11" s="203" t="s">
        <v>160</v>
      </c>
      <c r="G11" s="203">
        <v>3</v>
      </c>
      <c r="H11" s="203">
        <v>0.75</v>
      </c>
      <c r="I11" s="203">
        <v>1</v>
      </c>
      <c r="J11" s="203">
        <v>0</v>
      </c>
      <c r="K11" s="203">
        <v>0</v>
      </c>
      <c r="L11" s="203">
        <v>0</v>
      </c>
      <c r="M11" s="203">
        <v>25</v>
      </c>
      <c r="N11" s="203">
        <v>17</v>
      </c>
      <c r="O11" s="203">
        <v>13</v>
      </c>
    </row>
    <row r="12" spans="1:430">
      <c r="A12" s="203" t="s">
        <v>192</v>
      </c>
      <c r="B12" s="203">
        <v>1</v>
      </c>
      <c r="C12" s="203" t="s">
        <v>39</v>
      </c>
      <c r="D12" s="203">
        <v>3.28</v>
      </c>
      <c r="E12" s="203">
        <v>39.366666670000001</v>
      </c>
      <c r="F12" s="203" t="s">
        <v>160</v>
      </c>
      <c r="G12" s="203">
        <v>3</v>
      </c>
      <c r="H12" s="203">
        <v>0.75</v>
      </c>
      <c r="I12" s="203">
        <v>0.75</v>
      </c>
      <c r="J12" s="203">
        <v>29</v>
      </c>
      <c r="K12" s="203">
        <v>0</v>
      </c>
      <c r="L12" s="203">
        <v>0</v>
      </c>
      <c r="M12" s="203">
        <v>20</v>
      </c>
      <c r="N12" s="203">
        <v>19</v>
      </c>
      <c r="O12" s="203">
        <v>18</v>
      </c>
    </row>
    <row r="13" spans="1:430" s="203" customFormat="1">
      <c r="A13" t="s">
        <v>202</v>
      </c>
      <c r="B13">
        <v>1</v>
      </c>
      <c r="C13" t="s">
        <v>39</v>
      </c>
      <c r="D13">
        <v>3.28</v>
      </c>
      <c r="E13">
        <v>39.366666670000001</v>
      </c>
      <c r="F13" t="s">
        <v>160</v>
      </c>
      <c r="G13">
        <v>3</v>
      </c>
      <c r="H13">
        <v>0.25</v>
      </c>
      <c r="I13">
        <v>0.5</v>
      </c>
      <c r="J13">
        <v>12</v>
      </c>
      <c r="K13">
        <v>6</v>
      </c>
      <c r="L13">
        <v>4</v>
      </c>
      <c r="M13">
        <v>16</v>
      </c>
      <c r="N13">
        <v>17</v>
      </c>
      <c r="O13">
        <v>15</v>
      </c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  <c r="CR13" s="65"/>
      <c r="CS13" s="65"/>
      <c r="CT13" s="65"/>
      <c r="CU13" s="65"/>
      <c r="CV13" s="65"/>
      <c r="CW13" s="65"/>
      <c r="CX13" s="65"/>
      <c r="CY13" s="65"/>
      <c r="CZ13" s="65"/>
      <c r="DA13" s="65"/>
      <c r="DB13" s="65"/>
      <c r="DC13" s="65"/>
      <c r="DD13" s="65"/>
      <c r="DE13" s="65"/>
      <c r="DF13" s="65"/>
      <c r="DG13" s="65"/>
      <c r="DH13" s="65"/>
      <c r="DI13" s="65"/>
      <c r="DJ13" s="65"/>
      <c r="DK13" s="65"/>
      <c r="DL13" s="65"/>
      <c r="DM13" s="65"/>
      <c r="DN13" s="65"/>
      <c r="DO13" s="65"/>
      <c r="DP13" s="65"/>
      <c r="DQ13" s="65"/>
      <c r="DR13" s="65"/>
      <c r="DS13" s="65"/>
      <c r="DT13" s="65"/>
      <c r="DU13" s="65"/>
      <c r="DV13" s="65"/>
      <c r="DW13" s="65"/>
      <c r="DX13" s="65"/>
      <c r="DY13" s="65"/>
      <c r="DZ13" s="65"/>
      <c r="EA13" s="65"/>
      <c r="EB13" s="65"/>
      <c r="EC13" s="65"/>
      <c r="ED13" s="65"/>
      <c r="EE13" s="65"/>
      <c r="EF13" s="65"/>
      <c r="EG13" s="65"/>
      <c r="EH13" s="65"/>
      <c r="EI13" s="65"/>
      <c r="EJ13" s="65"/>
      <c r="EK13" s="65"/>
      <c r="EL13" s="65"/>
      <c r="EM13" s="65"/>
      <c r="EN13" s="65"/>
      <c r="EO13" s="65"/>
      <c r="EP13" s="65"/>
      <c r="EQ13" s="65"/>
      <c r="ER13" s="65"/>
      <c r="ES13" s="65"/>
      <c r="ET13" s="65"/>
      <c r="EU13" s="65"/>
      <c r="EV13" s="65"/>
      <c r="EW13" s="65"/>
      <c r="EX13" s="65"/>
      <c r="EY13" s="65"/>
      <c r="EZ13" s="65"/>
      <c r="FA13" s="65"/>
      <c r="FB13" s="65"/>
      <c r="FC13" s="65"/>
      <c r="FD13" s="65"/>
      <c r="FE13" s="65"/>
      <c r="FF13" s="65"/>
      <c r="FG13" s="65"/>
      <c r="FH13" s="65"/>
      <c r="FI13" s="65"/>
      <c r="FJ13" s="65"/>
      <c r="FK13" s="65"/>
      <c r="FL13" s="65"/>
      <c r="FM13" s="65"/>
      <c r="FN13" s="65"/>
      <c r="FO13" s="65"/>
      <c r="FP13" s="65"/>
      <c r="FQ13" s="65"/>
      <c r="FR13" s="65"/>
      <c r="FS13" s="65"/>
      <c r="FT13" s="65"/>
      <c r="FU13" s="65"/>
      <c r="FV13" s="65"/>
      <c r="FW13" s="65"/>
      <c r="FX13" s="65"/>
      <c r="FY13" s="65"/>
      <c r="FZ13" s="65"/>
      <c r="GA13" s="65"/>
      <c r="GB13" s="65"/>
      <c r="GC13" s="65"/>
      <c r="GD13" s="65"/>
      <c r="GE13" s="65"/>
      <c r="GF13" s="65"/>
      <c r="GG13" s="65"/>
      <c r="GH13" s="65"/>
      <c r="GI13" s="65"/>
      <c r="GJ13" s="65"/>
      <c r="GK13" s="65"/>
      <c r="GL13" s="65"/>
      <c r="GM13" s="65"/>
      <c r="GN13" s="65"/>
      <c r="GO13" s="65"/>
      <c r="GP13" s="65"/>
      <c r="GQ13" s="65"/>
      <c r="GR13" s="65"/>
      <c r="GS13" s="65"/>
      <c r="GT13" s="65"/>
      <c r="GU13" s="65"/>
      <c r="GV13" s="65"/>
      <c r="GW13" s="65"/>
      <c r="GX13" s="65"/>
      <c r="GY13" s="65"/>
      <c r="GZ13" s="65"/>
      <c r="HA13" s="65"/>
      <c r="HB13" s="65"/>
      <c r="HC13" s="65"/>
      <c r="HD13" s="65"/>
      <c r="HE13" s="65"/>
      <c r="HF13" s="65"/>
      <c r="HG13" s="65"/>
      <c r="HH13" s="65"/>
      <c r="HI13" s="65"/>
      <c r="HJ13" s="65"/>
      <c r="HK13" s="65"/>
      <c r="HL13" s="65"/>
      <c r="HM13" s="65"/>
      <c r="HN13" s="65"/>
      <c r="HO13" s="65"/>
      <c r="HP13" s="65"/>
      <c r="HQ13" s="65"/>
      <c r="HR13" s="65"/>
      <c r="HS13" s="65"/>
      <c r="HT13" s="65"/>
      <c r="HU13" s="65"/>
      <c r="HV13" s="65"/>
      <c r="HW13" s="65"/>
      <c r="HX13" s="65"/>
      <c r="HY13" s="65"/>
      <c r="HZ13" s="65"/>
      <c r="IA13" s="65"/>
      <c r="IB13" s="65"/>
      <c r="IC13" s="65"/>
      <c r="ID13" s="65"/>
      <c r="IE13" s="65"/>
      <c r="IF13" s="65"/>
      <c r="IG13" s="65"/>
      <c r="IH13" s="65"/>
      <c r="II13" s="65"/>
      <c r="IJ13" s="65"/>
      <c r="IK13" s="65"/>
      <c r="IL13" s="65"/>
      <c r="IM13" s="65"/>
      <c r="IN13" s="65"/>
      <c r="IO13" s="65"/>
      <c r="IP13" s="65"/>
      <c r="IQ13" s="65"/>
      <c r="IR13" s="65"/>
      <c r="IS13" s="65"/>
      <c r="IT13" s="65"/>
      <c r="IU13" s="65"/>
      <c r="IV13" s="65"/>
      <c r="IW13" s="65"/>
      <c r="IX13" s="65"/>
      <c r="IY13" s="65"/>
      <c r="IZ13" s="65"/>
      <c r="JA13" s="65"/>
      <c r="JB13" s="65"/>
      <c r="JC13" s="65"/>
      <c r="JD13" s="65"/>
      <c r="JE13" s="65"/>
      <c r="JF13" s="65"/>
      <c r="JG13" s="65"/>
      <c r="JH13" s="65"/>
      <c r="JI13" s="65"/>
      <c r="JJ13" s="65"/>
      <c r="JK13" s="65"/>
      <c r="JL13" s="65"/>
      <c r="JM13" s="65"/>
      <c r="JN13" s="65"/>
      <c r="JO13" s="65"/>
      <c r="JP13" s="65"/>
      <c r="JQ13" s="65"/>
      <c r="JR13" s="65"/>
      <c r="JS13" s="65"/>
      <c r="JT13" s="65"/>
      <c r="JU13" s="65"/>
      <c r="JV13" s="65"/>
      <c r="JW13" s="65"/>
      <c r="JX13" s="65"/>
      <c r="JY13" s="65"/>
      <c r="JZ13" s="65"/>
      <c r="KA13" s="65"/>
      <c r="KB13" s="65"/>
      <c r="KC13" s="65"/>
      <c r="KD13" s="65"/>
      <c r="KE13" s="65"/>
      <c r="KF13" s="65"/>
      <c r="KG13" s="65"/>
      <c r="KH13" s="65"/>
      <c r="KI13" s="65"/>
      <c r="KJ13" s="65"/>
      <c r="KK13" s="65"/>
      <c r="KL13" s="65"/>
      <c r="KM13" s="65"/>
      <c r="KN13" s="65"/>
      <c r="KO13" s="65"/>
      <c r="KP13" s="65"/>
      <c r="KQ13" s="65"/>
      <c r="KR13" s="65"/>
      <c r="KS13" s="65"/>
      <c r="KT13" s="65"/>
      <c r="KU13" s="65"/>
      <c r="KV13" s="65"/>
      <c r="KW13" s="65"/>
      <c r="KX13" s="65"/>
      <c r="KY13" s="65"/>
      <c r="KZ13" s="65"/>
      <c r="LA13" s="65"/>
      <c r="LB13" s="65"/>
      <c r="LC13" s="65"/>
      <c r="LD13" s="65"/>
      <c r="LE13" s="65"/>
      <c r="LF13" s="65"/>
      <c r="LG13" s="65"/>
      <c r="LH13" s="65"/>
      <c r="LI13" s="65"/>
      <c r="LJ13" s="65"/>
      <c r="LK13" s="65"/>
      <c r="LL13" s="65"/>
      <c r="LM13" s="65"/>
      <c r="LN13" s="65"/>
      <c r="LO13" s="65"/>
      <c r="LP13" s="65"/>
      <c r="LQ13" s="65"/>
      <c r="LR13" s="65"/>
      <c r="LS13" s="65"/>
      <c r="LT13" s="65"/>
      <c r="LU13" s="65"/>
      <c r="LV13" s="65"/>
      <c r="LW13" s="65"/>
      <c r="LX13" s="65"/>
      <c r="LY13" s="65"/>
      <c r="LZ13" s="65"/>
      <c r="MA13" s="65"/>
      <c r="MB13" s="65"/>
      <c r="MC13" s="65"/>
      <c r="MD13" s="65"/>
      <c r="ME13" s="65"/>
      <c r="MF13" s="65"/>
      <c r="MG13" s="65"/>
      <c r="MH13" s="65"/>
      <c r="MI13" s="65"/>
      <c r="MJ13" s="65"/>
      <c r="MK13" s="65"/>
      <c r="ML13" s="65"/>
      <c r="MM13" s="65"/>
      <c r="MN13" s="65"/>
      <c r="MO13" s="65"/>
      <c r="MP13" s="65"/>
      <c r="MQ13" s="65"/>
      <c r="MR13" s="65"/>
      <c r="MS13" s="65"/>
      <c r="MT13" s="65"/>
      <c r="MU13" s="65"/>
      <c r="MV13" s="65"/>
      <c r="MW13" s="65"/>
      <c r="MX13" s="65"/>
      <c r="MY13" s="65"/>
      <c r="MZ13" s="65"/>
      <c r="NA13" s="65"/>
      <c r="NB13" s="65"/>
      <c r="NC13" s="65"/>
      <c r="ND13" s="65"/>
      <c r="NE13" s="65"/>
      <c r="NF13" s="65"/>
      <c r="NG13" s="65"/>
      <c r="NH13" s="65"/>
      <c r="NI13" s="65"/>
      <c r="NJ13" s="65"/>
      <c r="NK13" s="65"/>
      <c r="NL13" s="65"/>
      <c r="NM13" s="65"/>
      <c r="NN13" s="65"/>
      <c r="NO13" s="65"/>
      <c r="NP13" s="65"/>
      <c r="NQ13" s="65"/>
      <c r="NR13" s="65"/>
      <c r="NS13" s="65"/>
      <c r="NT13" s="65"/>
      <c r="NU13" s="65"/>
      <c r="NV13" s="65"/>
      <c r="NW13" s="65"/>
      <c r="NX13" s="65"/>
      <c r="NY13" s="65"/>
      <c r="NZ13" s="65"/>
      <c r="OA13" s="65"/>
      <c r="OB13" s="65"/>
      <c r="OC13" s="65"/>
      <c r="OD13" s="65"/>
      <c r="OE13" s="65"/>
      <c r="OF13" s="65"/>
      <c r="OG13" s="65"/>
      <c r="OH13" s="65"/>
      <c r="OI13" s="65"/>
      <c r="OJ13" s="65"/>
      <c r="OK13" s="65"/>
      <c r="OL13" s="65"/>
      <c r="OM13" s="65"/>
      <c r="ON13" s="65"/>
      <c r="OO13" s="65"/>
      <c r="OP13" s="65"/>
      <c r="OQ13" s="65"/>
      <c r="OR13" s="65"/>
      <c r="OS13" s="65"/>
      <c r="OT13" s="65"/>
      <c r="OU13" s="65"/>
      <c r="OV13" s="65"/>
      <c r="OW13" s="65"/>
      <c r="OX13" s="65"/>
      <c r="OY13" s="65"/>
      <c r="OZ13" s="65"/>
      <c r="PA13" s="65"/>
      <c r="PB13" s="65"/>
      <c r="PC13" s="65"/>
      <c r="PD13" s="65"/>
      <c r="PE13" s="65"/>
      <c r="PF13" s="65"/>
      <c r="PG13" s="65"/>
      <c r="PH13" s="65"/>
      <c r="PI13" s="65"/>
      <c r="PJ13" s="65"/>
      <c r="PK13" s="65"/>
      <c r="PL13" s="65"/>
      <c r="PM13" s="65"/>
      <c r="PN13" s="65"/>
    </row>
    <row r="14" spans="1:430" s="203" customFormat="1">
      <c r="A14" t="s">
        <v>143</v>
      </c>
      <c r="B14">
        <v>1</v>
      </c>
      <c r="C14" t="s">
        <v>38</v>
      </c>
      <c r="D14">
        <v>3.35</v>
      </c>
      <c r="E14">
        <v>40.200000000000003</v>
      </c>
      <c r="F14" t="s">
        <v>50</v>
      </c>
      <c r="G14">
        <v>3</v>
      </c>
      <c r="H14">
        <v>0.75</v>
      </c>
      <c r="I14">
        <v>0.25</v>
      </c>
      <c r="J14">
        <v>26</v>
      </c>
      <c r="K14">
        <v>22</v>
      </c>
      <c r="L14">
        <v>20</v>
      </c>
      <c r="M14">
        <v>29</v>
      </c>
      <c r="N14">
        <v>27</v>
      </c>
      <c r="O14">
        <v>25</v>
      </c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5"/>
      <c r="DF14" s="65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5"/>
      <c r="DR14" s="65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5"/>
      <c r="ED14" s="65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5"/>
      <c r="EP14" s="65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5"/>
      <c r="FB14" s="65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5"/>
      <c r="FN14" s="65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5"/>
      <c r="FZ14" s="65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5"/>
      <c r="GL14" s="65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5"/>
      <c r="GX14" s="65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5"/>
      <c r="HJ14" s="65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5"/>
      <c r="HV14" s="65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5"/>
      <c r="IH14" s="65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5"/>
      <c r="IT14" s="65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5"/>
      <c r="JF14" s="65"/>
      <c r="JG14" s="65"/>
      <c r="JH14" s="65"/>
      <c r="JI14" s="65"/>
      <c r="JJ14" s="65"/>
      <c r="JK14" s="65"/>
      <c r="JL14" s="65"/>
      <c r="JM14" s="65"/>
      <c r="JN14" s="65"/>
      <c r="JO14" s="65"/>
      <c r="JP14" s="65"/>
      <c r="JQ14" s="65"/>
      <c r="JR14" s="65"/>
      <c r="JS14" s="65"/>
      <c r="JT14" s="65"/>
      <c r="JU14" s="65"/>
      <c r="JV14" s="65"/>
      <c r="JW14" s="65"/>
      <c r="JX14" s="65"/>
      <c r="JY14" s="65"/>
      <c r="JZ14" s="65"/>
      <c r="KA14" s="65"/>
      <c r="KB14" s="65"/>
      <c r="KC14" s="65"/>
      <c r="KD14" s="65"/>
      <c r="KE14" s="65"/>
      <c r="KF14" s="65"/>
      <c r="KG14" s="65"/>
      <c r="KH14" s="65"/>
      <c r="KI14" s="65"/>
      <c r="KJ14" s="65"/>
      <c r="KK14" s="65"/>
      <c r="KL14" s="65"/>
      <c r="KM14" s="65"/>
      <c r="KN14" s="65"/>
      <c r="KO14" s="65"/>
      <c r="KP14" s="65"/>
      <c r="KQ14" s="65"/>
      <c r="KR14" s="65"/>
      <c r="KS14" s="65"/>
      <c r="KT14" s="65"/>
      <c r="KU14" s="65"/>
      <c r="KV14" s="65"/>
      <c r="KW14" s="65"/>
      <c r="KX14" s="65"/>
      <c r="KY14" s="65"/>
      <c r="KZ14" s="65"/>
      <c r="LA14" s="65"/>
      <c r="LB14" s="65"/>
      <c r="LC14" s="65"/>
      <c r="LD14" s="65"/>
      <c r="LE14" s="65"/>
      <c r="LF14" s="65"/>
      <c r="LG14" s="65"/>
      <c r="LH14" s="65"/>
      <c r="LI14" s="65"/>
      <c r="LJ14" s="65"/>
      <c r="LK14" s="65"/>
      <c r="LL14" s="65"/>
      <c r="LM14" s="65"/>
      <c r="LN14" s="65"/>
      <c r="LO14" s="65"/>
      <c r="LP14" s="65"/>
      <c r="LQ14" s="65"/>
      <c r="LR14" s="65"/>
      <c r="LS14" s="65"/>
      <c r="LT14" s="65"/>
      <c r="LU14" s="65"/>
      <c r="LV14" s="65"/>
      <c r="LW14" s="65"/>
      <c r="LX14" s="65"/>
      <c r="LY14" s="65"/>
      <c r="LZ14" s="65"/>
      <c r="MA14" s="65"/>
      <c r="MB14" s="65"/>
      <c r="MC14" s="65"/>
      <c r="MD14" s="65"/>
      <c r="ME14" s="65"/>
      <c r="MF14" s="65"/>
      <c r="MG14" s="65"/>
      <c r="MH14" s="65"/>
      <c r="MI14" s="65"/>
      <c r="MJ14" s="65"/>
      <c r="MK14" s="65"/>
      <c r="ML14" s="65"/>
      <c r="MM14" s="65"/>
      <c r="MN14" s="65"/>
      <c r="MO14" s="65"/>
      <c r="MP14" s="65"/>
      <c r="MQ14" s="65"/>
      <c r="MR14" s="65"/>
      <c r="MS14" s="65"/>
      <c r="MT14" s="65"/>
      <c r="MU14" s="65"/>
      <c r="MV14" s="65"/>
      <c r="MW14" s="65"/>
      <c r="MX14" s="65"/>
      <c r="MY14" s="65"/>
      <c r="MZ14" s="65"/>
      <c r="NA14" s="65"/>
      <c r="NB14" s="65"/>
      <c r="NC14" s="65"/>
      <c r="ND14" s="65"/>
      <c r="NE14" s="65"/>
      <c r="NF14" s="65"/>
      <c r="NG14" s="65"/>
      <c r="NH14" s="65"/>
      <c r="NI14" s="65"/>
      <c r="NJ14" s="65"/>
      <c r="NK14" s="65"/>
      <c r="NL14" s="65"/>
      <c r="NM14" s="65"/>
      <c r="NN14" s="65"/>
      <c r="NO14" s="65"/>
      <c r="NP14" s="65"/>
      <c r="NQ14" s="65"/>
      <c r="NR14" s="65"/>
      <c r="NS14" s="65"/>
      <c r="NT14" s="65"/>
      <c r="NU14" s="65"/>
      <c r="NV14" s="65"/>
      <c r="NW14" s="65"/>
      <c r="NX14" s="65"/>
      <c r="NY14" s="65"/>
      <c r="NZ14" s="65"/>
      <c r="OA14" s="65"/>
      <c r="OB14" s="65"/>
      <c r="OC14" s="65"/>
      <c r="OD14" s="65"/>
      <c r="OE14" s="65"/>
      <c r="OF14" s="65"/>
      <c r="OG14" s="65"/>
      <c r="OH14" s="65"/>
      <c r="OI14" s="65"/>
      <c r="OJ14" s="65"/>
      <c r="OK14" s="65"/>
      <c r="OL14" s="65"/>
      <c r="OM14" s="65"/>
      <c r="ON14" s="65"/>
      <c r="OO14" s="65"/>
      <c r="OP14" s="65"/>
      <c r="OQ14" s="65"/>
      <c r="OR14" s="65"/>
      <c r="OS14" s="65"/>
      <c r="OT14" s="65"/>
      <c r="OU14" s="65"/>
      <c r="OV14" s="65"/>
      <c r="OW14" s="65"/>
      <c r="OX14" s="65"/>
      <c r="OY14" s="65"/>
      <c r="OZ14" s="65"/>
      <c r="PA14" s="65"/>
      <c r="PB14" s="65"/>
      <c r="PC14" s="65"/>
      <c r="PD14" s="65"/>
      <c r="PE14" s="65"/>
      <c r="PF14" s="65"/>
      <c r="PG14" s="65"/>
      <c r="PH14" s="65"/>
      <c r="PI14" s="65"/>
      <c r="PJ14" s="65"/>
      <c r="PK14" s="65"/>
      <c r="PL14" s="65"/>
      <c r="PM14" s="65"/>
      <c r="PN14" s="65"/>
    </row>
    <row r="15" spans="1:430" s="203" customFormat="1">
      <c r="A15" t="s">
        <v>157</v>
      </c>
      <c r="B15">
        <v>1</v>
      </c>
      <c r="C15" t="s">
        <v>39</v>
      </c>
      <c r="D15">
        <v>3.38</v>
      </c>
      <c r="E15">
        <v>40.566666669999996</v>
      </c>
      <c r="F15" t="s">
        <v>156</v>
      </c>
      <c r="G15">
        <v>3</v>
      </c>
      <c r="H15">
        <v>0.75</v>
      </c>
      <c r="I15">
        <v>0.75</v>
      </c>
      <c r="J15">
        <v>20</v>
      </c>
      <c r="K15">
        <v>20</v>
      </c>
      <c r="L15">
        <v>18</v>
      </c>
      <c r="M15">
        <v>27</v>
      </c>
      <c r="N15">
        <v>20</v>
      </c>
      <c r="O15">
        <v>19</v>
      </c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  <c r="CR15" s="65"/>
      <c r="CS15" s="65"/>
      <c r="CT15" s="65"/>
      <c r="CU15" s="65"/>
      <c r="CV15" s="65"/>
      <c r="CW15" s="65"/>
      <c r="CX15" s="65"/>
      <c r="CY15" s="65"/>
      <c r="CZ15" s="65"/>
      <c r="DA15" s="65"/>
      <c r="DB15" s="65"/>
      <c r="DC15" s="65"/>
      <c r="DD15" s="65"/>
      <c r="DE15" s="65"/>
      <c r="DF15" s="65"/>
      <c r="DG15" s="65"/>
      <c r="DH15" s="65"/>
      <c r="DI15" s="65"/>
      <c r="DJ15" s="65"/>
      <c r="DK15" s="65"/>
      <c r="DL15" s="65"/>
      <c r="DM15" s="65"/>
      <c r="DN15" s="65"/>
      <c r="DO15" s="65"/>
      <c r="DP15" s="65"/>
      <c r="DQ15" s="65"/>
      <c r="DR15" s="65"/>
      <c r="DS15" s="65"/>
      <c r="DT15" s="65"/>
      <c r="DU15" s="65"/>
      <c r="DV15" s="65"/>
      <c r="DW15" s="65"/>
      <c r="DX15" s="65"/>
      <c r="DY15" s="65"/>
      <c r="DZ15" s="65"/>
      <c r="EA15" s="65"/>
      <c r="EB15" s="65"/>
      <c r="EC15" s="65"/>
      <c r="ED15" s="65"/>
      <c r="EE15" s="65"/>
      <c r="EF15" s="65"/>
      <c r="EG15" s="65"/>
      <c r="EH15" s="65"/>
      <c r="EI15" s="65"/>
      <c r="EJ15" s="65"/>
      <c r="EK15" s="65"/>
      <c r="EL15" s="65"/>
      <c r="EM15" s="65"/>
      <c r="EN15" s="65"/>
      <c r="EO15" s="65"/>
      <c r="EP15" s="65"/>
      <c r="EQ15" s="65"/>
      <c r="ER15" s="65"/>
      <c r="ES15" s="65"/>
      <c r="ET15" s="65"/>
      <c r="EU15" s="65"/>
      <c r="EV15" s="65"/>
      <c r="EW15" s="65"/>
      <c r="EX15" s="65"/>
      <c r="EY15" s="65"/>
      <c r="EZ15" s="65"/>
      <c r="FA15" s="65"/>
      <c r="FB15" s="65"/>
      <c r="FC15" s="65"/>
      <c r="FD15" s="65"/>
      <c r="FE15" s="65"/>
      <c r="FF15" s="65"/>
      <c r="FG15" s="65"/>
      <c r="FH15" s="65"/>
      <c r="FI15" s="65"/>
      <c r="FJ15" s="65"/>
      <c r="FK15" s="65"/>
      <c r="FL15" s="65"/>
      <c r="FM15" s="65"/>
      <c r="FN15" s="65"/>
      <c r="FO15" s="65"/>
      <c r="FP15" s="65"/>
      <c r="FQ15" s="65"/>
      <c r="FR15" s="65"/>
      <c r="FS15" s="65"/>
      <c r="FT15" s="65"/>
      <c r="FU15" s="65"/>
      <c r="FV15" s="65"/>
      <c r="FW15" s="65"/>
      <c r="FX15" s="65"/>
      <c r="FY15" s="65"/>
      <c r="FZ15" s="65"/>
      <c r="GA15" s="65"/>
      <c r="GB15" s="65"/>
      <c r="GC15" s="65"/>
      <c r="GD15" s="65"/>
      <c r="GE15" s="65"/>
      <c r="GF15" s="65"/>
      <c r="GG15" s="65"/>
      <c r="GH15" s="65"/>
      <c r="GI15" s="65"/>
      <c r="GJ15" s="65"/>
      <c r="GK15" s="65"/>
      <c r="GL15" s="65"/>
      <c r="GM15" s="65"/>
      <c r="GN15" s="65"/>
      <c r="GO15" s="65"/>
      <c r="GP15" s="65"/>
      <c r="GQ15" s="65"/>
      <c r="GR15" s="65"/>
      <c r="GS15" s="65"/>
      <c r="GT15" s="65"/>
      <c r="GU15" s="65"/>
      <c r="GV15" s="65"/>
      <c r="GW15" s="65"/>
      <c r="GX15" s="65"/>
      <c r="GY15" s="65"/>
      <c r="GZ15" s="65"/>
      <c r="HA15" s="65"/>
      <c r="HB15" s="65"/>
      <c r="HC15" s="65"/>
      <c r="HD15" s="65"/>
      <c r="HE15" s="65"/>
      <c r="HF15" s="65"/>
      <c r="HG15" s="65"/>
      <c r="HH15" s="65"/>
      <c r="HI15" s="65"/>
      <c r="HJ15" s="65"/>
      <c r="HK15" s="65"/>
      <c r="HL15" s="65"/>
      <c r="HM15" s="65"/>
      <c r="HN15" s="65"/>
      <c r="HO15" s="65"/>
      <c r="HP15" s="65"/>
      <c r="HQ15" s="65"/>
      <c r="HR15" s="65"/>
      <c r="HS15" s="65"/>
      <c r="HT15" s="65"/>
      <c r="HU15" s="65"/>
      <c r="HV15" s="65"/>
      <c r="HW15" s="65"/>
      <c r="HX15" s="65"/>
      <c r="HY15" s="65"/>
      <c r="HZ15" s="65"/>
      <c r="IA15" s="65"/>
      <c r="IB15" s="65"/>
      <c r="IC15" s="65"/>
      <c r="ID15" s="65"/>
      <c r="IE15" s="65"/>
      <c r="IF15" s="65"/>
      <c r="IG15" s="65"/>
      <c r="IH15" s="65"/>
      <c r="II15" s="65"/>
      <c r="IJ15" s="65"/>
      <c r="IK15" s="65"/>
      <c r="IL15" s="65"/>
      <c r="IM15" s="65"/>
      <c r="IN15" s="65"/>
      <c r="IO15" s="65"/>
      <c r="IP15" s="65"/>
      <c r="IQ15" s="65"/>
      <c r="IR15" s="65"/>
      <c r="IS15" s="65"/>
      <c r="IT15" s="65"/>
      <c r="IU15" s="65"/>
      <c r="IV15" s="65"/>
      <c r="IW15" s="65"/>
      <c r="IX15" s="65"/>
      <c r="IY15" s="65"/>
      <c r="IZ15" s="65"/>
      <c r="JA15" s="65"/>
      <c r="JB15" s="65"/>
      <c r="JC15" s="65"/>
      <c r="JD15" s="65"/>
      <c r="JE15" s="65"/>
      <c r="JF15" s="65"/>
      <c r="JG15" s="65"/>
      <c r="JH15" s="65"/>
      <c r="JI15" s="65"/>
      <c r="JJ15" s="65"/>
      <c r="JK15" s="65"/>
      <c r="JL15" s="65"/>
      <c r="JM15" s="65"/>
      <c r="JN15" s="65"/>
      <c r="JO15" s="65"/>
      <c r="JP15" s="65"/>
      <c r="JQ15" s="65"/>
      <c r="JR15" s="65"/>
      <c r="JS15" s="65"/>
      <c r="JT15" s="65"/>
      <c r="JU15" s="65"/>
      <c r="JV15" s="65"/>
      <c r="JW15" s="65"/>
      <c r="JX15" s="65"/>
      <c r="JY15" s="65"/>
      <c r="JZ15" s="65"/>
      <c r="KA15" s="65"/>
      <c r="KB15" s="65"/>
      <c r="KC15" s="65"/>
      <c r="KD15" s="65"/>
      <c r="KE15" s="65"/>
      <c r="KF15" s="65"/>
      <c r="KG15" s="65"/>
      <c r="KH15" s="65"/>
      <c r="KI15" s="65"/>
      <c r="KJ15" s="65"/>
      <c r="KK15" s="65"/>
      <c r="KL15" s="65"/>
      <c r="KM15" s="65"/>
      <c r="KN15" s="65"/>
      <c r="KO15" s="65"/>
      <c r="KP15" s="65"/>
      <c r="KQ15" s="65"/>
      <c r="KR15" s="65"/>
      <c r="KS15" s="65"/>
      <c r="KT15" s="65"/>
      <c r="KU15" s="65"/>
      <c r="KV15" s="65"/>
      <c r="KW15" s="65"/>
      <c r="KX15" s="65"/>
      <c r="KY15" s="65"/>
      <c r="KZ15" s="65"/>
      <c r="LA15" s="65"/>
      <c r="LB15" s="65"/>
      <c r="LC15" s="65"/>
      <c r="LD15" s="65"/>
      <c r="LE15" s="65"/>
      <c r="LF15" s="65"/>
      <c r="LG15" s="65"/>
      <c r="LH15" s="65"/>
      <c r="LI15" s="65"/>
      <c r="LJ15" s="65"/>
      <c r="LK15" s="65"/>
      <c r="LL15" s="65"/>
      <c r="LM15" s="65"/>
      <c r="LN15" s="65"/>
      <c r="LO15" s="65"/>
      <c r="LP15" s="65"/>
      <c r="LQ15" s="65"/>
      <c r="LR15" s="65"/>
      <c r="LS15" s="65"/>
      <c r="LT15" s="65"/>
      <c r="LU15" s="65"/>
      <c r="LV15" s="65"/>
      <c r="LW15" s="65"/>
      <c r="LX15" s="65"/>
      <c r="LY15" s="65"/>
      <c r="LZ15" s="65"/>
      <c r="MA15" s="65"/>
      <c r="MB15" s="65"/>
      <c r="MC15" s="65"/>
      <c r="MD15" s="65"/>
      <c r="ME15" s="65"/>
      <c r="MF15" s="65"/>
      <c r="MG15" s="65"/>
      <c r="MH15" s="65"/>
      <c r="MI15" s="65"/>
      <c r="MJ15" s="65"/>
      <c r="MK15" s="65"/>
      <c r="ML15" s="65"/>
      <c r="MM15" s="65"/>
      <c r="MN15" s="65"/>
      <c r="MO15" s="65"/>
      <c r="MP15" s="65"/>
      <c r="MQ15" s="65"/>
      <c r="MR15" s="65"/>
      <c r="MS15" s="65"/>
      <c r="MT15" s="65"/>
      <c r="MU15" s="65"/>
      <c r="MV15" s="65"/>
      <c r="MW15" s="65"/>
      <c r="MX15" s="65"/>
      <c r="MY15" s="65"/>
      <c r="MZ15" s="65"/>
      <c r="NA15" s="65"/>
      <c r="NB15" s="65"/>
      <c r="NC15" s="65"/>
      <c r="ND15" s="65"/>
      <c r="NE15" s="65"/>
      <c r="NF15" s="65"/>
      <c r="NG15" s="65"/>
      <c r="NH15" s="65"/>
      <c r="NI15" s="65"/>
      <c r="NJ15" s="65"/>
      <c r="NK15" s="65"/>
      <c r="NL15" s="65"/>
      <c r="NM15" s="65"/>
      <c r="NN15" s="65"/>
      <c r="NO15" s="65"/>
      <c r="NP15" s="65"/>
      <c r="NQ15" s="65"/>
      <c r="NR15" s="65"/>
      <c r="NS15" s="65"/>
      <c r="NT15" s="65"/>
      <c r="NU15" s="65"/>
      <c r="NV15" s="65"/>
      <c r="NW15" s="65"/>
      <c r="NX15" s="65"/>
      <c r="NY15" s="65"/>
      <c r="NZ15" s="65"/>
      <c r="OA15" s="65"/>
      <c r="OB15" s="65"/>
      <c r="OC15" s="65"/>
      <c r="OD15" s="65"/>
      <c r="OE15" s="65"/>
      <c r="OF15" s="65"/>
      <c r="OG15" s="65"/>
      <c r="OH15" s="65"/>
      <c r="OI15" s="65"/>
      <c r="OJ15" s="65"/>
      <c r="OK15" s="65"/>
      <c r="OL15" s="65"/>
      <c r="OM15" s="65"/>
      <c r="ON15" s="65"/>
      <c r="OO15" s="65"/>
      <c r="OP15" s="65"/>
      <c r="OQ15" s="65"/>
      <c r="OR15" s="65"/>
      <c r="OS15" s="65"/>
      <c r="OT15" s="65"/>
      <c r="OU15" s="65"/>
      <c r="OV15" s="65"/>
      <c r="OW15" s="65"/>
      <c r="OX15" s="65"/>
      <c r="OY15" s="65"/>
      <c r="OZ15" s="65"/>
      <c r="PA15" s="65"/>
      <c r="PB15" s="65"/>
      <c r="PC15" s="65"/>
      <c r="PD15" s="65"/>
      <c r="PE15" s="65"/>
      <c r="PF15" s="65"/>
      <c r="PG15" s="65"/>
      <c r="PH15" s="65"/>
      <c r="PI15" s="65"/>
      <c r="PJ15" s="65"/>
      <c r="PK15" s="65"/>
      <c r="PL15" s="65"/>
      <c r="PM15" s="65"/>
      <c r="PN15" s="65"/>
    </row>
    <row r="16" spans="1:430">
      <c r="A16" t="s">
        <v>137</v>
      </c>
      <c r="B16">
        <v>2</v>
      </c>
      <c r="C16" t="s">
        <v>38</v>
      </c>
      <c r="D16">
        <v>3.425051335</v>
      </c>
      <c r="E16">
        <v>41.101291189999998</v>
      </c>
      <c r="F16" t="s">
        <v>50</v>
      </c>
      <c r="G16">
        <v>3</v>
      </c>
      <c r="H16">
        <v>0.66666666666666663</v>
      </c>
      <c r="I16">
        <v>0.25</v>
      </c>
      <c r="J16">
        <v>18</v>
      </c>
      <c r="K16">
        <v>8</v>
      </c>
      <c r="L16">
        <v>6</v>
      </c>
      <c r="M16">
        <v>16</v>
      </c>
      <c r="N16">
        <v>11</v>
      </c>
      <c r="O16">
        <v>8</v>
      </c>
    </row>
    <row r="17" spans="1:430">
      <c r="A17" t="s">
        <v>158</v>
      </c>
      <c r="B17">
        <v>1</v>
      </c>
      <c r="C17" t="s">
        <v>39</v>
      </c>
      <c r="D17">
        <v>3.48</v>
      </c>
      <c r="E17">
        <v>41.766666669999999</v>
      </c>
      <c r="F17" t="s">
        <v>153</v>
      </c>
      <c r="G17">
        <v>3</v>
      </c>
      <c r="H17">
        <v>0.75</v>
      </c>
      <c r="I17">
        <v>0.5</v>
      </c>
      <c r="J17">
        <v>21</v>
      </c>
      <c r="K17">
        <v>16</v>
      </c>
      <c r="L17">
        <v>15</v>
      </c>
      <c r="M17">
        <v>21</v>
      </c>
      <c r="N17">
        <v>17</v>
      </c>
      <c r="O17">
        <v>16</v>
      </c>
    </row>
    <row r="18" spans="1:430">
      <c r="A18" t="s">
        <v>155</v>
      </c>
      <c r="B18">
        <v>1</v>
      </c>
      <c r="C18" t="s">
        <v>38</v>
      </c>
      <c r="D18">
        <v>3.52</v>
      </c>
      <c r="E18">
        <v>42.2</v>
      </c>
      <c r="F18" t="s">
        <v>156</v>
      </c>
      <c r="G18">
        <v>3</v>
      </c>
      <c r="H18">
        <v>1</v>
      </c>
      <c r="I18">
        <v>0.75</v>
      </c>
      <c r="J18">
        <v>23</v>
      </c>
      <c r="K18">
        <v>21</v>
      </c>
      <c r="L18">
        <v>19</v>
      </c>
      <c r="M18">
        <v>27</v>
      </c>
      <c r="N18">
        <v>25</v>
      </c>
      <c r="O18">
        <v>24</v>
      </c>
    </row>
    <row r="19" spans="1:430">
      <c r="A19" t="s">
        <v>186</v>
      </c>
      <c r="B19">
        <v>2</v>
      </c>
      <c r="C19" t="s">
        <v>38</v>
      </c>
      <c r="D19">
        <v>3.6221765913757702</v>
      </c>
      <c r="E19">
        <v>43.466833130729043</v>
      </c>
      <c r="F19" t="s">
        <v>160</v>
      </c>
      <c r="G19">
        <v>3</v>
      </c>
      <c r="H19">
        <v>0.75</v>
      </c>
      <c r="I19">
        <v>0.5</v>
      </c>
      <c r="J19">
        <v>22</v>
      </c>
      <c r="K19">
        <v>21</v>
      </c>
      <c r="L19">
        <v>19</v>
      </c>
      <c r="M19">
        <v>23</v>
      </c>
      <c r="N19">
        <v>22</v>
      </c>
      <c r="O19">
        <v>20</v>
      </c>
    </row>
    <row r="20" spans="1:430">
      <c r="A20" t="s">
        <v>141</v>
      </c>
      <c r="B20">
        <v>2</v>
      </c>
      <c r="C20" t="s">
        <v>38</v>
      </c>
      <c r="D20">
        <v>3.6577686520000001</v>
      </c>
      <c r="E20">
        <v>43.893944869999999</v>
      </c>
      <c r="F20" t="s">
        <v>50</v>
      </c>
      <c r="G20">
        <v>3</v>
      </c>
      <c r="H20">
        <v>0.75</v>
      </c>
      <c r="I20">
        <v>0.5</v>
      </c>
      <c r="J20">
        <v>30</v>
      </c>
      <c r="K20">
        <v>24</v>
      </c>
      <c r="L20">
        <v>24</v>
      </c>
      <c r="M20">
        <v>30</v>
      </c>
      <c r="N20">
        <v>25</v>
      </c>
      <c r="O20">
        <v>25</v>
      </c>
    </row>
    <row r="21" spans="1:430">
      <c r="A21" t="s">
        <v>185</v>
      </c>
      <c r="B21">
        <v>2</v>
      </c>
      <c r="C21" t="s">
        <v>38</v>
      </c>
      <c r="D21">
        <v>3.7152635181382614</v>
      </c>
      <c r="E21">
        <v>44.583894601964715</v>
      </c>
      <c r="F21" t="s">
        <v>160</v>
      </c>
      <c r="G21">
        <v>3</v>
      </c>
      <c r="H21">
        <v>0.75</v>
      </c>
      <c r="I21">
        <v>0.5</v>
      </c>
      <c r="J21">
        <v>19</v>
      </c>
      <c r="K21">
        <v>8</v>
      </c>
      <c r="L21">
        <v>7</v>
      </c>
      <c r="M21">
        <v>21</v>
      </c>
      <c r="N21">
        <v>16</v>
      </c>
      <c r="O21">
        <v>16</v>
      </c>
    </row>
    <row r="22" spans="1:430">
      <c r="A22" s="203" t="s">
        <v>154</v>
      </c>
      <c r="B22" s="203">
        <v>2</v>
      </c>
      <c r="C22" s="203" t="s">
        <v>38</v>
      </c>
      <c r="D22" s="203">
        <v>3.7344284736481863</v>
      </c>
      <c r="E22" s="203">
        <v>44.813877846042644</v>
      </c>
      <c r="F22" s="203" t="s">
        <v>153</v>
      </c>
      <c r="G22" s="203">
        <v>3</v>
      </c>
      <c r="H22" s="203">
        <v>0.25</v>
      </c>
      <c r="I22" s="203">
        <v>0.5</v>
      </c>
      <c r="J22" s="203">
        <v>0</v>
      </c>
      <c r="K22" s="203">
        <v>0</v>
      </c>
      <c r="L22" s="203">
        <v>0</v>
      </c>
      <c r="M22" s="203">
        <v>23</v>
      </c>
      <c r="N22" s="203">
        <v>19</v>
      </c>
      <c r="O22" s="203">
        <v>18</v>
      </c>
    </row>
    <row r="23" spans="1:430">
      <c r="A23" t="s">
        <v>144</v>
      </c>
      <c r="B23">
        <v>1</v>
      </c>
      <c r="C23" t="s">
        <v>38</v>
      </c>
      <c r="D23">
        <v>3.83</v>
      </c>
      <c r="E23">
        <v>45.933333330000004</v>
      </c>
      <c r="F23" t="s">
        <v>50</v>
      </c>
      <c r="G23">
        <v>3</v>
      </c>
      <c r="H23">
        <v>0.75</v>
      </c>
      <c r="I23">
        <v>0.25</v>
      </c>
      <c r="J23">
        <v>25</v>
      </c>
      <c r="K23">
        <v>25</v>
      </c>
      <c r="L23">
        <v>24</v>
      </c>
      <c r="M23">
        <v>25</v>
      </c>
      <c r="N23">
        <v>25</v>
      </c>
      <c r="O23">
        <v>24</v>
      </c>
    </row>
    <row r="24" spans="1:430">
      <c r="A24" t="s">
        <v>139</v>
      </c>
      <c r="B24">
        <v>1</v>
      </c>
      <c r="C24" t="s">
        <v>39</v>
      </c>
      <c r="D24">
        <v>3.89</v>
      </c>
      <c r="E24">
        <v>46.733333330000001</v>
      </c>
      <c r="F24" t="s">
        <v>50</v>
      </c>
      <c r="G24">
        <v>3</v>
      </c>
      <c r="H24">
        <v>0.25</v>
      </c>
      <c r="I24">
        <v>0.75</v>
      </c>
      <c r="J24">
        <v>29</v>
      </c>
      <c r="K24">
        <v>28</v>
      </c>
      <c r="L24">
        <v>24</v>
      </c>
      <c r="M24">
        <v>33</v>
      </c>
      <c r="N24">
        <v>33</v>
      </c>
      <c r="O24">
        <v>33</v>
      </c>
    </row>
    <row r="25" spans="1:430">
      <c r="A25" t="s">
        <v>159</v>
      </c>
      <c r="B25">
        <v>1</v>
      </c>
      <c r="C25" t="s">
        <v>39</v>
      </c>
      <c r="D25">
        <v>3.89</v>
      </c>
      <c r="E25">
        <v>46.666666669999998</v>
      </c>
      <c r="F25" t="s">
        <v>160</v>
      </c>
      <c r="G25">
        <v>3</v>
      </c>
      <c r="H25">
        <v>0.5</v>
      </c>
      <c r="I25">
        <v>1</v>
      </c>
      <c r="J25">
        <v>22</v>
      </c>
      <c r="K25">
        <v>17</v>
      </c>
      <c r="L25">
        <v>17</v>
      </c>
      <c r="M25">
        <v>22</v>
      </c>
      <c r="N25">
        <v>22</v>
      </c>
      <c r="O25">
        <v>19</v>
      </c>
    </row>
    <row r="26" spans="1:430">
      <c r="A26" t="s">
        <v>203</v>
      </c>
      <c r="B26">
        <v>2</v>
      </c>
      <c r="C26" t="s">
        <v>39</v>
      </c>
      <c r="D26">
        <v>3.9178644763860371</v>
      </c>
      <c r="E26">
        <v>47.01514603935999</v>
      </c>
      <c r="F26" t="s">
        <v>160</v>
      </c>
      <c r="G26">
        <v>3</v>
      </c>
      <c r="H26">
        <v>0.25</v>
      </c>
      <c r="I26">
        <v>0</v>
      </c>
      <c r="J26">
        <v>28</v>
      </c>
      <c r="K26">
        <v>29</v>
      </c>
      <c r="L26">
        <v>28</v>
      </c>
      <c r="M26">
        <v>29</v>
      </c>
      <c r="N26">
        <v>30</v>
      </c>
      <c r="O26">
        <v>29</v>
      </c>
    </row>
    <row r="27" spans="1:430">
      <c r="A27" t="s">
        <v>164</v>
      </c>
      <c r="B27">
        <v>2</v>
      </c>
      <c r="C27" t="s">
        <v>39</v>
      </c>
      <c r="D27">
        <v>3.9342915811088295</v>
      </c>
      <c r="E27">
        <v>47.212274534283928</v>
      </c>
      <c r="F27" t="s">
        <v>153</v>
      </c>
      <c r="G27">
        <v>3</v>
      </c>
      <c r="H27">
        <v>0.75</v>
      </c>
      <c r="I27">
        <v>1</v>
      </c>
      <c r="J27">
        <v>25</v>
      </c>
      <c r="K27">
        <v>22</v>
      </c>
      <c r="L27">
        <v>21</v>
      </c>
      <c r="M27">
        <v>30</v>
      </c>
      <c r="N27">
        <v>31</v>
      </c>
      <c r="O27">
        <v>30</v>
      </c>
    </row>
    <row r="28" spans="1:430" s="203" customFormat="1">
      <c r="A28" t="s">
        <v>184</v>
      </c>
      <c r="B28">
        <v>2</v>
      </c>
      <c r="C28" t="s">
        <v>39</v>
      </c>
      <c r="D28">
        <v>3.9452429840000001</v>
      </c>
      <c r="E28">
        <v>47.343693530000003</v>
      </c>
      <c r="F28" t="s">
        <v>50</v>
      </c>
      <c r="G28">
        <v>3</v>
      </c>
      <c r="H28">
        <v>0.5</v>
      </c>
      <c r="I28">
        <v>0</v>
      </c>
      <c r="J28">
        <v>27</v>
      </c>
      <c r="K28">
        <v>26</v>
      </c>
      <c r="L28">
        <v>25</v>
      </c>
      <c r="M28">
        <v>27</v>
      </c>
      <c r="N28">
        <v>28</v>
      </c>
      <c r="O28">
        <v>27</v>
      </c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  <c r="CR28" s="65"/>
      <c r="CS28" s="65"/>
      <c r="CT28" s="65"/>
      <c r="CU28" s="65"/>
      <c r="CV28" s="65"/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H28" s="65"/>
      <c r="DI28" s="65"/>
      <c r="DJ28" s="65"/>
      <c r="DK28" s="65"/>
      <c r="DL28" s="65"/>
      <c r="DM28" s="65"/>
      <c r="DN28" s="65"/>
      <c r="DO28" s="65"/>
      <c r="DP28" s="65"/>
      <c r="DQ28" s="65"/>
      <c r="DR28" s="65"/>
      <c r="DS28" s="65"/>
      <c r="DT28" s="65"/>
      <c r="DU28" s="65"/>
      <c r="DV28" s="65"/>
      <c r="DW28" s="65"/>
      <c r="DX28" s="65"/>
      <c r="DY28" s="65"/>
      <c r="DZ28" s="65"/>
      <c r="EA28" s="65"/>
      <c r="EB28" s="65"/>
      <c r="EC28" s="65"/>
      <c r="ED28" s="65"/>
      <c r="EE28" s="65"/>
      <c r="EF28" s="65"/>
      <c r="EG28" s="65"/>
      <c r="EH28" s="65"/>
      <c r="EI28" s="65"/>
      <c r="EJ28" s="65"/>
      <c r="EK28" s="65"/>
      <c r="EL28" s="65"/>
      <c r="EM28" s="65"/>
      <c r="EN28" s="65"/>
      <c r="EO28" s="65"/>
      <c r="EP28" s="65"/>
      <c r="EQ28" s="65"/>
      <c r="ER28" s="65"/>
      <c r="ES28" s="65"/>
      <c r="ET28" s="65"/>
      <c r="EU28" s="65"/>
      <c r="EV28" s="65"/>
      <c r="EW28" s="65"/>
      <c r="EX28" s="65"/>
      <c r="EY28" s="65"/>
      <c r="EZ28" s="65"/>
      <c r="FA28" s="65"/>
      <c r="FB28" s="65"/>
      <c r="FC28" s="65"/>
      <c r="FD28" s="65"/>
      <c r="FE28" s="65"/>
      <c r="FF28" s="65"/>
      <c r="FG28" s="65"/>
      <c r="FH28" s="65"/>
      <c r="FI28" s="65"/>
      <c r="FJ28" s="65"/>
      <c r="FK28" s="65"/>
      <c r="FL28" s="65"/>
      <c r="FM28" s="65"/>
      <c r="FN28" s="65"/>
      <c r="FO28" s="65"/>
      <c r="FP28" s="65"/>
      <c r="FQ28" s="65"/>
      <c r="FR28" s="65"/>
      <c r="FS28" s="65"/>
      <c r="FT28" s="65"/>
      <c r="FU28" s="65"/>
      <c r="FV28" s="65"/>
      <c r="FW28" s="65"/>
      <c r="FX28" s="65"/>
      <c r="FY28" s="65"/>
      <c r="FZ28" s="65"/>
      <c r="GA28" s="65"/>
      <c r="GB28" s="65"/>
      <c r="GC28" s="65"/>
      <c r="GD28" s="65"/>
      <c r="GE28" s="65"/>
      <c r="GF28" s="65"/>
      <c r="GG28" s="65"/>
      <c r="GH28" s="65"/>
      <c r="GI28" s="65"/>
      <c r="GJ28" s="65"/>
      <c r="GK28" s="65"/>
      <c r="GL28" s="65"/>
      <c r="GM28" s="65"/>
      <c r="GN28" s="65"/>
      <c r="GO28" s="65"/>
      <c r="GP28" s="65"/>
      <c r="GQ28" s="65"/>
      <c r="GR28" s="65"/>
      <c r="GS28" s="65"/>
      <c r="GT28" s="65"/>
      <c r="GU28" s="65"/>
      <c r="GV28" s="65"/>
      <c r="GW28" s="65"/>
      <c r="GX28" s="65"/>
      <c r="GY28" s="65"/>
      <c r="GZ28" s="65"/>
      <c r="HA28" s="65"/>
      <c r="HB28" s="65"/>
      <c r="HC28" s="65"/>
      <c r="HD28" s="65"/>
      <c r="HE28" s="65"/>
      <c r="HF28" s="65"/>
      <c r="HG28" s="65"/>
      <c r="HH28" s="65"/>
      <c r="HI28" s="65"/>
      <c r="HJ28" s="65"/>
      <c r="HK28" s="65"/>
      <c r="HL28" s="65"/>
      <c r="HM28" s="65"/>
      <c r="HN28" s="65"/>
      <c r="HO28" s="65"/>
      <c r="HP28" s="65"/>
      <c r="HQ28" s="65"/>
      <c r="HR28" s="65"/>
      <c r="HS28" s="65"/>
      <c r="HT28" s="65"/>
      <c r="HU28" s="65"/>
      <c r="HV28" s="65"/>
      <c r="HW28" s="65"/>
      <c r="HX28" s="65"/>
      <c r="HY28" s="65"/>
      <c r="HZ28" s="65"/>
      <c r="IA28" s="65"/>
      <c r="IB28" s="65"/>
      <c r="IC28" s="65"/>
      <c r="ID28" s="65"/>
      <c r="IE28" s="65"/>
      <c r="IF28" s="65"/>
      <c r="IG28" s="65"/>
      <c r="IH28" s="65"/>
      <c r="II28" s="65"/>
      <c r="IJ28" s="65"/>
      <c r="IK28" s="65"/>
      <c r="IL28" s="65"/>
      <c r="IM28" s="65"/>
      <c r="IN28" s="65"/>
      <c r="IO28" s="65"/>
      <c r="IP28" s="65"/>
      <c r="IQ28" s="65"/>
      <c r="IR28" s="65"/>
      <c r="IS28" s="65"/>
      <c r="IT28" s="65"/>
      <c r="IU28" s="65"/>
      <c r="IV28" s="65"/>
      <c r="IW28" s="65"/>
      <c r="IX28" s="65"/>
      <c r="IY28" s="65"/>
      <c r="IZ28" s="65"/>
      <c r="JA28" s="65"/>
      <c r="JB28" s="65"/>
      <c r="JC28" s="65"/>
      <c r="JD28" s="65"/>
      <c r="JE28" s="65"/>
      <c r="JF28" s="65"/>
      <c r="JG28" s="65"/>
      <c r="JH28" s="65"/>
      <c r="JI28" s="65"/>
      <c r="JJ28" s="65"/>
      <c r="JK28" s="65"/>
      <c r="JL28" s="65"/>
      <c r="JM28" s="65"/>
      <c r="JN28" s="65"/>
      <c r="JO28" s="65"/>
      <c r="JP28" s="65"/>
      <c r="JQ28" s="65"/>
      <c r="JR28" s="65"/>
      <c r="JS28" s="65"/>
      <c r="JT28" s="65"/>
      <c r="JU28" s="65"/>
      <c r="JV28" s="65"/>
      <c r="JW28" s="65"/>
      <c r="JX28" s="65"/>
      <c r="JY28" s="65"/>
      <c r="JZ28" s="65"/>
      <c r="KA28" s="65"/>
      <c r="KB28" s="65"/>
      <c r="KC28" s="65"/>
      <c r="KD28" s="65"/>
      <c r="KE28" s="65"/>
      <c r="KF28" s="65"/>
      <c r="KG28" s="65"/>
      <c r="KH28" s="65"/>
      <c r="KI28" s="65"/>
      <c r="KJ28" s="65"/>
      <c r="KK28" s="65"/>
      <c r="KL28" s="65"/>
      <c r="KM28" s="65"/>
      <c r="KN28" s="65"/>
      <c r="KO28" s="65"/>
      <c r="KP28" s="65"/>
      <c r="KQ28" s="65"/>
      <c r="KR28" s="65"/>
      <c r="KS28" s="65"/>
      <c r="KT28" s="65"/>
      <c r="KU28" s="65"/>
      <c r="KV28" s="65"/>
      <c r="KW28" s="65"/>
      <c r="KX28" s="65"/>
      <c r="KY28" s="65"/>
      <c r="KZ28" s="65"/>
      <c r="LA28" s="65"/>
      <c r="LB28" s="65"/>
      <c r="LC28" s="65"/>
      <c r="LD28" s="65"/>
      <c r="LE28" s="65"/>
      <c r="LF28" s="65"/>
      <c r="LG28" s="65"/>
      <c r="LH28" s="65"/>
      <c r="LI28" s="65"/>
      <c r="LJ28" s="65"/>
      <c r="LK28" s="65"/>
      <c r="LL28" s="65"/>
      <c r="LM28" s="65"/>
      <c r="LN28" s="65"/>
      <c r="LO28" s="65"/>
      <c r="LP28" s="65"/>
      <c r="LQ28" s="65"/>
      <c r="LR28" s="65"/>
      <c r="LS28" s="65"/>
      <c r="LT28" s="65"/>
      <c r="LU28" s="65"/>
      <c r="LV28" s="65"/>
      <c r="LW28" s="65"/>
      <c r="LX28" s="65"/>
      <c r="LY28" s="65"/>
      <c r="LZ28" s="65"/>
      <c r="MA28" s="65"/>
      <c r="MB28" s="65"/>
      <c r="MC28" s="65"/>
      <c r="MD28" s="65"/>
      <c r="ME28" s="65"/>
      <c r="MF28" s="65"/>
      <c r="MG28" s="65"/>
      <c r="MH28" s="65"/>
      <c r="MI28" s="65"/>
      <c r="MJ28" s="65"/>
      <c r="MK28" s="65"/>
      <c r="ML28" s="65"/>
      <c r="MM28" s="65"/>
      <c r="MN28" s="65"/>
      <c r="MO28" s="65"/>
      <c r="MP28" s="65"/>
      <c r="MQ28" s="65"/>
      <c r="MR28" s="65"/>
      <c r="MS28" s="65"/>
      <c r="MT28" s="65"/>
      <c r="MU28" s="65"/>
      <c r="MV28" s="65"/>
      <c r="MW28" s="65"/>
      <c r="MX28" s="65"/>
      <c r="MY28" s="65"/>
      <c r="MZ28" s="65"/>
      <c r="NA28" s="65"/>
      <c r="NB28" s="65"/>
      <c r="NC28" s="65"/>
      <c r="ND28" s="65"/>
      <c r="NE28" s="65"/>
      <c r="NF28" s="65"/>
      <c r="NG28" s="65"/>
      <c r="NH28" s="65"/>
      <c r="NI28" s="65"/>
      <c r="NJ28" s="65"/>
      <c r="NK28" s="65"/>
      <c r="NL28" s="65"/>
      <c r="NM28" s="65"/>
      <c r="NN28" s="65"/>
      <c r="NO28" s="65"/>
      <c r="NP28" s="65"/>
      <c r="NQ28" s="65"/>
      <c r="NR28" s="65"/>
      <c r="NS28" s="65"/>
      <c r="NT28" s="65"/>
      <c r="NU28" s="65"/>
      <c r="NV28" s="65"/>
      <c r="NW28" s="65"/>
      <c r="NX28" s="65"/>
      <c r="NY28" s="65"/>
      <c r="NZ28" s="65"/>
      <c r="OA28" s="65"/>
      <c r="OB28" s="65"/>
      <c r="OC28" s="65"/>
      <c r="OD28" s="65"/>
      <c r="OE28" s="65"/>
      <c r="OF28" s="65"/>
      <c r="OG28" s="65"/>
      <c r="OH28" s="65"/>
      <c r="OI28" s="65"/>
      <c r="OJ28" s="65"/>
      <c r="OK28" s="65"/>
      <c r="OL28" s="65"/>
      <c r="OM28" s="65"/>
      <c r="ON28" s="65"/>
      <c r="OO28" s="65"/>
      <c r="OP28" s="65"/>
      <c r="OQ28" s="65"/>
      <c r="OR28" s="65"/>
      <c r="OS28" s="65"/>
      <c r="OT28" s="65"/>
      <c r="OU28" s="65"/>
      <c r="OV28" s="65"/>
      <c r="OW28" s="65"/>
      <c r="OX28" s="65"/>
      <c r="OY28" s="65"/>
      <c r="OZ28" s="65"/>
      <c r="PA28" s="65"/>
      <c r="PB28" s="65"/>
      <c r="PC28" s="65"/>
      <c r="PD28" s="65"/>
      <c r="PE28" s="65"/>
      <c r="PF28" s="65"/>
      <c r="PG28" s="65"/>
      <c r="PH28" s="65"/>
      <c r="PI28" s="65"/>
      <c r="PJ28" s="65"/>
      <c r="PK28" s="65"/>
      <c r="PL28" s="65"/>
      <c r="PM28" s="65"/>
      <c r="PN28" s="65"/>
    </row>
    <row r="29" spans="1:430" s="203" customFormat="1">
      <c r="A29" t="s">
        <v>140</v>
      </c>
      <c r="B29">
        <v>1</v>
      </c>
      <c r="C29" t="s">
        <v>38</v>
      </c>
      <c r="D29">
        <v>3.98</v>
      </c>
      <c r="E29">
        <v>47.766666669999999</v>
      </c>
      <c r="F29" t="s">
        <v>50</v>
      </c>
      <c r="G29">
        <v>3</v>
      </c>
      <c r="H29">
        <v>0.5</v>
      </c>
      <c r="I29">
        <v>1</v>
      </c>
      <c r="J29">
        <v>24</v>
      </c>
      <c r="K29">
        <v>24</v>
      </c>
      <c r="L29">
        <v>24</v>
      </c>
      <c r="M29">
        <v>24</v>
      </c>
      <c r="N29">
        <v>18</v>
      </c>
      <c r="O29">
        <v>17</v>
      </c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  <c r="CR29" s="65"/>
      <c r="CS29" s="65"/>
      <c r="CT29" s="65"/>
      <c r="CU29" s="65"/>
      <c r="CV29" s="65"/>
      <c r="CW29" s="65"/>
      <c r="CX29" s="65"/>
      <c r="CY29" s="65"/>
      <c r="CZ29" s="65"/>
      <c r="DA29" s="65"/>
      <c r="DB29" s="65"/>
      <c r="DC29" s="65"/>
      <c r="DD29" s="65"/>
      <c r="DE29" s="65"/>
      <c r="DF29" s="65"/>
      <c r="DG29" s="65"/>
      <c r="DH29" s="65"/>
      <c r="DI29" s="65"/>
      <c r="DJ29" s="65"/>
      <c r="DK29" s="65"/>
      <c r="DL29" s="65"/>
      <c r="DM29" s="65"/>
      <c r="DN29" s="65"/>
      <c r="DO29" s="65"/>
      <c r="DP29" s="65"/>
      <c r="DQ29" s="65"/>
      <c r="DR29" s="65"/>
      <c r="DS29" s="65"/>
      <c r="DT29" s="65"/>
      <c r="DU29" s="65"/>
      <c r="DV29" s="65"/>
      <c r="DW29" s="65"/>
      <c r="DX29" s="65"/>
      <c r="DY29" s="65"/>
      <c r="DZ29" s="65"/>
      <c r="EA29" s="65"/>
      <c r="EB29" s="65"/>
      <c r="EC29" s="65"/>
      <c r="ED29" s="65"/>
      <c r="EE29" s="65"/>
      <c r="EF29" s="65"/>
      <c r="EG29" s="65"/>
      <c r="EH29" s="65"/>
      <c r="EI29" s="65"/>
      <c r="EJ29" s="65"/>
      <c r="EK29" s="65"/>
      <c r="EL29" s="65"/>
      <c r="EM29" s="65"/>
      <c r="EN29" s="65"/>
      <c r="EO29" s="65"/>
      <c r="EP29" s="65"/>
      <c r="EQ29" s="65"/>
      <c r="ER29" s="65"/>
      <c r="ES29" s="65"/>
      <c r="ET29" s="65"/>
      <c r="EU29" s="65"/>
      <c r="EV29" s="65"/>
      <c r="EW29" s="65"/>
      <c r="EX29" s="65"/>
      <c r="EY29" s="65"/>
      <c r="EZ29" s="65"/>
      <c r="FA29" s="65"/>
      <c r="FB29" s="65"/>
      <c r="FC29" s="65"/>
      <c r="FD29" s="65"/>
      <c r="FE29" s="65"/>
      <c r="FF29" s="65"/>
      <c r="FG29" s="65"/>
      <c r="FH29" s="65"/>
      <c r="FI29" s="65"/>
      <c r="FJ29" s="65"/>
      <c r="FK29" s="65"/>
      <c r="FL29" s="65"/>
      <c r="FM29" s="65"/>
      <c r="FN29" s="65"/>
      <c r="FO29" s="65"/>
      <c r="FP29" s="65"/>
      <c r="FQ29" s="65"/>
      <c r="FR29" s="65"/>
      <c r="FS29" s="65"/>
      <c r="FT29" s="65"/>
      <c r="FU29" s="65"/>
      <c r="FV29" s="65"/>
      <c r="FW29" s="65"/>
      <c r="FX29" s="65"/>
      <c r="FY29" s="65"/>
      <c r="FZ29" s="65"/>
      <c r="GA29" s="65"/>
      <c r="GB29" s="65"/>
      <c r="GC29" s="65"/>
      <c r="GD29" s="65"/>
      <c r="GE29" s="65"/>
      <c r="GF29" s="65"/>
      <c r="GG29" s="65"/>
      <c r="GH29" s="65"/>
      <c r="GI29" s="65"/>
      <c r="GJ29" s="65"/>
      <c r="GK29" s="65"/>
      <c r="GL29" s="65"/>
      <c r="GM29" s="65"/>
      <c r="GN29" s="65"/>
      <c r="GO29" s="65"/>
      <c r="GP29" s="65"/>
      <c r="GQ29" s="65"/>
      <c r="GR29" s="65"/>
      <c r="GS29" s="65"/>
      <c r="GT29" s="65"/>
      <c r="GU29" s="65"/>
      <c r="GV29" s="65"/>
      <c r="GW29" s="65"/>
      <c r="GX29" s="65"/>
      <c r="GY29" s="65"/>
      <c r="GZ29" s="65"/>
      <c r="HA29" s="65"/>
      <c r="HB29" s="65"/>
      <c r="HC29" s="65"/>
      <c r="HD29" s="65"/>
      <c r="HE29" s="65"/>
      <c r="HF29" s="65"/>
      <c r="HG29" s="65"/>
      <c r="HH29" s="65"/>
      <c r="HI29" s="65"/>
      <c r="HJ29" s="65"/>
      <c r="HK29" s="65"/>
      <c r="HL29" s="65"/>
      <c r="HM29" s="65"/>
      <c r="HN29" s="65"/>
      <c r="HO29" s="65"/>
      <c r="HP29" s="65"/>
      <c r="HQ29" s="65"/>
      <c r="HR29" s="65"/>
      <c r="HS29" s="65"/>
      <c r="HT29" s="65"/>
      <c r="HU29" s="65"/>
      <c r="HV29" s="65"/>
      <c r="HW29" s="65"/>
      <c r="HX29" s="65"/>
      <c r="HY29" s="65"/>
      <c r="HZ29" s="65"/>
      <c r="IA29" s="65"/>
      <c r="IB29" s="65"/>
      <c r="IC29" s="65"/>
      <c r="ID29" s="65"/>
      <c r="IE29" s="65"/>
      <c r="IF29" s="65"/>
      <c r="IG29" s="65"/>
      <c r="IH29" s="65"/>
      <c r="II29" s="65"/>
      <c r="IJ29" s="65"/>
      <c r="IK29" s="65"/>
      <c r="IL29" s="65"/>
      <c r="IM29" s="65"/>
      <c r="IN29" s="65"/>
      <c r="IO29" s="65"/>
      <c r="IP29" s="65"/>
      <c r="IQ29" s="65"/>
      <c r="IR29" s="65"/>
      <c r="IS29" s="65"/>
      <c r="IT29" s="65"/>
      <c r="IU29" s="65"/>
      <c r="IV29" s="65"/>
      <c r="IW29" s="65"/>
      <c r="IX29" s="65"/>
      <c r="IY29" s="65"/>
      <c r="IZ29" s="65"/>
      <c r="JA29" s="65"/>
      <c r="JB29" s="65"/>
      <c r="JC29" s="65"/>
      <c r="JD29" s="65"/>
      <c r="JE29" s="65"/>
      <c r="JF29" s="65"/>
      <c r="JG29" s="65"/>
      <c r="JH29" s="65"/>
      <c r="JI29" s="65"/>
      <c r="JJ29" s="65"/>
      <c r="JK29" s="65"/>
      <c r="JL29" s="65"/>
      <c r="JM29" s="65"/>
      <c r="JN29" s="65"/>
      <c r="JO29" s="65"/>
      <c r="JP29" s="65"/>
      <c r="JQ29" s="65"/>
      <c r="JR29" s="65"/>
      <c r="JS29" s="65"/>
      <c r="JT29" s="65"/>
      <c r="JU29" s="65"/>
      <c r="JV29" s="65"/>
      <c r="JW29" s="65"/>
      <c r="JX29" s="65"/>
      <c r="JY29" s="65"/>
      <c r="JZ29" s="65"/>
      <c r="KA29" s="65"/>
      <c r="KB29" s="65"/>
      <c r="KC29" s="65"/>
      <c r="KD29" s="65"/>
      <c r="KE29" s="65"/>
      <c r="KF29" s="65"/>
      <c r="KG29" s="65"/>
      <c r="KH29" s="65"/>
      <c r="KI29" s="65"/>
      <c r="KJ29" s="65"/>
      <c r="KK29" s="65"/>
      <c r="KL29" s="65"/>
      <c r="KM29" s="65"/>
      <c r="KN29" s="65"/>
      <c r="KO29" s="65"/>
      <c r="KP29" s="65"/>
      <c r="KQ29" s="65"/>
      <c r="KR29" s="65"/>
      <c r="KS29" s="65"/>
      <c r="KT29" s="65"/>
      <c r="KU29" s="65"/>
      <c r="KV29" s="65"/>
      <c r="KW29" s="65"/>
      <c r="KX29" s="65"/>
      <c r="KY29" s="65"/>
      <c r="KZ29" s="65"/>
      <c r="LA29" s="65"/>
      <c r="LB29" s="65"/>
      <c r="LC29" s="65"/>
      <c r="LD29" s="65"/>
      <c r="LE29" s="65"/>
      <c r="LF29" s="65"/>
      <c r="LG29" s="65"/>
      <c r="LH29" s="65"/>
      <c r="LI29" s="65"/>
      <c r="LJ29" s="65"/>
      <c r="LK29" s="65"/>
      <c r="LL29" s="65"/>
      <c r="LM29" s="65"/>
      <c r="LN29" s="65"/>
      <c r="LO29" s="65"/>
      <c r="LP29" s="65"/>
      <c r="LQ29" s="65"/>
      <c r="LR29" s="65"/>
      <c r="LS29" s="65"/>
      <c r="LT29" s="65"/>
      <c r="LU29" s="65"/>
      <c r="LV29" s="65"/>
      <c r="LW29" s="65"/>
      <c r="LX29" s="65"/>
      <c r="LY29" s="65"/>
      <c r="LZ29" s="65"/>
      <c r="MA29" s="65"/>
      <c r="MB29" s="65"/>
      <c r="MC29" s="65"/>
      <c r="MD29" s="65"/>
      <c r="ME29" s="65"/>
      <c r="MF29" s="65"/>
      <c r="MG29" s="65"/>
      <c r="MH29" s="65"/>
      <c r="MI29" s="65"/>
      <c r="MJ29" s="65"/>
      <c r="MK29" s="65"/>
      <c r="ML29" s="65"/>
      <c r="MM29" s="65"/>
      <c r="MN29" s="65"/>
      <c r="MO29" s="65"/>
      <c r="MP29" s="65"/>
      <c r="MQ29" s="65"/>
      <c r="MR29" s="65"/>
      <c r="MS29" s="65"/>
      <c r="MT29" s="65"/>
      <c r="MU29" s="65"/>
      <c r="MV29" s="65"/>
      <c r="MW29" s="65"/>
      <c r="MX29" s="65"/>
      <c r="MY29" s="65"/>
      <c r="MZ29" s="65"/>
      <c r="NA29" s="65"/>
      <c r="NB29" s="65"/>
      <c r="NC29" s="65"/>
      <c r="ND29" s="65"/>
      <c r="NE29" s="65"/>
      <c r="NF29" s="65"/>
      <c r="NG29" s="65"/>
      <c r="NH29" s="65"/>
      <c r="NI29" s="65"/>
      <c r="NJ29" s="65"/>
      <c r="NK29" s="65"/>
      <c r="NL29" s="65"/>
      <c r="NM29" s="65"/>
      <c r="NN29" s="65"/>
      <c r="NO29" s="65"/>
      <c r="NP29" s="65"/>
      <c r="NQ29" s="65"/>
      <c r="NR29" s="65"/>
      <c r="NS29" s="65"/>
      <c r="NT29" s="65"/>
      <c r="NU29" s="65"/>
      <c r="NV29" s="65"/>
      <c r="NW29" s="65"/>
      <c r="NX29" s="65"/>
      <c r="NY29" s="65"/>
      <c r="NZ29" s="65"/>
      <c r="OA29" s="65"/>
      <c r="OB29" s="65"/>
      <c r="OC29" s="65"/>
      <c r="OD29" s="65"/>
      <c r="OE29" s="65"/>
      <c r="OF29" s="65"/>
      <c r="OG29" s="65"/>
      <c r="OH29" s="65"/>
      <c r="OI29" s="65"/>
      <c r="OJ29" s="65"/>
      <c r="OK29" s="65"/>
      <c r="OL29" s="65"/>
      <c r="OM29" s="65"/>
      <c r="ON29" s="65"/>
      <c r="OO29" s="65"/>
      <c r="OP29" s="65"/>
      <c r="OQ29" s="65"/>
      <c r="OR29" s="65"/>
      <c r="OS29" s="65"/>
      <c r="OT29" s="65"/>
      <c r="OU29" s="65"/>
      <c r="OV29" s="65"/>
      <c r="OW29" s="65"/>
      <c r="OX29" s="65"/>
      <c r="OY29" s="65"/>
      <c r="OZ29" s="65"/>
      <c r="PA29" s="65"/>
      <c r="PB29" s="65"/>
      <c r="PC29" s="65"/>
      <c r="PD29" s="65"/>
      <c r="PE29" s="65"/>
      <c r="PF29" s="65"/>
      <c r="PG29" s="65"/>
      <c r="PH29" s="65"/>
      <c r="PI29" s="65"/>
      <c r="PJ29" s="65"/>
      <c r="PK29" s="65"/>
      <c r="PL29" s="65"/>
      <c r="PM29" s="65"/>
      <c r="PN29" s="65"/>
    </row>
    <row r="30" spans="1:430" s="203" customFormat="1">
      <c r="A30" t="s">
        <v>204</v>
      </c>
      <c r="B30">
        <v>1</v>
      </c>
      <c r="C30" t="s">
        <v>39</v>
      </c>
      <c r="D30">
        <v>3.997262149</v>
      </c>
      <c r="E30">
        <v>47.967933760000001</v>
      </c>
      <c r="F30" t="s">
        <v>160</v>
      </c>
      <c r="G30">
        <v>3</v>
      </c>
      <c r="H30">
        <v>0.25</v>
      </c>
      <c r="I30">
        <v>0</v>
      </c>
      <c r="J30">
        <v>31</v>
      </c>
      <c r="K30">
        <v>27</v>
      </c>
      <c r="L30">
        <v>27</v>
      </c>
      <c r="M30">
        <v>31</v>
      </c>
      <c r="N30">
        <v>27</v>
      </c>
      <c r="O30">
        <v>27</v>
      </c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5"/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  <c r="CR30" s="65"/>
      <c r="CS30" s="65"/>
      <c r="CT30" s="65"/>
      <c r="CU30" s="65"/>
      <c r="CV30" s="65"/>
      <c r="CW30" s="65"/>
      <c r="CX30" s="65"/>
      <c r="CY30" s="65"/>
      <c r="CZ30" s="65"/>
      <c r="DA30" s="65"/>
      <c r="DB30" s="65"/>
      <c r="DC30" s="65"/>
      <c r="DD30" s="65"/>
      <c r="DE30" s="65"/>
      <c r="DF30" s="65"/>
      <c r="DG30" s="65"/>
      <c r="DH30" s="65"/>
      <c r="DI30" s="65"/>
      <c r="DJ30" s="65"/>
      <c r="DK30" s="65"/>
      <c r="DL30" s="65"/>
      <c r="DM30" s="65"/>
      <c r="DN30" s="65"/>
      <c r="DO30" s="65"/>
      <c r="DP30" s="65"/>
      <c r="DQ30" s="65"/>
      <c r="DR30" s="65"/>
      <c r="DS30" s="65"/>
      <c r="DT30" s="65"/>
      <c r="DU30" s="65"/>
      <c r="DV30" s="65"/>
      <c r="DW30" s="65"/>
      <c r="DX30" s="65"/>
      <c r="DY30" s="65"/>
      <c r="DZ30" s="65"/>
      <c r="EA30" s="65"/>
      <c r="EB30" s="65"/>
      <c r="EC30" s="65"/>
      <c r="ED30" s="65"/>
      <c r="EE30" s="65"/>
      <c r="EF30" s="65"/>
      <c r="EG30" s="65"/>
      <c r="EH30" s="65"/>
      <c r="EI30" s="65"/>
      <c r="EJ30" s="65"/>
      <c r="EK30" s="65"/>
      <c r="EL30" s="65"/>
      <c r="EM30" s="65"/>
      <c r="EN30" s="65"/>
      <c r="EO30" s="65"/>
      <c r="EP30" s="65"/>
      <c r="EQ30" s="65"/>
      <c r="ER30" s="65"/>
      <c r="ES30" s="65"/>
      <c r="ET30" s="65"/>
      <c r="EU30" s="65"/>
      <c r="EV30" s="65"/>
      <c r="EW30" s="65"/>
      <c r="EX30" s="65"/>
      <c r="EY30" s="65"/>
      <c r="EZ30" s="65"/>
      <c r="FA30" s="65"/>
      <c r="FB30" s="65"/>
      <c r="FC30" s="65"/>
      <c r="FD30" s="65"/>
      <c r="FE30" s="65"/>
      <c r="FF30" s="65"/>
      <c r="FG30" s="65"/>
      <c r="FH30" s="65"/>
      <c r="FI30" s="65"/>
      <c r="FJ30" s="65"/>
      <c r="FK30" s="65"/>
      <c r="FL30" s="65"/>
      <c r="FM30" s="65"/>
      <c r="FN30" s="65"/>
      <c r="FO30" s="65"/>
      <c r="FP30" s="65"/>
      <c r="FQ30" s="65"/>
      <c r="FR30" s="65"/>
      <c r="FS30" s="65"/>
      <c r="FT30" s="65"/>
      <c r="FU30" s="65"/>
      <c r="FV30" s="65"/>
      <c r="FW30" s="65"/>
      <c r="FX30" s="65"/>
      <c r="FY30" s="65"/>
      <c r="FZ30" s="65"/>
      <c r="GA30" s="65"/>
      <c r="GB30" s="65"/>
      <c r="GC30" s="65"/>
      <c r="GD30" s="65"/>
      <c r="GE30" s="65"/>
      <c r="GF30" s="65"/>
      <c r="GG30" s="65"/>
      <c r="GH30" s="65"/>
      <c r="GI30" s="65"/>
      <c r="GJ30" s="65"/>
      <c r="GK30" s="65"/>
      <c r="GL30" s="65"/>
      <c r="GM30" s="65"/>
      <c r="GN30" s="65"/>
      <c r="GO30" s="65"/>
      <c r="GP30" s="65"/>
      <c r="GQ30" s="65"/>
      <c r="GR30" s="65"/>
      <c r="GS30" s="65"/>
      <c r="GT30" s="65"/>
      <c r="GU30" s="65"/>
      <c r="GV30" s="65"/>
      <c r="GW30" s="65"/>
      <c r="GX30" s="65"/>
      <c r="GY30" s="65"/>
      <c r="GZ30" s="65"/>
      <c r="HA30" s="65"/>
      <c r="HB30" s="65"/>
      <c r="HC30" s="65"/>
      <c r="HD30" s="65"/>
      <c r="HE30" s="65"/>
      <c r="HF30" s="65"/>
      <c r="HG30" s="65"/>
      <c r="HH30" s="65"/>
      <c r="HI30" s="65"/>
      <c r="HJ30" s="65"/>
      <c r="HK30" s="65"/>
      <c r="HL30" s="65"/>
      <c r="HM30" s="65"/>
      <c r="HN30" s="65"/>
      <c r="HO30" s="65"/>
      <c r="HP30" s="65"/>
      <c r="HQ30" s="65"/>
      <c r="HR30" s="65"/>
      <c r="HS30" s="65"/>
      <c r="HT30" s="65"/>
      <c r="HU30" s="65"/>
      <c r="HV30" s="65"/>
      <c r="HW30" s="65"/>
      <c r="HX30" s="65"/>
      <c r="HY30" s="65"/>
      <c r="HZ30" s="65"/>
      <c r="IA30" s="65"/>
      <c r="IB30" s="65"/>
      <c r="IC30" s="65"/>
      <c r="ID30" s="65"/>
      <c r="IE30" s="65"/>
      <c r="IF30" s="65"/>
      <c r="IG30" s="65"/>
      <c r="IH30" s="65"/>
      <c r="II30" s="65"/>
      <c r="IJ30" s="65"/>
      <c r="IK30" s="65"/>
      <c r="IL30" s="65"/>
      <c r="IM30" s="65"/>
      <c r="IN30" s="65"/>
      <c r="IO30" s="65"/>
      <c r="IP30" s="65"/>
      <c r="IQ30" s="65"/>
      <c r="IR30" s="65"/>
      <c r="IS30" s="65"/>
      <c r="IT30" s="65"/>
      <c r="IU30" s="65"/>
      <c r="IV30" s="65"/>
      <c r="IW30" s="65"/>
      <c r="IX30" s="65"/>
      <c r="IY30" s="65"/>
      <c r="IZ30" s="65"/>
      <c r="JA30" s="65"/>
      <c r="JB30" s="65"/>
      <c r="JC30" s="65"/>
      <c r="JD30" s="65"/>
      <c r="JE30" s="65"/>
      <c r="JF30" s="65"/>
      <c r="JG30" s="65"/>
      <c r="JH30" s="65"/>
      <c r="JI30" s="65"/>
      <c r="JJ30" s="65"/>
      <c r="JK30" s="65"/>
      <c r="JL30" s="65"/>
      <c r="JM30" s="65"/>
      <c r="JN30" s="65"/>
      <c r="JO30" s="65"/>
      <c r="JP30" s="65"/>
      <c r="JQ30" s="65"/>
      <c r="JR30" s="65"/>
      <c r="JS30" s="65"/>
      <c r="JT30" s="65"/>
      <c r="JU30" s="65"/>
      <c r="JV30" s="65"/>
      <c r="JW30" s="65"/>
      <c r="JX30" s="65"/>
      <c r="JY30" s="65"/>
      <c r="JZ30" s="65"/>
      <c r="KA30" s="65"/>
      <c r="KB30" s="65"/>
      <c r="KC30" s="65"/>
      <c r="KD30" s="65"/>
      <c r="KE30" s="65"/>
      <c r="KF30" s="65"/>
      <c r="KG30" s="65"/>
      <c r="KH30" s="65"/>
      <c r="KI30" s="65"/>
      <c r="KJ30" s="65"/>
      <c r="KK30" s="65"/>
      <c r="KL30" s="65"/>
      <c r="KM30" s="65"/>
      <c r="KN30" s="65"/>
      <c r="KO30" s="65"/>
      <c r="KP30" s="65"/>
      <c r="KQ30" s="65"/>
      <c r="KR30" s="65"/>
      <c r="KS30" s="65"/>
      <c r="KT30" s="65"/>
      <c r="KU30" s="65"/>
      <c r="KV30" s="65"/>
      <c r="KW30" s="65"/>
      <c r="KX30" s="65"/>
      <c r="KY30" s="65"/>
      <c r="KZ30" s="65"/>
      <c r="LA30" s="65"/>
      <c r="LB30" s="65"/>
      <c r="LC30" s="65"/>
      <c r="LD30" s="65"/>
      <c r="LE30" s="65"/>
      <c r="LF30" s="65"/>
      <c r="LG30" s="65"/>
      <c r="LH30" s="65"/>
      <c r="LI30" s="65"/>
      <c r="LJ30" s="65"/>
      <c r="LK30" s="65"/>
      <c r="LL30" s="65"/>
      <c r="LM30" s="65"/>
      <c r="LN30" s="65"/>
      <c r="LO30" s="65"/>
      <c r="LP30" s="65"/>
      <c r="LQ30" s="65"/>
      <c r="LR30" s="65"/>
      <c r="LS30" s="65"/>
      <c r="LT30" s="65"/>
      <c r="LU30" s="65"/>
      <c r="LV30" s="65"/>
      <c r="LW30" s="65"/>
      <c r="LX30" s="65"/>
      <c r="LY30" s="65"/>
      <c r="LZ30" s="65"/>
      <c r="MA30" s="65"/>
      <c r="MB30" s="65"/>
      <c r="MC30" s="65"/>
      <c r="MD30" s="65"/>
      <c r="ME30" s="65"/>
      <c r="MF30" s="65"/>
      <c r="MG30" s="65"/>
      <c r="MH30" s="65"/>
      <c r="MI30" s="65"/>
      <c r="MJ30" s="65"/>
      <c r="MK30" s="65"/>
      <c r="ML30" s="65"/>
      <c r="MM30" s="65"/>
      <c r="MN30" s="65"/>
      <c r="MO30" s="65"/>
      <c r="MP30" s="65"/>
      <c r="MQ30" s="65"/>
      <c r="MR30" s="65"/>
      <c r="MS30" s="65"/>
      <c r="MT30" s="65"/>
      <c r="MU30" s="65"/>
      <c r="MV30" s="65"/>
      <c r="MW30" s="65"/>
      <c r="MX30" s="65"/>
      <c r="MY30" s="65"/>
      <c r="MZ30" s="65"/>
      <c r="NA30" s="65"/>
      <c r="NB30" s="65"/>
      <c r="NC30" s="65"/>
      <c r="ND30" s="65"/>
      <c r="NE30" s="65"/>
      <c r="NF30" s="65"/>
      <c r="NG30" s="65"/>
      <c r="NH30" s="65"/>
      <c r="NI30" s="65"/>
      <c r="NJ30" s="65"/>
      <c r="NK30" s="65"/>
      <c r="NL30" s="65"/>
      <c r="NM30" s="65"/>
      <c r="NN30" s="65"/>
      <c r="NO30" s="65"/>
      <c r="NP30" s="65"/>
      <c r="NQ30" s="65"/>
      <c r="NR30" s="65"/>
      <c r="NS30" s="65"/>
      <c r="NT30" s="65"/>
      <c r="NU30" s="65"/>
      <c r="NV30" s="65"/>
      <c r="NW30" s="65"/>
      <c r="NX30" s="65"/>
      <c r="NY30" s="65"/>
      <c r="NZ30" s="65"/>
      <c r="OA30" s="65"/>
      <c r="OB30" s="65"/>
      <c r="OC30" s="65"/>
      <c r="OD30" s="65"/>
      <c r="OE30" s="65"/>
      <c r="OF30" s="65"/>
      <c r="OG30" s="65"/>
      <c r="OH30" s="65"/>
      <c r="OI30" s="65"/>
      <c r="OJ30" s="65"/>
      <c r="OK30" s="65"/>
      <c r="OL30" s="65"/>
      <c r="OM30" s="65"/>
      <c r="ON30" s="65"/>
      <c r="OO30" s="65"/>
      <c r="OP30" s="65"/>
      <c r="OQ30" s="65"/>
      <c r="OR30" s="65"/>
      <c r="OS30" s="65"/>
      <c r="OT30" s="65"/>
      <c r="OU30" s="65"/>
      <c r="OV30" s="65"/>
      <c r="OW30" s="65"/>
      <c r="OX30" s="65"/>
      <c r="OY30" s="65"/>
      <c r="OZ30" s="65"/>
      <c r="PA30" s="65"/>
      <c r="PB30" s="65"/>
      <c r="PC30" s="65"/>
      <c r="PD30" s="65"/>
      <c r="PE30" s="65"/>
      <c r="PF30" s="65"/>
      <c r="PG30" s="65"/>
      <c r="PH30" s="65"/>
      <c r="PI30" s="65"/>
      <c r="PJ30" s="65"/>
      <c r="PK30" s="65"/>
      <c r="PL30" s="65"/>
      <c r="PM30" s="65"/>
      <c r="PN30" s="65"/>
    </row>
    <row r="31" spans="1:430">
      <c r="A31" t="s">
        <v>150</v>
      </c>
      <c r="B31">
        <v>2</v>
      </c>
      <c r="C31" t="s">
        <v>38</v>
      </c>
      <c r="D31">
        <v>3.997262149</v>
      </c>
      <c r="E31">
        <v>47.967933760000001</v>
      </c>
      <c r="F31" t="s">
        <v>50</v>
      </c>
      <c r="G31">
        <v>3</v>
      </c>
      <c r="H31">
        <v>1</v>
      </c>
      <c r="I31">
        <v>0.25</v>
      </c>
      <c r="J31">
        <v>28</v>
      </c>
      <c r="K31">
        <v>33</v>
      </c>
      <c r="L31">
        <v>28</v>
      </c>
      <c r="M31">
        <v>29</v>
      </c>
      <c r="N31">
        <v>33</v>
      </c>
      <c r="O31">
        <v>29</v>
      </c>
      <c r="R31" s="65">
        <f>32-3</f>
        <v>29</v>
      </c>
    </row>
    <row r="32" spans="1:430">
      <c r="A32" s="207" t="s">
        <v>207</v>
      </c>
      <c r="B32" s="207"/>
      <c r="C32" s="207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</row>
    <row r="33" spans="1:430">
      <c r="A33" t="s">
        <v>36</v>
      </c>
      <c r="B33">
        <v>2</v>
      </c>
      <c r="C33" t="s">
        <v>39</v>
      </c>
      <c r="D33">
        <v>4.0972222222222223</v>
      </c>
      <c r="E33">
        <v>49.166666666666671</v>
      </c>
      <c r="F33" t="s">
        <v>55</v>
      </c>
      <c r="G33">
        <v>3</v>
      </c>
      <c r="H33">
        <v>0.5</v>
      </c>
      <c r="I33">
        <v>0.5</v>
      </c>
      <c r="J33">
        <v>17</v>
      </c>
      <c r="K33">
        <v>16</v>
      </c>
      <c r="L33">
        <v>13</v>
      </c>
      <c r="M33">
        <v>19</v>
      </c>
      <c r="N33">
        <v>20</v>
      </c>
      <c r="O33">
        <v>17</v>
      </c>
    </row>
    <row r="34" spans="1:430">
      <c r="A34" t="s">
        <v>135</v>
      </c>
      <c r="B34">
        <v>1</v>
      </c>
      <c r="C34" t="s">
        <v>39</v>
      </c>
      <c r="D34">
        <v>4.1138888888888889</v>
      </c>
      <c r="E34">
        <v>49.366666666666667</v>
      </c>
      <c r="F34" t="s">
        <v>50</v>
      </c>
      <c r="G34">
        <v>3</v>
      </c>
      <c r="H34">
        <v>0.66666666666666663</v>
      </c>
      <c r="I34">
        <v>0.75</v>
      </c>
      <c r="J34">
        <v>25</v>
      </c>
      <c r="K34">
        <v>21</v>
      </c>
      <c r="L34">
        <v>19</v>
      </c>
      <c r="M34">
        <v>25</v>
      </c>
      <c r="N34">
        <v>22</v>
      </c>
      <c r="O34">
        <v>20</v>
      </c>
    </row>
    <row r="35" spans="1:430">
      <c r="A35" t="s">
        <v>193</v>
      </c>
      <c r="B35">
        <v>2</v>
      </c>
      <c r="C35" t="s">
        <v>38</v>
      </c>
      <c r="D35">
        <v>4.12</v>
      </c>
      <c r="E35">
        <v>49.1</v>
      </c>
      <c r="F35" t="s">
        <v>156</v>
      </c>
      <c r="G35">
        <v>3</v>
      </c>
      <c r="H35">
        <v>0.5</v>
      </c>
      <c r="I35">
        <v>0.75</v>
      </c>
      <c r="J35">
        <v>26</v>
      </c>
      <c r="K35">
        <v>27</v>
      </c>
      <c r="L35">
        <v>26</v>
      </c>
      <c r="M35">
        <v>24</v>
      </c>
      <c r="N35">
        <v>27</v>
      </c>
      <c r="O35">
        <v>23</v>
      </c>
    </row>
    <row r="36" spans="1:430">
      <c r="A36" t="s">
        <v>201</v>
      </c>
      <c r="B36">
        <v>2</v>
      </c>
      <c r="C36" t="s">
        <v>38</v>
      </c>
      <c r="D36">
        <v>4.12</v>
      </c>
      <c r="E36">
        <v>49.1</v>
      </c>
      <c r="F36" t="s">
        <v>160</v>
      </c>
      <c r="G36">
        <v>3</v>
      </c>
      <c r="H36">
        <v>1</v>
      </c>
      <c r="I36">
        <v>0.75</v>
      </c>
      <c r="J36">
        <v>20</v>
      </c>
      <c r="K36">
        <v>17</v>
      </c>
      <c r="L36">
        <v>14</v>
      </c>
      <c r="M36">
        <v>21</v>
      </c>
      <c r="N36">
        <v>22</v>
      </c>
      <c r="O36">
        <v>20</v>
      </c>
    </row>
    <row r="37" spans="1:430">
      <c r="A37" t="s">
        <v>187</v>
      </c>
      <c r="B37">
        <v>2</v>
      </c>
      <c r="C37" t="s">
        <v>39</v>
      </c>
      <c r="D37">
        <v>4.2</v>
      </c>
      <c r="E37">
        <v>50.400000000000006</v>
      </c>
      <c r="F37" t="s">
        <v>160</v>
      </c>
      <c r="G37">
        <v>3</v>
      </c>
      <c r="H37">
        <v>0.75</v>
      </c>
      <c r="I37">
        <v>0</v>
      </c>
      <c r="J37">
        <v>29</v>
      </c>
      <c r="K37">
        <v>21</v>
      </c>
      <c r="L37">
        <v>21</v>
      </c>
      <c r="M37">
        <v>27</v>
      </c>
      <c r="N37">
        <v>26</v>
      </c>
      <c r="O37">
        <v>23</v>
      </c>
    </row>
    <row r="38" spans="1:430">
      <c r="A38" t="s">
        <v>196</v>
      </c>
      <c r="B38">
        <v>1</v>
      </c>
      <c r="C38" t="s">
        <v>38</v>
      </c>
      <c r="D38">
        <v>4.2217659137577002</v>
      </c>
      <c r="E38">
        <v>50.662023195452903</v>
      </c>
      <c r="F38" t="s">
        <v>160</v>
      </c>
      <c r="G38">
        <v>3</v>
      </c>
      <c r="H38">
        <v>0.75</v>
      </c>
      <c r="I38">
        <v>0.5</v>
      </c>
      <c r="J38">
        <v>20</v>
      </c>
      <c r="K38">
        <v>9</v>
      </c>
      <c r="L38">
        <v>9</v>
      </c>
      <c r="M38">
        <v>20</v>
      </c>
      <c r="N38">
        <v>9</v>
      </c>
      <c r="O38">
        <v>8</v>
      </c>
    </row>
    <row r="39" spans="1:430">
      <c r="A39" t="s">
        <v>188</v>
      </c>
      <c r="B39">
        <v>2</v>
      </c>
      <c r="C39" t="s">
        <v>39</v>
      </c>
      <c r="D39">
        <v>4.2277777777777779</v>
      </c>
      <c r="E39">
        <v>50.733333333333334</v>
      </c>
      <c r="F39" t="s">
        <v>160</v>
      </c>
      <c r="G39">
        <v>3</v>
      </c>
      <c r="H39">
        <v>0</v>
      </c>
      <c r="I39">
        <v>0.25</v>
      </c>
      <c r="J39">
        <v>28</v>
      </c>
      <c r="K39">
        <v>28</v>
      </c>
      <c r="L39">
        <v>27</v>
      </c>
      <c r="M39">
        <v>28</v>
      </c>
      <c r="N39">
        <v>28</v>
      </c>
      <c r="O39">
        <v>27</v>
      </c>
    </row>
    <row r="40" spans="1:430">
      <c r="A40" s="203" t="s">
        <v>173</v>
      </c>
      <c r="B40" s="203">
        <v>1</v>
      </c>
      <c r="C40" s="203" t="s">
        <v>38</v>
      </c>
      <c r="D40" s="203">
        <v>4.2354551679999997</v>
      </c>
      <c r="E40" s="203">
        <v>50.826296939999999</v>
      </c>
      <c r="F40" s="203" t="s">
        <v>53</v>
      </c>
      <c r="G40" s="203">
        <v>3</v>
      </c>
      <c r="H40" s="203">
        <v>0.75</v>
      </c>
      <c r="I40" s="203">
        <v>0</v>
      </c>
      <c r="J40" s="203">
        <v>0</v>
      </c>
      <c r="K40" s="203">
        <v>0</v>
      </c>
      <c r="L40" s="203">
        <v>0</v>
      </c>
      <c r="M40" s="203">
        <v>0</v>
      </c>
      <c r="N40" s="203">
        <v>0</v>
      </c>
      <c r="O40" s="203">
        <v>0</v>
      </c>
    </row>
    <row r="41" spans="1:430">
      <c r="A41" t="s">
        <v>2</v>
      </c>
      <c r="B41">
        <v>1</v>
      </c>
      <c r="C41" t="s">
        <v>38</v>
      </c>
      <c r="D41">
        <v>4.3</v>
      </c>
      <c r="E41">
        <v>51.599999999999994</v>
      </c>
      <c r="F41" t="s">
        <v>47</v>
      </c>
      <c r="G41">
        <v>1</v>
      </c>
      <c r="H41">
        <v>0.5</v>
      </c>
      <c r="I41">
        <v>0.5</v>
      </c>
      <c r="J41">
        <v>27</v>
      </c>
      <c r="K41">
        <v>26</v>
      </c>
      <c r="L41">
        <v>26</v>
      </c>
      <c r="M41">
        <v>26</v>
      </c>
      <c r="N41">
        <v>28</v>
      </c>
      <c r="O41">
        <v>26</v>
      </c>
    </row>
    <row r="42" spans="1:430" s="203" customFormat="1">
      <c r="A42" t="s">
        <v>35</v>
      </c>
      <c r="B42">
        <v>2</v>
      </c>
      <c r="C42" t="s">
        <v>38</v>
      </c>
      <c r="D42">
        <v>4.3444444444444441</v>
      </c>
      <c r="E42">
        <v>52.133333333333326</v>
      </c>
      <c r="F42" t="s">
        <v>55</v>
      </c>
      <c r="G42">
        <v>3</v>
      </c>
      <c r="H42">
        <v>0</v>
      </c>
      <c r="I42">
        <v>0.75</v>
      </c>
      <c r="J42">
        <v>31</v>
      </c>
      <c r="K42">
        <v>27</v>
      </c>
      <c r="L42">
        <v>27</v>
      </c>
      <c r="M42">
        <v>31</v>
      </c>
      <c r="N42">
        <v>28</v>
      </c>
      <c r="O42">
        <v>28</v>
      </c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5"/>
      <c r="CE42" s="65"/>
      <c r="CF42" s="65"/>
      <c r="CG42" s="65"/>
      <c r="CH42" s="65"/>
      <c r="CI42" s="65"/>
      <c r="CJ42" s="65"/>
      <c r="CK42" s="65"/>
      <c r="CL42" s="65"/>
      <c r="CM42" s="65"/>
      <c r="CN42" s="65"/>
      <c r="CO42" s="65"/>
      <c r="CP42" s="65"/>
      <c r="CQ42" s="65"/>
      <c r="CR42" s="65"/>
      <c r="CS42" s="65"/>
      <c r="CT42" s="65"/>
      <c r="CU42" s="65"/>
      <c r="CV42" s="65"/>
      <c r="CW42" s="65"/>
      <c r="CX42" s="65"/>
      <c r="CY42" s="65"/>
      <c r="CZ42" s="65"/>
      <c r="DA42" s="65"/>
      <c r="DB42" s="65"/>
      <c r="DC42" s="65"/>
      <c r="DD42" s="65"/>
      <c r="DE42" s="65"/>
      <c r="DF42" s="65"/>
      <c r="DG42" s="65"/>
      <c r="DH42" s="65"/>
      <c r="DI42" s="65"/>
      <c r="DJ42" s="65"/>
      <c r="DK42" s="65"/>
      <c r="DL42" s="65"/>
      <c r="DM42" s="65"/>
      <c r="DN42" s="65"/>
      <c r="DO42" s="65"/>
      <c r="DP42" s="65"/>
      <c r="DQ42" s="65"/>
      <c r="DR42" s="65"/>
      <c r="DS42" s="65"/>
      <c r="DT42" s="65"/>
      <c r="DU42" s="65"/>
      <c r="DV42" s="65"/>
      <c r="DW42" s="65"/>
      <c r="DX42" s="65"/>
      <c r="DY42" s="65"/>
      <c r="DZ42" s="65"/>
      <c r="EA42" s="65"/>
      <c r="EB42" s="65"/>
      <c r="EC42" s="65"/>
      <c r="ED42" s="65"/>
      <c r="EE42" s="65"/>
      <c r="EF42" s="65"/>
      <c r="EG42" s="65"/>
      <c r="EH42" s="65"/>
      <c r="EI42" s="65"/>
      <c r="EJ42" s="65"/>
      <c r="EK42" s="65"/>
      <c r="EL42" s="65"/>
      <c r="EM42" s="65"/>
      <c r="EN42" s="65"/>
      <c r="EO42" s="65"/>
      <c r="EP42" s="65"/>
      <c r="EQ42" s="65"/>
      <c r="ER42" s="65"/>
      <c r="ES42" s="65"/>
      <c r="ET42" s="65"/>
      <c r="EU42" s="65"/>
      <c r="EV42" s="65"/>
      <c r="EW42" s="65"/>
      <c r="EX42" s="65"/>
      <c r="EY42" s="65"/>
      <c r="EZ42" s="65"/>
      <c r="FA42" s="65"/>
      <c r="FB42" s="65"/>
      <c r="FC42" s="65"/>
      <c r="FD42" s="65"/>
      <c r="FE42" s="65"/>
      <c r="FF42" s="65"/>
      <c r="FG42" s="65"/>
      <c r="FH42" s="65"/>
      <c r="FI42" s="65"/>
      <c r="FJ42" s="65"/>
      <c r="FK42" s="65"/>
      <c r="FL42" s="65"/>
      <c r="FM42" s="65"/>
      <c r="FN42" s="65"/>
      <c r="FO42" s="65"/>
      <c r="FP42" s="65"/>
      <c r="FQ42" s="65"/>
      <c r="FR42" s="65"/>
      <c r="FS42" s="65"/>
      <c r="FT42" s="65"/>
      <c r="FU42" s="65"/>
      <c r="FV42" s="65"/>
      <c r="FW42" s="65"/>
      <c r="FX42" s="65"/>
      <c r="FY42" s="65"/>
      <c r="FZ42" s="65"/>
      <c r="GA42" s="65"/>
      <c r="GB42" s="65"/>
      <c r="GC42" s="65"/>
      <c r="GD42" s="65"/>
      <c r="GE42" s="65"/>
      <c r="GF42" s="65"/>
      <c r="GG42" s="65"/>
      <c r="GH42" s="65"/>
      <c r="GI42" s="65"/>
      <c r="GJ42" s="65"/>
      <c r="GK42" s="65"/>
      <c r="GL42" s="65"/>
      <c r="GM42" s="65"/>
      <c r="GN42" s="65"/>
      <c r="GO42" s="65"/>
      <c r="GP42" s="65"/>
      <c r="GQ42" s="65"/>
      <c r="GR42" s="65"/>
      <c r="GS42" s="65"/>
      <c r="GT42" s="65"/>
      <c r="GU42" s="65"/>
      <c r="GV42" s="65"/>
      <c r="GW42" s="65"/>
      <c r="GX42" s="65"/>
      <c r="GY42" s="65"/>
      <c r="GZ42" s="65"/>
      <c r="HA42" s="65"/>
      <c r="HB42" s="65"/>
      <c r="HC42" s="65"/>
      <c r="HD42" s="65"/>
      <c r="HE42" s="65"/>
      <c r="HF42" s="65"/>
      <c r="HG42" s="65"/>
      <c r="HH42" s="65"/>
      <c r="HI42" s="65"/>
      <c r="HJ42" s="65"/>
      <c r="HK42" s="65"/>
      <c r="HL42" s="65"/>
      <c r="HM42" s="65"/>
      <c r="HN42" s="65"/>
      <c r="HO42" s="65"/>
      <c r="HP42" s="65"/>
      <c r="HQ42" s="65"/>
      <c r="HR42" s="65"/>
      <c r="HS42" s="65"/>
      <c r="HT42" s="65"/>
      <c r="HU42" s="65"/>
      <c r="HV42" s="65"/>
      <c r="HW42" s="65"/>
      <c r="HX42" s="65"/>
      <c r="HY42" s="65"/>
      <c r="HZ42" s="65"/>
      <c r="IA42" s="65"/>
      <c r="IB42" s="65"/>
      <c r="IC42" s="65"/>
      <c r="ID42" s="65"/>
      <c r="IE42" s="65"/>
      <c r="IF42" s="65"/>
      <c r="IG42" s="65"/>
      <c r="IH42" s="65"/>
      <c r="II42" s="65"/>
      <c r="IJ42" s="65"/>
      <c r="IK42" s="65"/>
      <c r="IL42" s="65"/>
      <c r="IM42" s="65"/>
      <c r="IN42" s="65"/>
      <c r="IO42" s="65"/>
      <c r="IP42" s="65"/>
      <c r="IQ42" s="65"/>
      <c r="IR42" s="65"/>
      <c r="IS42" s="65"/>
      <c r="IT42" s="65"/>
      <c r="IU42" s="65"/>
      <c r="IV42" s="65"/>
      <c r="IW42" s="65"/>
      <c r="IX42" s="65"/>
      <c r="IY42" s="65"/>
      <c r="IZ42" s="65"/>
      <c r="JA42" s="65"/>
      <c r="JB42" s="65"/>
      <c r="JC42" s="65"/>
      <c r="JD42" s="65"/>
      <c r="JE42" s="65"/>
      <c r="JF42" s="65"/>
      <c r="JG42" s="65"/>
      <c r="JH42" s="65"/>
      <c r="JI42" s="65"/>
      <c r="JJ42" s="65"/>
      <c r="JK42" s="65"/>
      <c r="JL42" s="65"/>
      <c r="JM42" s="65"/>
      <c r="JN42" s="65"/>
      <c r="JO42" s="65"/>
      <c r="JP42" s="65"/>
      <c r="JQ42" s="65"/>
      <c r="JR42" s="65"/>
      <c r="JS42" s="65"/>
      <c r="JT42" s="65"/>
      <c r="JU42" s="65"/>
      <c r="JV42" s="65"/>
      <c r="JW42" s="65"/>
      <c r="JX42" s="65"/>
      <c r="JY42" s="65"/>
      <c r="JZ42" s="65"/>
      <c r="KA42" s="65"/>
      <c r="KB42" s="65"/>
      <c r="KC42" s="65"/>
      <c r="KD42" s="65"/>
      <c r="KE42" s="65"/>
      <c r="KF42" s="65"/>
      <c r="KG42" s="65"/>
      <c r="KH42" s="65"/>
      <c r="KI42" s="65"/>
      <c r="KJ42" s="65"/>
      <c r="KK42" s="65"/>
      <c r="KL42" s="65"/>
      <c r="KM42" s="65"/>
      <c r="KN42" s="65"/>
      <c r="KO42" s="65"/>
      <c r="KP42" s="65"/>
      <c r="KQ42" s="65"/>
      <c r="KR42" s="65"/>
      <c r="KS42" s="65"/>
      <c r="KT42" s="65"/>
      <c r="KU42" s="65"/>
      <c r="KV42" s="65"/>
      <c r="KW42" s="65"/>
      <c r="KX42" s="65"/>
      <c r="KY42" s="65"/>
      <c r="KZ42" s="65"/>
      <c r="LA42" s="65"/>
      <c r="LB42" s="65"/>
      <c r="LC42" s="65"/>
      <c r="LD42" s="65"/>
      <c r="LE42" s="65"/>
      <c r="LF42" s="65"/>
      <c r="LG42" s="65"/>
      <c r="LH42" s="65"/>
      <c r="LI42" s="65"/>
      <c r="LJ42" s="65"/>
      <c r="LK42" s="65"/>
      <c r="LL42" s="65"/>
      <c r="LM42" s="65"/>
      <c r="LN42" s="65"/>
      <c r="LO42" s="65"/>
      <c r="LP42" s="65"/>
      <c r="LQ42" s="65"/>
      <c r="LR42" s="65"/>
      <c r="LS42" s="65"/>
      <c r="LT42" s="65"/>
      <c r="LU42" s="65"/>
      <c r="LV42" s="65"/>
      <c r="LW42" s="65"/>
      <c r="LX42" s="65"/>
      <c r="LY42" s="65"/>
      <c r="LZ42" s="65"/>
      <c r="MA42" s="65"/>
      <c r="MB42" s="65"/>
      <c r="MC42" s="65"/>
      <c r="MD42" s="65"/>
      <c r="ME42" s="65"/>
      <c r="MF42" s="65"/>
      <c r="MG42" s="65"/>
      <c r="MH42" s="65"/>
      <c r="MI42" s="65"/>
      <c r="MJ42" s="65"/>
      <c r="MK42" s="65"/>
      <c r="ML42" s="65"/>
      <c r="MM42" s="65"/>
      <c r="MN42" s="65"/>
      <c r="MO42" s="65"/>
      <c r="MP42" s="65"/>
      <c r="MQ42" s="65"/>
      <c r="MR42" s="65"/>
      <c r="MS42" s="65"/>
      <c r="MT42" s="65"/>
      <c r="MU42" s="65"/>
      <c r="MV42" s="65"/>
      <c r="MW42" s="65"/>
      <c r="MX42" s="65"/>
      <c r="MY42" s="65"/>
      <c r="MZ42" s="65"/>
      <c r="NA42" s="65"/>
      <c r="NB42" s="65"/>
      <c r="NC42" s="65"/>
      <c r="ND42" s="65"/>
      <c r="NE42" s="65"/>
      <c r="NF42" s="65"/>
      <c r="NG42" s="65"/>
      <c r="NH42" s="65"/>
      <c r="NI42" s="65"/>
      <c r="NJ42" s="65"/>
      <c r="NK42" s="65"/>
      <c r="NL42" s="65"/>
      <c r="NM42" s="65"/>
      <c r="NN42" s="65"/>
      <c r="NO42" s="65"/>
      <c r="NP42" s="65"/>
      <c r="NQ42" s="65"/>
      <c r="NR42" s="65"/>
      <c r="NS42" s="65"/>
      <c r="NT42" s="65"/>
      <c r="NU42" s="65"/>
      <c r="NV42" s="65"/>
      <c r="NW42" s="65"/>
      <c r="NX42" s="65"/>
      <c r="NY42" s="65"/>
      <c r="NZ42" s="65"/>
      <c r="OA42" s="65"/>
      <c r="OB42" s="65"/>
      <c r="OC42" s="65"/>
      <c r="OD42" s="65"/>
      <c r="OE42" s="65"/>
      <c r="OF42" s="65"/>
      <c r="OG42" s="65"/>
      <c r="OH42" s="65"/>
      <c r="OI42" s="65"/>
      <c r="OJ42" s="65"/>
      <c r="OK42" s="65"/>
      <c r="OL42" s="65"/>
      <c r="OM42" s="65"/>
      <c r="ON42" s="65"/>
      <c r="OO42" s="65"/>
      <c r="OP42" s="65"/>
      <c r="OQ42" s="65"/>
      <c r="OR42" s="65"/>
      <c r="OS42" s="65"/>
      <c r="OT42" s="65"/>
      <c r="OU42" s="65"/>
      <c r="OV42" s="65"/>
      <c r="OW42" s="65"/>
      <c r="OX42" s="65"/>
      <c r="OY42" s="65"/>
      <c r="OZ42" s="65"/>
      <c r="PA42" s="65"/>
      <c r="PB42" s="65"/>
      <c r="PC42" s="65"/>
      <c r="PD42" s="65"/>
      <c r="PE42" s="65"/>
      <c r="PF42" s="65"/>
      <c r="PG42" s="65"/>
      <c r="PH42" s="65"/>
      <c r="PI42" s="65"/>
      <c r="PJ42" s="65"/>
      <c r="PK42" s="65"/>
      <c r="PL42" s="65"/>
      <c r="PM42" s="65"/>
      <c r="PN42" s="65"/>
    </row>
    <row r="43" spans="1:430">
      <c r="A43" t="s">
        <v>34</v>
      </c>
      <c r="B43">
        <v>2</v>
      </c>
      <c r="C43" t="s">
        <v>39</v>
      </c>
      <c r="D43">
        <v>4.3472222222222223</v>
      </c>
      <c r="E43">
        <v>52.166666666666671</v>
      </c>
      <c r="F43" t="s">
        <v>55</v>
      </c>
      <c r="G43">
        <v>3</v>
      </c>
      <c r="H43">
        <v>0.5</v>
      </c>
      <c r="I43">
        <v>0</v>
      </c>
      <c r="J43">
        <v>26</v>
      </c>
      <c r="K43">
        <v>18</v>
      </c>
      <c r="L43">
        <v>17</v>
      </c>
      <c r="M43">
        <v>26</v>
      </c>
      <c r="N43">
        <v>22</v>
      </c>
      <c r="O43">
        <v>21</v>
      </c>
    </row>
    <row r="44" spans="1:430" s="203" customFormat="1">
      <c r="A44" t="s">
        <v>31</v>
      </c>
      <c r="B44">
        <v>1</v>
      </c>
      <c r="C44" t="s">
        <v>38</v>
      </c>
      <c r="D44">
        <v>4.3861111111111111</v>
      </c>
      <c r="E44">
        <v>52.633333333333333</v>
      </c>
      <c r="F44" t="s">
        <v>52</v>
      </c>
      <c r="G44">
        <v>3</v>
      </c>
      <c r="H44">
        <v>1</v>
      </c>
      <c r="I44">
        <v>0.5</v>
      </c>
      <c r="J44">
        <v>31</v>
      </c>
      <c r="K44">
        <v>31</v>
      </c>
      <c r="L44">
        <v>31</v>
      </c>
      <c r="M44">
        <v>31</v>
      </c>
      <c r="N44">
        <v>31</v>
      </c>
      <c r="O44">
        <v>31</v>
      </c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5"/>
      <c r="CE44" s="65"/>
      <c r="CF44" s="65"/>
      <c r="CG44" s="65"/>
      <c r="CH44" s="65"/>
      <c r="CI44" s="65"/>
      <c r="CJ44" s="65"/>
      <c r="CK44" s="65"/>
      <c r="CL44" s="65"/>
      <c r="CM44" s="65"/>
      <c r="CN44" s="65"/>
      <c r="CO44" s="65"/>
      <c r="CP44" s="65"/>
      <c r="CQ44" s="65"/>
      <c r="CR44" s="65"/>
      <c r="CS44" s="65"/>
      <c r="CT44" s="65"/>
      <c r="CU44" s="65"/>
      <c r="CV44" s="65"/>
      <c r="CW44" s="65"/>
      <c r="CX44" s="65"/>
      <c r="CY44" s="65"/>
      <c r="CZ44" s="65"/>
      <c r="DA44" s="65"/>
      <c r="DB44" s="65"/>
      <c r="DC44" s="65"/>
      <c r="DD44" s="65"/>
      <c r="DE44" s="65"/>
      <c r="DF44" s="65"/>
      <c r="DG44" s="65"/>
      <c r="DH44" s="65"/>
      <c r="DI44" s="65"/>
      <c r="DJ44" s="65"/>
      <c r="DK44" s="65"/>
      <c r="DL44" s="65"/>
      <c r="DM44" s="65"/>
      <c r="DN44" s="65"/>
      <c r="DO44" s="65"/>
      <c r="DP44" s="65"/>
      <c r="DQ44" s="65"/>
      <c r="DR44" s="65"/>
      <c r="DS44" s="65"/>
      <c r="DT44" s="65"/>
      <c r="DU44" s="65"/>
      <c r="DV44" s="65"/>
      <c r="DW44" s="65"/>
      <c r="DX44" s="65"/>
      <c r="DY44" s="65"/>
      <c r="DZ44" s="65"/>
      <c r="EA44" s="65"/>
      <c r="EB44" s="65"/>
      <c r="EC44" s="65"/>
      <c r="ED44" s="65"/>
      <c r="EE44" s="65"/>
      <c r="EF44" s="65"/>
      <c r="EG44" s="65"/>
      <c r="EH44" s="65"/>
      <c r="EI44" s="65"/>
      <c r="EJ44" s="65"/>
      <c r="EK44" s="65"/>
      <c r="EL44" s="65"/>
      <c r="EM44" s="65"/>
      <c r="EN44" s="65"/>
      <c r="EO44" s="65"/>
      <c r="EP44" s="65"/>
      <c r="EQ44" s="65"/>
      <c r="ER44" s="65"/>
      <c r="ES44" s="65"/>
      <c r="ET44" s="65"/>
      <c r="EU44" s="65"/>
      <c r="EV44" s="65"/>
      <c r="EW44" s="65"/>
      <c r="EX44" s="65"/>
      <c r="EY44" s="65"/>
      <c r="EZ44" s="65"/>
      <c r="FA44" s="65"/>
      <c r="FB44" s="65"/>
      <c r="FC44" s="65"/>
      <c r="FD44" s="65"/>
      <c r="FE44" s="65"/>
      <c r="FF44" s="65"/>
      <c r="FG44" s="65"/>
      <c r="FH44" s="65"/>
      <c r="FI44" s="65"/>
      <c r="FJ44" s="65"/>
      <c r="FK44" s="65"/>
      <c r="FL44" s="65"/>
      <c r="FM44" s="65"/>
      <c r="FN44" s="65"/>
      <c r="FO44" s="65"/>
      <c r="FP44" s="65"/>
      <c r="FQ44" s="65"/>
      <c r="FR44" s="65"/>
      <c r="FS44" s="65"/>
      <c r="FT44" s="65"/>
      <c r="FU44" s="65"/>
      <c r="FV44" s="65"/>
      <c r="FW44" s="65"/>
      <c r="FX44" s="65"/>
      <c r="FY44" s="65"/>
      <c r="FZ44" s="65"/>
      <c r="GA44" s="65"/>
      <c r="GB44" s="65"/>
      <c r="GC44" s="65"/>
      <c r="GD44" s="65"/>
      <c r="GE44" s="65"/>
      <c r="GF44" s="65"/>
      <c r="GG44" s="65"/>
      <c r="GH44" s="65"/>
      <c r="GI44" s="65"/>
      <c r="GJ44" s="65"/>
      <c r="GK44" s="65"/>
      <c r="GL44" s="65"/>
      <c r="GM44" s="65"/>
      <c r="GN44" s="65"/>
      <c r="GO44" s="65"/>
      <c r="GP44" s="65"/>
      <c r="GQ44" s="65"/>
      <c r="GR44" s="65"/>
      <c r="GS44" s="65"/>
      <c r="GT44" s="65"/>
      <c r="GU44" s="65"/>
      <c r="GV44" s="65"/>
      <c r="GW44" s="65"/>
      <c r="GX44" s="65"/>
      <c r="GY44" s="65"/>
      <c r="GZ44" s="65"/>
      <c r="HA44" s="65"/>
      <c r="HB44" s="65"/>
      <c r="HC44" s="65"/>
      <c r="HD44" s="65"/>
      <c r="HE44" s="65"/>
      <c r="HF44" s="65"/>
      <c r="HG44" s="65"/>
      <c r="HH44" s="65"/>
      <c r="HI44" s="65"/>
      <c r="HJ44" s="65"/>
      <c r="HK44" s="65"/>
      <c r="HL44" s="65"/>
      <c r="HM44" s="65"/>
      <c r="HN44" s="65"/>
      <c r="HO44" s="65"/>
      <c r="HP44" s="65"/>
      <c r="HQ44" s="65"/>
      <c r="HR44" s="65"/>
      <c r="HS44" s="65"/>
      <c r="HT44" s="65"/>
      <c r="HU44" s="65"/>
      <c r="HV44" s="65"/>
      <c r="HW44" s="65"/>
      <c r="HX44" s="65"/>
      <c r="HY44" s="65"/>
      <c r="HZ44" s="65"/>
      <c r="IA44" s="65"/>
      <c r="IB44" s="65"/>
      <c r="IC44" s="65"/>
      <c r="ID44" s="65"/>
      <c r="IE44" s="65"/>
      <c r="IF44" s="65"/>
      <c r="IG44" s="65"/>
      <c r="IH44" s="65"/>
      <c r="II44" s="65"/>
      <c r="IJ44" s="65"/>
      <c r="IK44" s="65"/>
      <c r="IL44" s="65"/>
      <c r="IM44" s="65"/>
      <c r="IN44" s="65"/>
      <c r="IO44" s="65"/>
      <c r="IP44" s="65"/>
      <c r="IQ44" s="65"/>
      <c r="IR44" s="65"/>
      <c r="IS44" s="65"/>
      <c r="IT44" s="65"/>
      <c r="IU44" s="65"/>
      <c r="IV44" s="65"/>
      <c r="IW44" s="65"/>
      <c r="IX44" s="65"/>
      <c r="IY44" s="65"/>
      <c r="IZ44" s="65"/>
      <c r="JA44" s="65"/>
      <c r="JB44" s="65"/>
      <c r="JC44" s="65"/>
      <c r="JD44" s="65"/>
      <c r="JE44" s="65"/>
      <c r="JF44" s="65"/>
      <c r="JG44" s="65"/>
      <c r="JH44" s="65"/>
      <c r="JI44" s="65"/>
      <c r="JJ44" s="65"/>
      <c r="JK44" s="65"/>
      <c r="JL44" s="65"/>
      <c r="JM44" s="65"/>
      <c r="JN44" s="65"/>
      <c r="JO44" s="65"/>
      <c r="JP44" s="65"/>
      <c r="JQ44" s="65"/>
      <c r="JR44" s="65"/>
      <c r="JS44" s="65"/>
      <c r="JT44" s="65"/>
      <c r="JU44" s="65"/>
      <c r="JV44" s="65"/>
      <c r="JW44" s="65"/>
      <c r="JX44" s="65"/>
      <c r="JY44" s="65"/>
      <c r="JZ44" s="65"/>
      <c r="KA44" s="65"/>
      <c r="KB44" s="65"/>
      <c r="KC44" s="65"/>
      <c r="KD44" s="65"/>
      <c r="KE44" s="65"/>
      <c r="KF44" s="65"/>
      <c r="KG44" s="65"/>
      <c r="KH44" s="65"/>
      <c r="KI44" s="65"/>
      <c r="KJ44" s="65"/>
      <c r="KK44" s="65"/>
      <c r="KL44" s="65"/>
      <c r="KM44" s="65"/>
      <c r="KN44" s="65"/>
      <c r="KO44" s="65"/>
      <c r="KP44" s="65"/>
      <c r="KQ44" s="65"/>
      <c r="KR44" s="65"/>
      <c r="KS44" s="65"/>
      <c r="KT44" s="65"/>
      <c r="KU44" s="65"/>
      <c r="KV44" s="65"/>
      <c r="KW44" s="65"/>
      <c r="KX44" s="65"/>
      <c r="KY44" s="65"/>
      <c r="KZ44" s="65"/>
      <c r="LA44" s="65"/>
      <c r="LB44" s="65"/>
      <c r="LC44" s="65"/>
      <c r="LD44" s="65"/>
      <c r="LE44" s="65"/>
      <c r="LF44" s="65"/>
      <c r="LG44" s="65"/>
      <c r="LH44" s="65"/>
      <c r="LI44" s="65"/>
      <c r="LJ44" s="65"/>
      <c r="LK44" s="65"/>
      <c r="LL44" s="65"/>
      <c r="LM44" s="65"/>
      <c r="LN44" s="65"/>
      <c r="LO44" s="65"/>
      <c r="LP44" s="65"/>
      <c r="LQ44" s="65"/>
      <c r="LR44" s="65"/>
      <c r="LS44" s="65"/>
      <c r="LT44" s="65"/>
      <c r="LU44" s="65"/>
      <c r="LV44" s="65"/>
      <c r="LW44" s="65"/>
      <c r="LX44" s="65"/>
      <c r="LY44" s="65"/>
      <c r="LZ44" s="65"/>
      <c r="MA44" s="65"/>
      <c r="MB44" s="65"/>
      <c r="MC44" s="65"/>
      <c r="MD44" s="65"/>
      <c r="ME44" s="65"/>
      <c r="MF44" s="65"/>
      <c r="MG44" s="65"/>
      <c r="MH44" s="65"/>
      <c r="MI44" s="65"/>
      <c r="MJ44" s="65"/>
      <c r="MK44" s="65"/>
      <c r="ML44" s="65"/>
      <c r="MM44" s="65"/>
      <c r="MN44" s="65"/>
      <c r="MO44" s="65"/>
      <c r="MP44" s="65"/>
      <c r="MQ44" s="65"/>
      <c r="MR44" s="65"/>
      <c r="MS44" s="65"/>
      <c r="MT44" s="65"/>
      <c r="MU44" s="65"/>
      <c r="MV44" s="65"/>
      <c r="MW44" s="65"/>
      <c r="MX44" s="65"/>
      <c r="MY44" s="65"/>
      <c r="MZ44" s="65"/>
      <c r="NA44" s="65"/>
      <c r="NB44" s="65"/>
      <c r="NC44" s="65"/>
      <c r="ND44" s="65"/>
      <c r="NE44" s="65"/>
      <c r="NF44" s="65"/>
      <c r="NG44" s="65"/>
      <c r="NH44" s="65"/>
      <c r="NI44" s="65"/>
      <c r="NJ44" s="65"/>
      <c r="NK44" s="65"/>
      <c r="NL44" s="65"/>
      <c r="NM44" s="65"/>
      <c r="NN44" s="65"/>
      <c r="NO44" s="65"/>
      <c r="NP44" s="65"/>
      <c r="NQ44" s="65"/>
      <c r="NR44" s="65"/>
      <c r="NS44" s="65"/>
      <c r="NT44" s="65"/>
      <c r="NU44" s="65"/>
      <c r="NV44" s="65"/>
      <c r="NW44" s="65"/>
      <c r="NX44" s="65"/>
      <c r="NY44" s="65"/>
      <c r="NZ44" s="65"/>
      <c r="OA44" s="65"/>
      <c r="OB44" s="65"/>
      <c r="OC44" s="65"/>
      <c r="OD44" s="65"/>
      <c r="OE44" s="65"/>
      <c r="OF44" s="65"/>
      <c r="OG44" s="65"/>
      <c r="OH44" s="65"/>
      <c r="OI44" s="65"/>
      <c r="OJ44" s="65"/>
      <c r="OK44" s="65"/>
      <c r="OL44" s="65"/>
      <c r="OM44" s="65"/>
      <c r="ON44" s="65"/>
      <c r="OO44" s="65"/>
      <c r="OP44" s="65"/>
      <c r="OQ44" s="65"/>
      <c r="OR44" s="65"/>
      <c r="OS44" s="65"/>
      <c r="OT44" s="65"/>
      <c r="OU44" s="65"/>
      <c r="OV44" s="65"/>
      <c r="OW44" s="65"/>
      <c r="OX44" s="65"/>
      <c r="OY44" s="65"/>
      <c r="OZ44" s="65"/>
      <c r="PA44" s="65"/>
      <c r="PB44" s="65"/>
      <c r="PC44" s="65"/>
      <c r="PD44" s="65"/>
      <c r="PE44" s="65"/>
      <c r="PF44" s="65"/>
      <c r="PG44" s="65"/>
      <c r="PH44" s="65"/>
      <c r="PI44" s="65"/>
      <c r="PJ44" s="65"/>
      <c r="PK44" s="65"/>
      <c r="PL44" s="65"/>
      <c r="PM44" s="65"/>
      <c r="PN44" s="65"/>
    </row>
    <row r="45" spans="1:430" s="203" customFormat="1">
      <c r="A45" t="s">
        <v>13</v>
      </c>
      <c r="B45">
        <v>1</v>
      </c>
      <c r="C45" t="s">
        <v>38</v>
      </c>
      <c r="D45">
        <v>4.416666666666667</v>
      </c>
      <c r="E45">
        <v>53</v>
      </c>
      <c r="F45" t="s">
        <v>46</v>
      </c>
      <c r="G45">
        <v>1</v>
      </c>
      <c r="H45">
        <v>0.75</v>
      </c>
      <c r="I45">
        <v>1</v>
      </c>
      <c r="J45">
        <v>24</v>
      </c>
      <c r="K45">
        <v>15</v>
      </c>
      <c r="L45">
        <v>13</v>
      </c>
      <c r="M45">
        <v>22</v>
      </c>
      <c r="N45">
        <v>22</v>
      </c>
      <c r="O45">
        <v>15</v>
      </c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  <c r="CR45" s="65"/>
      <c r="CS45" s="65"/>
      <c r="CT45" s="65"/>
      <c r="CU45" s="65"/>
      <c r="CV45" s="65"/>
      <c r="CW45" s="65"/>
      <c r="CX45" s="65"/>
      <c r="CY45" s="65"/>
      <c r="CZ45" s="65"/>
      <c r="DA45" s="65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5"/>
      <c r="DO45" s="65"/>
      <c r="DP45" s="65"/>
      <c r="DQ45" s="65"/>
      <c r="DR45" s="65"/>
      <c r="DS45" s="65"/>
      <c r="DT45" s="65"/>
      <c r="DU45" s="65"/>
      <c r="DV45" s="65"/>
      <c r="DW45" s="65"/>
      <c r="DX45" s="65"/>
      <c r="DY45" s="65"/>
      <c r="DZ45" s="65"/>
      <c r="EA45" s="65"/>
      <c r="EB45" s="65"/>
      <c r="EC45" s="65"/>
      <c r="ED45" s="65"/>
      <c r="EE45" s="65"/>
      <c r="EF45" s="65"/>
      <c r="EG45" s="65"/>
      <c r="EH45" s="65"/>
      <c r="EI45" s="65"/>
      <c r="EJ45" s="65"/>
      <c r="EK45" s="65"/>
      <c r="EL45" s="65"/>
      <c r="EM45" s="65"/>
      <c r="EN45" s="65"/>
      <c r="EO45" s="65"/>
      <c r="EP45" s="65"/>
      <c r="EQ45" s="65"/>
      <c r="ER45" s="65"/>
      <c r="ES45" s="65"/>
      <c r="ET45" s="65"/>
      <c r="EU45" s="65"/>
      <c r="EV45" s="65"/>
      <c r="EW45" s="65"/>
      <c r="EX45" s="65"/>
      <c r="EY45" s="65"/>
      <c r="EZ45" s="65"/>
      <c r="FA45" s="65"/>
      <c r="FB45" s="65"/>
      <c r="FC45" s="65"/>
      <c r="FD45" s="65"/>
      <c r="FE45" s="65"/>
      <c r="FF45" s="65"/>
      <c r="FG45" s="65"/>
      <c r="FH45" s="65"/>
      <c r="FI45" s="65"/>
      <c r="FJ45" s="65"/>
      <c r="FK45" s="65"/>
      <c r="FL45" s="65"/>
      <c r="FM45" s="65"/>
      <c r="FN45" s="65"/>
      <c r="FO45" s="65"/>
      <c r="FP45" s="65"/>
      <c r="FQ45" s="65"/>
      <c r="FR45" s="65"/>
      <c r="FS45" s="65"/>
      <c r="FT45" s="65"/>
      <c r="FU45" s="65"/>
      <c r="FV45" s="65"/>
      <c r="FW45" s="65"/>
      <c r="FX45" s="65"/>
      <c r="FY45" s="65"/>
      <c r="FZ45" s="65"/>
      <c r="GA45" s="65"/>
      <c r="GB45" s="65"/>
      <c r="GC45" s="65"/>
      <c r="GD45" s="65"/>
      <c r="GE45" s="65"/>
      <c r="GF45" s="65"/>
      <c r="GG45" s="65"/>
      <c r="GH45" s="65"/>
      <c r="GI45" s="65"/>
      <c r="GJ45" s="65"/>
      <c r="GK45" s="65"/>
      <c r="GL45" s="65"/>
      <c r="GM45" s="65"/>
      <c r="GN45" s="65"/>
      <c r="GO45" s="65"/>
      <c r="GP45" s="65"/>
      <c r="GQ45" s="65"/>
      <c r="GR45" s="65"/>
      <c r="GS45" s="65"/>
      <c r="GT45" s="65"/>
      <c r="GU45" s="65"/>
      <c r="GV45" s="65"/>
      <c r="GW45" s="65"/>
      <c r="GX45" s="65"/>
      <c r="GY45" s="65"/>
      <c r="GZ45" s="65"/>
      <c r="HA45" s="65"/>
      <c r="HB45" s="65"/>
      <c r="HC45" s="65"/>
      <c r="HD45" s="65"/>
      <c r="HE45" s="65"/>
      <c r="HF45" s="65"/>
      <c r="HG45" s="65"/>
      <c r="HH45" s="65"/>
      <c r="HI45" s="65"/>
      <c r="HJ45" s="65"/>
      <c r="HK45" s="65"/>
      <c r="HL45" s="65"/>
      <c r="HM45" s="65"/>
      <c r="HN45" s="65"/>
      <c r="HO45" s="65"/>
      <c r="HP45" s="65"/>
      <c r="HQ45" s="65"/>
      <c r="HR45" s="65"/>
      <c r="HS45" s="65"/>
      <c r="HT45" s="65"/>
      <c r="HU45" s="65"/>
      <c r="HV45" s="65"/>
      <c r="HW45" s="65"/>
      <c r="HX45" s="65"/>
      <c r="HY45" s="65"/>
      <c r="HZ45" s="65"/>
      <c r="IA45" s="65"/>
      <c r="IB45" s="65"/>
      <c r="IC45" s="65"/>
      <c r="ID45" s="65"/>
      <c r="IE45" s="65"/>
      <c r="IF45" s="65"/>
      <c r="IG45" s="65"/>
      <c r="IH45" s="65"/>
      <c r="II45" s="65"/>
      <c r="IJ45" s="65"/>
      <c r="IK45" s="65"/>
      <c r="IL45" s="65"/>
      <c r="IM45" s="65"/>
      <c r="IN45" s="65"/>
      <c r="IO45" s="65"/>
      <c r="IP45" s="65"/>
      <c r="IQ45" s="65"/>
      <c r="IR45" s="65"/>
      <c r="IS45" s="65"/>
      <c r="IT45" s="65"/>
      <c r="IU45" s="65"/>
      <c r="IV45" s="65"/>
      <c r="IW45" s="65"/>
      <c r="IX45" s="65"/>
      <c r="IY45" s="65"/>
      <c r="IZ45" s="65"/>
      <c r="JA45" s="65"/>
      <c r="JB45" s="65"/>
      <c r="JC45" s="65"/>
      <c r="JD45" s="65"/>
      <c r="JE45" s="65"/>
      <c r="JF45" s="65"/>
      <c r="JG45" s="65"/>
      <c r="JH45" s="65"/>
      <c r="JI45" s="65"/>
      <c r="JJ45" s="65"/>
      <c r="JK45" s="65"/>
      <c r="JL45" s="65"/>
      <c r="JM45" s="65"/>
      <c r="JN45" s="65"/>
      <c r="JO45" s="65"/>
      <c r="JP45" s="65"/>
      <c r="JQ45" s="65"/>
      <c r="JR45" s="65"/>
      <c r="JS45" s="65"/>
      <c r="JT45" s="65"/>
      <c r="JU45" s="65"/>
      <c r="JV45" s="65"/>
      <c r="JW45" s="65"/>
      <c r="JX45" s="65"/>
      <c r="JY45" s="65"/>
      <c r="JZ45" s="65"/>
      <c r="KA45" s="65"/>
      <c r="KB45" s="65"/>
      <c r="KC45" s="65"/>
      <c r="KD45" s="65"/>
      <c r="KE45" s="65"/>
      <c r="KF45" s="65"/>
      <c r="KG45" s="65"/>
      <c r="KH45" s="65"/>
      <c r="KI45" s="65"/>
      <c r="KJ45" s="65"/>
      <c r="KK45" s="65"/>
      <c r="KL45" s="65"/>
      <c r="KM45" s="65"/>
      <c r="KN45" s="65"/>
      <c r="KO45" s="65"/>
      <c r="KP45" s="65"/>
      <c r="KQ45" s="65"/>
      <c r="KR45" s="65"/>
      <c r="KS45" s="65"/>
      <c r="KT45" s="65"/>
      <c r="KU45" s="65"/>
      <c r="KV45" s="65"/>
      <c r="KW45" s="65"/>
      <c r="KX45" s="65"/>
      <c r="KY45" s="65"/>
      <c r="KZ45" s="65"/>
      <c r="LA45" s="65"/>
      <c r="LB45" s="65"/>
      <c r="LC45" s="65"/>
      <c r="LD45" s="65"/>
      <c r="LE45" s="65"/>
      <c r="LF45" s="65"/>
      <c r="LG45" s="65"/>
      <c r="LH45" s="65"/>
      <c r="LI45" s="65"/>
      <c r="LJ45" s="65"/>
      <c r="LK45" s="65"/>
      <c r="LL45" s="65"/>
      <c r="LM45" s="65"/>
      <c r="LN45" s="65"/>
      <c r="LO45" s="65"/>
      <c r="LP45" s="65"/>
      <c r="LQ45" s="65"/>
      <c r="LR45" s="65"/>
      <c r="LS45" s="65"/>
      <c r="LT45" s="65"/>
      <c r="LU45" s="65"/>
      <c r="LV45" s="65"/>
      <c r="LW45" s="65"/>
      <c r="LX45" s="65"/>
      <c r="LY45" s="65"/>
      <c r="LZ45" s="65"/>
      <c r="MA45" s="65"/>
      <c r="MB45" s="65"/>
      <c r="MC45" s="65"/>
      <c r="MD45" s="65"/>
      <c r="ME45" s="65"/>
      <c r="MF45" s="65"/>
      <c r="MG45" s="65"/>
      <c r="MH45" s="65"/>
      <c r="MI45" s="65"/>
      <c r="MJ45" s="65"/>
      <c r="MK45" s="65"/>
      <c r="ML45" s="65"/>
      <c r="MM45" s="65"/>
      <c r="MN45" s="65"/>
      <c r="MO45" s="65"/>
      <c r="MP45" s="65"/>
      <c r="MQ45" s="65"/>
      <c r="MR45" s="65"/>
      <c r="MS45" s="65"/>
      <c r="MT45" s="65"/>
      <c r="MU45" s="65"/>
      <c r="MV45" s="65"/>
      <c r="MW45" s="65"/>
      <c r="MX45" s="65"/>
      <c r="MY45" s="65"/>
      <c r="MZ45" s="65"/>
      <c r="NA45" s="65"/>
      <c r="NB45" s="65"/>
      <c r="NC45" s="65"/>
      <c r="ND45" s="65"/>
      <c r="NE45" s="65"/>
      <c r="NF45" s="65"/>
      <c r="NG45" s="65"/>
      <c r="NH45" s="65"/>
      <c r="NI45" s="65"/>
      <c r="NJ45" s="65"/>
      <c r="NK45" s="65"/>
      <c r="NL45" s="65"/>
      <c r="NM45" s="65"/>
      <c r="NN45" s="65"/>
      <c r="NO45" s="65"/>
      <c r="NP45" s="65"/>
      <c r="NQ45" s="65"/>
      <c r="NR45" s="65"/>
      <c r="NS45" s="65"/>
      <c r="NT45" s="65"/>
      <c r="NU45" s="65"/>
      <c r="NV45" s="65"/>
      <c r="NW45" s="65"/>
      <c r="NX45" s="65"/>
      <c r="NY45" s="65"/>
      <c r="NZ45" s="65"/>
      <c r="OA45" s="65"/>
      <c r="OB45" s="65"/>
      <c r="OC45" s="65"/>
      <c r="OD45" s="65"/>
      <c r="OE45" s="65"/>
      <c r="OF45" s="65"/>
      <c r="OG45" s="65"/>
      <c r="OH45" s="65"/>
      <c r="OI45" s="65"/>
      <c r="OJ45" s="65"/>
      <c r="OK45" s="65"/>
      <c r="OL45" s="65"/>
      <c r="OM45" s="65"/>
      <c r="ON45" s="65"/>
      <c r="OO45" s="65"/>
      <c r="OP45" s="65"/>
      <c r="OQ45" s="65"/>
      <c r="OR45" s="65"/>
      <c r="OS45" s="65"/>
      <c r="OT45" s="65"/>
      <c r="OU45" s="65"/>
      <c r="OV45" s="65"/>
      <c r="OW45" s="65"/>
      <c r="OX45" s="65"/>
      <c r="OY45" s="65"/>
      <c r="OZ45" s="65"/>
      <c r="PA45" s="65"/>
      <c r="PB45" s="65"/>
      <c r="PC45" s="65"/>
      <c r="PD45" s="65"/>
      <c r="PE45" s="65"/>
      <c r="PF45" s="65"/>
      <c r="PG45" s="65"/>
      <c r="PH45" s="65"/>
      <c r="PI45" s="65"/>
      <c r="PJ45" s="65"/>
      <c r="PK45" s="65"/>
      <c r="PL45" s="65"/>
      <c r="PM45" s="65"/>
      <c r="PN45" s="65"/>
    </row>
    <row r="46" spans="1:430">
      <c r="A46" s="203" t="s">
        <v>172</v>
      </c>
      <c r="B46" s="203">
        <v>1</v>
      </c>
      <c r="C46" s="203" t="s">
        <v>39</v>
      </c>
      <c r="D46" s="203">
        <v>4.42</v>
      </c>
      <c r="E46" s="203">
        <v>53.066666669999996</v>
      </c>
      <c r="F46" s="203" t="s">
        <v>50</v>
      </c>
      <c r="G46" s="203">
        <v>2</v>
      </c>
      <c r="H46" s="203">
        <v>1</v>
      </c>
      <c r="I46" s="203">
        <v>0.5</v>
      </c>
      <c r="J46" s="203">
        <v>0</v>
      </c>
      <c r="K46" s="203">
        <v>0</v>
      </c>
      <c r="L46" s="203">
        <v>0</v>
      </c>
      <c r="M46" s="203">
        <v>0</v>
      </c>
      <c r="N46" s="203">
        <v>0</v>
      </c>
      <c r="O46" s="203">
        <v>0</v>
      </c>
    </row>
    <row r="47" spans="1:430">
      <c r="A47" s="203" t="s">
        <v>175</v>
      </c>
      <c r="B47" s="203">
        <v>2</v>
      </c>
      <c r="C47" s="203" t="s">
        <v>38</v>
      </c>
      <c r="D47" s="203">
        <v>4.4380561260000002</v>
      </c>
      <c r="E47" s="203">
        <v>53.257548380000003</v>
      </c>
      <c r="F47" s="203" t="s">
        <v>56</v>
      </c>
      <c r="G47" s="203">
        <v>3</v>
      </c>
      <c r="H47" s="203">
        <v>0.75</v>
      </c>
      <c r="I47" s="203">
        <v>0.5</v>
      </c>
      <c r="J47" s="203">
        <v>0</v>
      </c>
      <c r="K47" s="203">
        <v>0</v>
      </c>
      <c r="L47" s="203">
        <v>0</v>
      </c>
      <c r="M47" s="203">
        <v>0</v>
      </c>
      <c r="N47" s="203">
        <v>0</v>
      </c>
      <c r="O47" s="203">
        <v>0</v>
      </c>
    </row>
    <row r="48" spans="1:430">
      <c r="A48" t="s">
        <v>27</v>
      </c>
      <c r="B48">
        <v>1</v>
      </c>
      <c r="C48" t="s">
        <v>38</v>
      </c>
      <c r="D48">
        <v>4.4722222222222223</v>
      </c>
      <c r="E48">
        <v>53.666666666666671</v>
      </c>
      <c r="F48" t="s">
        <v>50</v>
      </c>
      <c r="G48">
        <v>3</v>
      </c>
      <c r="H48">
        <v>1</v>
      </c>
      <c r="I48">
        <v>1</v>
      </c>
      <c r="J48">
        <v>33</v>
      </c>
      <c r="K48">
        <v>28</v>
      </c>
      <c r="L48">
        <v>28</v>
      </c>
      <c r="M48">
        <v>33</v>
      </c>
      <c r="N48">
        <v>29</v>
      </c>
      <c r="O48">
        <v>29</v>
      </c>
    </row>
    <row r="49" spans="1:430">
      <c r="A49" t="s">
        <v>28</v>
      </c>
      <c r="B49">
        <v>1</v>
      </c>
      <c r="C49" t="s">
        <v>39</v>
      </c>
      <c r="D49">
        <v>4.5138888888888893</v>
      </c>
      <c r="E49">
        <v>54.166666666666671</v>
      </c>
      <c r="F49" t="s">
        <v>52</v>
      </c>
      <c r="G49">
        <v>1</v>
      </c>
      <c r="H49">
        <v>0.75</v>
      </c>
      <c r="I49">
        <v>1</v>
      </c>
      <c r="J49">
        <v>32</v>
      </c>
      <c r="K49">
        <v>28</v>
      </c>
      <c r="L49">
        <v>28</v>
      </c>
      <c r="M49">
        <v>30</v>
      </c>
      <c r="N49">
        <v>28</v>
      </c>
      <c r="O49">
        <v>28</v>
      </c>
    </row>
    <row r="50" spans="1:430">
      <c r="A50" t="s">
        <v>132</v>
      </c>
      <c r="B50">
        <v>2</v>
      </c>
      <c r="C50" t="s">
        <v>39</v>
      </c>
      <c r="D50">
        <v>4.541666666666667</v>
      </c>
      <c r="E50">
        <v>54.5</v>
      </c>
      <c r="F50" t="s">
        <v>56</v>
      </c>
      <c r="G50">
        <v>3</v>
      </c>
      <c r="H50">
        <v>1</v>
      </c>
      <c r="I50">
        <v>0.75</v>
      </c>
      <c r="J50">
        <v>30</v>
      </c>
      <c r="K50">
        <v>31</v>
      </c>
      <c r="L50">
        <v>30</v>
      </c>
      <c r="M50">
        <v>28</v>
      </c>
      <c r="N50">
        <v>31</v>
      </c>
      <c r="O50">
        <v>28</v>
      </c>
    </row>
    <row r="51" spans="1:430">
      <c r="A51" t="s">
        <v>30</v>
      </c>
      <c r="B51">
        <v>1</v>
      </c>
      <c r="C51" t="s">
        <v>38</v>
      </c>
      <c r="D51">
        <v>4.6166666666666663</v>
      </c>
      <c r="E51">
        <v>55.399999999999991</v>
      </c>
      <c r="F51" t="s">
        <v>51</v>
      </c>
      <c r="G51">
        <v>3</v>
      </c>
      <c r="H51">
        <v>0.75</v>
      </c>
      <c r="I51">
        <v>0.5</v>
      </c>
      <c r="J51">
        <v>30</v>
      </c>
      <c r="K51">
        <v>29</v>
      </c>
      <c r="L51">
        <v>28</v>
      </c>
      <c r="M51">
        <v>30</v>
      </c>
      <c r="N51">
        <v>26</v>
      </c>
      <c r="O51">
        <v>25</v>
      </c>
    </row>
    <row r="52" spans="1:430">
      <c r="A52" t="s">
        <v>11</v>
      </c>
      <c r="B52">
        <v>2</v>
      </c>
      <c r="C52" t="s">
        <v>38</v>
      </c>
      <c r="D52">
        <v>4.6722222222222225</v>
      </c>
      <c r="E52">
        <v>56.06666666666667</v>
      </c>
      <c r="F52" t="s">
        <v>49</v>
      </c>
      <c r="G52">
        <v>1</v>
      </c>
      <c r="H52">
        <v>1</v>
      </c>
      <c r="I52">
        <v>1</v>
      </c>
      <c r="J52">
        <v>26</v>
      </c>
      <c r="K52">
        <v>28</v>
      </c>
      <c r="L52">
        <v>24</v>
      </c>
      <c r="M52">
        <v>28</v>
      </c>
      <c r="N52">
        <v>29</v>
      </c>
      <c r="O52">
        <v>26</v>
      </c>
    </row>
    <row r="53" spans="1:430">
      <c r="A53" t="s">
        <v>29</v>
      </c>
      <c r="B53">
        <v>1</v>
      </c>
      <c r="C53" t="s">
        <v>39</v>
      </c>
      <c r="D53">
        <v>4.6749999999999998</v>
      </c>
      <c r="E53">
        <v>56.099999999999994</v>
      </c>
      <c r="F53" t="s">
        <v>52</v>
      </c>
      <c r="G53">
        <v>3</v>
      </c>
      <c r="H53">
        <v>0.75</v>
      </c>
      <c r="I53">
        <v>0.5</v>
      </c>
      <c r="J53">
        <v>31</v>
      </c>
      <c r="K53">
        <v>28</v>
      </c>
      <c r="L53">
        <v>28</v>
      </c>
      <c r="M53">
        <v>32</v>
      </c>
      <c r="N53">
        <v>31</v>
      </c>
      <c r="O53">
        <v>31</v>
      </c>
    </row>
    <row r="54" spans="1:430" s="203" customFormat="1">
      <c r="A54" t="s">
        <v>9</v>
      </c>
      <c r="B54">
        <v>2</v>
      </c>
      <c r="C54" t="s">
        <v>39</v>
      </c>
      <c r="D54">
        <v>4.7</v>
      </c>
      <c r="E54">
        <v>56.400000000000006</v>
      </c>
      <c r="F54" t="s">
        <v>49</v>
      </c>
      <c r="G54">
        <v>1</v>
      </c>
      <c r="H54">
        <v>0.75</v>
      </c>
      <c r="I54">
        <v>0.5</v>
      </c>
      <c r="J54">
        <v>33</v>
      </c>
      <c r="K54">
        <v>30</v>
      </c>
      <c r="L54">
        <v>30</v>
      </c>
      <c r="M54">
        <v>29</v>
      </c>
      <c r="N54">
        <v>29</v>
      </c>
      <c r="O54">
        <v>28</v>
      </c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5"/>
      <c r="CE54" s="65"/>
      <c r="CF54" s="65"/>
      <c r="CG54" s="65"/>
      <c r="CH54" s="65"/>
      <c r="CI54" s="65"/>
      <c r="CJ54" s="65"/>
      <c r="CK54" s="65"/>
      <c r="CL54" s="65"/>
      <c r="CM54" s="65"/>
      <c r="CN54" s="65"/>
      <c r="CO54" s="65"/>
      <c r="CP54" s="65"/>
      <c r="CQ54" s="65"/>
      <c r="CR54" s="65"/>
      <c r="CS54" s="65"/>
      <c r="CT54" s="65"/>
      <c r="CU54" s="65"/>
      <c r="CV54" s="65"/>
      <c r="CW54" s="65"/>
      <c r="CX54" s="65"/>
      <c r="CY54" s="65"/>
      <c r="CZ54" s="65"/>
      <c r="DA54" s="65"/>
      <c r="DB54" s="65"/>
      <c r="DC54" s="65"/>
      <c r="DD54" s="65"/>
      <c r="DE54" s="65"/>
      <c r="DF54" s="65"/>
      <c r="DG54" s="65"/>
      <c r="DH54" s="65"/>
      <c r="DI54" s="65"/>
      <c r="DJ54" s="65"/>
      <c r="DK54" s="65"/>
      <c r="DL54" s="65"/>
      <c r="DM54" s="65"/>
      <c r="DN54" s="65"/>
      <c r="DO54" s="65"/>
      <c r="DP54" s="65"/>
      <c r="DQ54" s="65"/>
      <c r="DR54" s="65"/>
      <c r="DS54" s="65"/>
      <c r="DT54" s="65"/>
      <c r="DU54" s="65"/>
      <c r="DV54" s="65"/>
      <c r="DW54" s="65"/>
      <c r="DX54" s="65"/>
      <c r="DY54" s="65"/>
      <c r="DZ54" s="65"/>
      <c r="EA54" s="65"/>
      <c r="EB54" s="65"/>
      <c r="EC54" s="65"/>
      <c r="ED54" s="65"/>
      <c r="EE54" s="65"/>
      <c r="EF54" s="65"/>
      <c r="EG54" s="65"/>
      <c r="EH54" s="65"/>
      <c r="EI54" s="65"/>
      <c r="EJ54" s="65"/>
      <c r="EK54" s="65"/>
      <c r="EL54" s="65"/>
      <c r="EM54" s="65"/>
      <c r="EN54" s="65"/>
      <c r="EO54" s="65"/>
      <c r="EP54" s="65"/>
      <c r="EQ54" s="65"/>
      <c r="ER54" s="65"/>
      <c r="ES54" s="65"/>
      <c r="ET54" s="65"/>
      <c r="EU54" s="65"/>
      <c r="EV54" s="65"/>
      <c r="EW54" s="65"/>
      <c r="EX54" s="65"/>
      <c r="EY54" s="65"/>
      <c r="EZ54" s="65"/>
      <c r="FA54" s="65"/>
      <c r="FB54" s="65"/>
      <c r="FC54" s="65"/>
      <c r="FD54" s="65"/>
      <c r="FE54" s="65"/>
      <c r="FF54" s="65"/>
      <c r="FG54" s="65"/>
      <c r="FH54" s="65"/>
      <c r="FI54" s="65"/>
      <c r="FJ54" s="65"/>
      <c r="FK54" s="65"/>
      <c r="FL54" s="65"/>
      <c r="FM54" s="65"/>
      <c r="FN54" s="65"/>
      <c r="FO54" s="65"/>
      <c r="FP54" s="65"/>
      <c r="FQ54" s="65"/>
      <c r="FR54" s="65"/>
      <c r="FS54" s="65"/>
      <c r="FT54" s="65"/>
      <c r="FU54" s="65"/>
      <c r="FV54" s="65"/>
      <c r="FW54" s="65"/>
      <c r="FX54" s="65"/>
      <c r="FY54" s="65"/>
      <c r="FZ54" s="65"/>
      <c r="GA54" s="65"/>
      <c r="GB54" s="65"/>
      <c r="GC54" s="65"/>
      <c r="GD54" s="65"/>
      <c r="GE54" s="65"/>
      <c r="GF54" s="65"/>
      <c r="GG54" s="65"/>
      <c r="GH54" s="65"/>
      <c r="GI54" s="65"/>
      <c r="GJ54" s="65"/>
      <c r="GK54" s="65"/>
      <c r="GL54" s="65"/>
      <c r="GM54" s="65"/>
      <c r="GN54" s="65"/>
      <c r="GO54" s="65"/>
      <c r="GP54" s="65"/>
      <c r="GQ54" s="65"/>
      <c r="GR54" s="65"/>
      <c r="GS54" s="65"/>
      <c r="GT54" s="65"/>
      <c r="GU54" s="65"/>
      <c r="GV54" s="65"/>
      <c r="GW54" s="65"/>
      <c r="GX54" s="65"/>
      <c r="GY54" s="65"/>
      <c r="GZ54" s="65"/>
      <c r="HA54" s="65"/>
      <c r="HB54" s="65"/>
      <c r="HC54" s="65"/>
      <c r="HD54" s="65"/>
      <c r="HE54" s="65"/>
      <c r="HF54" s="65"/>
      <c r="HG54" s="65"/>
      <c r="HH54" s="65"/>
      <c r="HI54" s="65"/>
      <c r="HJ54" s="65"/>
      <c r="HK54" s="65"/>
      <c r="HL54" s="65"/>
      <c r="HM54" s="65"/>
      <c r="HN54" s="65"/>
      <c r="HO54" s="65"/>
      <c r="HP54" s="65"/>
      <c r="HQ54" s="65"/>
      <c r="HR54" s="65"/>
      <c r="HS54" s="65"/>
      <c r="HT54" s="65"/>
      <c r="HU54" s="65"/>
      <c r="HV54" s="65"/>
      <c r="HW54" s="65"/>
      <c r="HX54" s="65"/>
      <c r="HY54" s="65"/>
      <c r="HZ54" s="65"/>
      <c r="IA54" s="65"/>
      <c r="IB54" s="65"/>
      <c r="IC54" s="65"/>
      <c r="ID54" s="65"/>
      <c r="IE54" s="65"/>
      <c r="IF54" s="65"/>
      <c r="IG54" s="65"/>
      <c r="IH54" s="65"/>
      <c r="II54" s="65"/>
      <c r="IJ54" s="65"/>
      <c r="IK54" s="65"/>
      <c r="IL54" s="65"/>
      <c r="IM54" s="65"/>
      <c r="IN54" s="65"/>
      <c r="IO54" s="65"/>
      <c r="IP54" s="65"/>
      <c r="IQ54" s="65"/>
      <c r="IR54" s="65"/>
      <c r="IS54" s="65"/>
      <c r="IT54" s="65"/>
      <c r="IU54" s="65"/>
      <c r="IV54" s="65"/>
      <c r="IW54" s="65"/>
      <c r="IX54" s="65"/>
      <c r="IY54" s="65"/>
      <c r="IZ54" s="65"/>
      <c r="JA54" s="65"/>
      <c r="JB54" s="65"/>
      <c r="JC54" s="65"/>
      <c r="JD54" s="65"/>
      <c r="JE54" s="65"/>
      <c r="JF54" s="65"/>
      <c r="JG54" s="65"/>
      <c r="JH54" s="65"/>
      <c r="JI54" s="65"/>
      <c r="JJ54" s="65"/>
      <c r="JK54" s="65"/>
      <c r="JL54" s="65"/>
      <c r="JM54" s="65"/>
      <c r="JN54" s="65"/>
      <c r="JO54" s="65"/>
      <c r="JP54" s="65"/>
      <c r="JQ54" s="65"/>
      <c r="JR54" s="65"/>
      <c r="JS54" s="65"/>
      <c r="JT54" s="65"/>
      <c r="JU54" s="65"/>
      <c r="JV54" s="65"/>
      <c r="JW54" s="65"/>
      <c r="JX54" s="65"/>
      <c r="JY54" s="65"/>
      <c r="JZ54" s="65"/>
      <c r="KA54" s="65"/>
      <c r="KB54" s="65"/>
      <c r="KC54" s="65"/>
      <c r="KD54" s="65"/>
      <c r="KE54" s="65"/>
      <c r="KF54" s="65"/>
      <c r="KG54" s="65"/>
      <c r="KH54" s="65"/>
      <c r="KI54" s="65"/>
      <c r="KJ54" s="65"/>
      <c r="KK54" s="65"/>
      <c r="KL54" s="65"/>
      <c r="KM54" s="65"/>
      <c r="KN54" s="65"/>
      <c r="KO54" s="65"/>
      <c r="KP54" s="65"/>
      <c r="KQ54" s="65"/>
      <c r="KR54" s="65"/>
      <c r="KS54" s="65"/>
      <c r="KT54" s="65"/>
      <c r="KU54" s="65"/>
      <c r="KV54" s="65"/>
      <c r="KW54" s="65"/>
      <c r="KX54" s="65"/>
      <c r="KY54" s="65"/>
      <c r="KZ54" s="65"/>
      <c r="LA54" s="65"/>
      <c r="LB54" s="65"/>
      <c r="LC54" s="65"/>
      <c r="LD54" s="65"/>
      <c r="LE54" s="65"/>
      <c r="LF54" s="65"/>
      <c r="LG54" s="65"/>
      <c r="LH54" s="65"/>
      <c r="LI54" s="65"/>
      <c r="LJ54" s="65"/>
      <c r="LK54" s="65"/>
      <c r="LL54" s="65"/>
      <c r="LM54" s="65"/>
      <c r="LN54" s="65"/>
      <c r="LO54" s="65"/>
      <c r="LP54" s="65"/>
      <c r="LQ54" s="65"/>
      <c r="LR54" s="65"/>
      <c r="LS54" s="65"/>
      <c r="LT54" s="65"/>
      <c r="LU54" s="65"/>
      <c r="LV54" s="65"/>
      <c r="LW54" s="65"/>
      <c r="LX54" s="65"/>
      <c r="LY54" s="65"/>
      <c r="LZ54" s="65"/>
      <c r="MA54" s="65"/>
      <c r="MB54" s="65"/>
      <c r="MC54" s="65"/>
      <c r="MD54" s="65"/>
      <c r="ME54" s="65"/>
      <c r="MF54" s="65"/>
      <c r="MG54" s="65"/>
      <c r="MH54" s="65"/>
      <c r="MI54" s="65"/>
      <c r="MJ54" s="65"/>
      <c r="MK54" s="65"/>
      <c r="ML54" s="65"/>
      <c r="MM54" s="65"/>
      <c r="MN54" s="65"/>
      <c r="MO54" s="65"/>
      <c r="MP54" s="65"/>
      <c r="MQ54" s="65"/>
      <c r="MR54" s="65"/>
      <c r="MS54" s="65"/>
      <c r="MT54" s="65"/>
      <c r="MU54" s="65"/>
      <c r="MV54" s="65"/>
      <c r="MW54" s="65"/>
      <c r="MX54" s="65"/>
      <c r="MY54" s="65"/>
      <c r="MZ54" s="65"/>
      <c r="NA54" s="65"/>
      <c r="NB54" s="65"/>
      <c r="NC54" s="65"/>
      <c r="ND54" s="65"/>
      <c r="NE54" s="65"/>
      <c r="NF54" s="65"/>
      <c r="NG54" s="65"/>
      <c r="NH54" s="65"/>
      <c r="NI54" s="65"/>
      <c r="NJ54" s="65"/>
      <c r="NK54" s="65"/>
      <c r="NL54" s="65"/>
      <c r="NM54" s="65"/>
      <c r="NN54" s="65"/>
      <c r="NO54" s="65"/>
      <c r="NP54" s="65"/>
      <c r="NQ54" s="65"/>
      <c r="NR54" s="65"/>
      <c r="NS54" s="65"/>
      <c r="NT54" s="65"/>
      <c r="NU54" s="65"/>
      <c r="NV54" s="65"/>
      <c r="NW54" s="65"/>
      <c r="NX54" s="65"/>
      <c r="NY54" s="65"/>
      <c r="NZ54" s="65"/>
      <c r="OA54" s="65"/>
      <c r="OB54" s="65"/>
      <c r="OC54" s="65"/>
      <c r="OD54" s="65"/>
      <c r="OE54" s="65"/>
      <c r="OF54" s="65"/>
      <c r="OG54" s="65"/>
      <c r="OH54" s="65"/>
      <c r="OI54" s="65"/>
      <c r="OJ54" s="65"/>
      <c r="OK54" s="65"/>
      <c r="OL54" s="65"/>
      <c r="OM54" s="65"/>
      <c r="ON54" s="65"/>
      <c r="OO54" s="65"/>
      <c r="OP54" s="65"/>
      <c r="OQ54" s="65"/>
      <c r="OR54" s="65"/>
      <c r="OS54" s="65"/>
      <c r="OT54" s="65"/>
      <c r="OU54" s="65"/>
      <c r="OV54" s="65"/>
      <c r="OW54" s="65"/>
      <c r="OX54" s="65"/>
      <c r="OY54" s="65"/>
      <c r="OZ54" s="65"/>
      <c r="PA54" s="65"/>
      <c r="PB54" s="65"/>
      <c r="PC54" s="65"/>
      <c r="PD54" s="65"/>
      <c r="PE54" s="65"/>
      <c r="PF54" s="65"/>
      <c r="PG54" s="65"/>
      <c r="PH54" s="65"/>
      <c r="PI54" s="65"/>
      <c r="PJ54" s="65"/>
      <c r="PK54" s="65"/>
      <c r="PL54" s="65"/>
      <c r="PM54" s="65"/>
      <c r="PN54" s="65"/>
    </row>
    <row r="55" spans="1:430">
      <c r="A55" t="s">
        <v>8</v>
      </c>
      <c r="B55">
        <v>1</v>
      </c>
      <c r="C55" t="s">
        <v>38</v>
      </c>
      <c r="D55">
        <v>4.7138888888888886</v>
      </c>
      <c r="E55">
        <v>56.566666666666663</v>
      </c>
      <c r="F55" t="s">
        <v>49</v>
      </c>
      <c r="G55">
        <v>1</v>
      </c>
      <c r="H55">
        <v>1</v>
      </c>
      <c r="I55">
        <v>0.75</v>
      </c>
      <c r="J55">
        <v>25</v>
      </c>
      <c r="K55">
        <v>17</v>
      </c>
      <c r="L55">
        <v>15</v>
      </c>
      <c r="M55">
        <v>26</v>
      </c>
      <c r="N55">
        <v>28</v>
      </c>
      <c r="O55">
        <v>25</v>
      </c>
    </row>
    <row r="56" spans="1:430" s="203" customFormat="1">
      <c r="A56" t="s">
        <v>32</v>
      </c>
      <c r="B56">
        <v>2</v>
      </c>
      <c r="C56" t="s">
        <v>39</v>
      </c>
      <c r="D56">
        <v>4.7305555555555552</v>
      </c>
      <c r="E56">
        <v>56.766666666666666</v>
      </c>
      <c r="F56" t="s">
        <v>51</v>
      </c>
      <c r="G56">
        <v>3</v>
      </c>
      <c r="H56">
        <v>0.5</v>
      </c>
      <c r="I56">
        <v>0.5</v>
      </c>
      <c r="J56">
        <v>31</v>
      </c>
      <c r="K56">
        <v>32</v>
      </c>
      <c r="L56">
        <v>31</v>
      </c>
      <c r="M56">
        <v>31</v>
      </c>
      <c r="N56">
        <v>32</v>
      </c>
      <c r="O56">
        <v>31</v>
      </c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5"/>
      <c r="CE56" s="65"/>
      <c r="CF56" s="65"/>
      <c r="CG56" s="65"/>
      <c r="CH56" s="65"/>
      <c r="CI56" s="65"/>
      <c r="CJ56" s="65"/>
      <c r="CK56" s="65"/>
      <c r="CL56" s="65"/>
      <c r="CM56" s="65"/>
      <c r="CN56" s="65"/>
      <c r="CO56" s="65"/>
      <c r="CP56" s="65"/>
      <c r="CQ56" s="65"/>
      <c r="CR56" s="65"/>
      <c r="CS56" s="65"/>
      <c r="CT56" s="65"/>
      <c r="CU56" s="65"/>
      <c r="CV56" s="65"/>
      <c r="CW56" s="65"/>
      <c r="CX56" s="65"/>
      <c r="CY56" s="65"/>
      <c r="CZ56" s="65"/>
      <c r="DA56" s="65"/>
      <c r="DB56" s="65"/>
      <c r="DC56" s="65"/>
      <c r="DD56" s="65"/>
      <c r="DE56" s="65"/>
      <c r="DF56" s="65"/>
      <c r="DG56" s="65"/>
      <c r="DH56" s="65"/>
      <c r="DI56" s="65"/>
      <c r="DJ56" s="65"/>
      <c r="DK56" s="65"/>
      <c r="DL56" s="65"/>
      <c r="DM56" s="65"/>
      <c r="DN56" s="65"/>
      <c r="DO56" s="65"/>
      <c r="DP56" s="65"/>
      <c r="DQ56" s="65"/>
      <c r="DR56" s="65"/>
      <c r="DS56" s="65"/>
      <c r="DT56" s="65"/>
      <c r="DU56" s="65"/>
      <c r="DV56" s="65"/>
      <c r="DW56" s="65"/>
      <c r="DX56" s="65"/>
      <c r="DY56" s="65"/>
      <c r="DZ56" s="65"/>
      <c r="EA56" s="65"/>
      <c r="EB56" s="65"/>
      <c r="EC56" s="65"/>
      <c r="ED56" s="65"/>
      <c r="EE56" s="65"/>
      <c r="EF56" s="65"/>
      <c r="EG56" s="65"/>
      <c r="EH56" s="65"/>
      <c r="EI56" s="65"/>
      <c r="EJ56" s="65"/>
      <c r="EK56" s="65"/>
      <c r="EL56" s="65"/>
      <c r="EM56" s="65"/>
      <c r="EN56" s="65"/>
      <c r="EO56" s="65"/>
      <c r="EP56" s="65"/>
      <c r="EQ56" s="65"/>
      <c r="ER56" s="65"/>
      <c r="ES56" s="65"/>
      <c r="ET56" s="65"/>
      <c r="EU56" s="65"/>
      <c r="EV56" s="65"/>
      <c r="EW56" s="65"/>
      <c r="EX56" s="65"/>
      <c r="EY56" s="65"/>
      <c r="EZ56" s="65"/>
      <c r="FA56" s="65"/>
      <c r="FB56" s="65"/>
      <c r="FC56" s="65"/>
      <c r="FD56" s="65"/>
      <c r="FE56" s="65"/>
      <c r="FF56" s="65"/>
      <c r="FG56" s="65"/>
      <c r="FH56" s="65"/>
      <c r="FI56" s="65"/>
      <c r="FJ56" s="65"/>
      <c r="FK56" s="65"/>
      <c r="FL56" s="65"/>
      <c r="FM56" s="65"/>
      <c r="FN56" s="65"/>
      <c r="FO56" s="65"/>
      <c r="FP56" s="65"/>
      <c r="FQ56" s="65"/>
      <c r="FR56" s="65"/>
      <c r="FS56" s="65"/>
      <c r="FT56" s="65"/>
      <c r="FU56" s="65"/>
      <c r="FV56" s="65"/>
      <c r="FW56" s="65"/>
      <c r="FX56" s="65"/>
      <c r="FY56" s="65"/>
      <c r="FZ56" s="65"/>
      <c r="GA56" s="65"/>
      <c r="GB56" s="65"/>
      <c r="GC56" s="65"/>
      <c r="GD56" s="65"/>
      <c r="GE56" s="65"/>
      <c r="GF56" s="65"/>
      <c r="GG56" s="65"/>
      <c r="GH56" s="65"/>
      <c r="GI56" s="65"/>
      <c r="GJ56" s="65"/>
      <c r="GK56" s="65"/>
      <c r="GL56" s="65"/>
      <c r="GM56" s="65"/>
      <c r="GN56" s="65"/>
      <c r="GO56" s="65"/>
      <c r="GP56" s="65"/>
      <c r="GQ56" s="65"/>
      <c r="GR56" s="65"/>
      <c r="GS56" s="65"/>
      <c r="GT56" s="65"/>
      <c r="GU56" s="65"/>
      <c r="GV56" s="65"/>
      <c r="GW56" s="65"/>
      <c r="GX56" s="65"/>
      <c r="GY56" s="65"/>
      <c r="GZ56" s="65"/>
      <c r="HA56" s="65"/>
      <c r="HB56" s="65"/>
      <c r="HC56" s="65"/>
      <c r="HD56" s="65"/>
      <c r="HE56" s="65"/>
      <c r="HF56" s="65"/>
      <c r="HG56" s="65"/>
      <c r="HH56" s="65"/>
      <c r="HI56" s="65"/>
      <c r="HJ56" s="65"/>
      <c r="HK56" s="65"/>
      <c r="HL56" s="65"/>
      <c r="HM56" s="65"/>
      <c r="HN56" s="65"/>
      <c r="HO56" s="65"/>
      <c r="HP56" s="65"/>
      <c r="HQ56" s="65"/>
      <c r="HR56" s="65"/>
      <c r="HS56" s="65"/>
      <c r="HT56" s="65"/>
      <c r="HU56" s="65"/>
      <c r="HV56" s="65"/>
      <c r="HW56" s="65"/>
      <c r="HX56" s="65"/>
      <c r="HY56" s="65"/>
      <c r="HZ56" s="65"/>
      <c r="IA56" s="65"/>
      <c r="IB56" s="65"/>
      <c r="IC56" s="65"/>
      <c r="ID56" s="65"/>
      <c r="IE56" s="65"/>
      <c r="IF56" s="65"/>
      <c r="IG56" s="65"/>
      <c r="IH56" s="65"/>
      <c r="II56" s="65"/>
      <c r="IJ56" s="65"/>
      <c r="IK56" s="65"/>
      <c r="IL56" s="65"/>
      <c r="IM56" s="65"/>
      <c r="IN56" s="65"/>
      <c r="IO56" s="65"/>
      <c r="IP56" s="65"/>
      <c r="IQ56" s="65"/>
      <c r="IR56" s="65"/>
      <c r="IS56" s="65"/>
      <c r="IT56" s="65"/>
      <c r="IU56" s="65"/>
      <c r="IV56" s="65"/>
      <c r="IW56" s="65"/>
      <c r="IX56" s="65"/>
      <c r="IY56" s="65"/>
      <c r="IZ56" s="65"/>
      <c r="JA56" s="65"/>
      <c r="JB56" s="65"/>
      <c r="JC56" s="65"/>
      <c r="JD56" s="65"/>
      <c r="JE56" s="65"/>
      <c r="JF56" s="65"/>
      <c r="JG56" s="65"/>
      <c r="JH56" s="65"/>
      <c r="JI56" s="65"/>
      <c r="JJ56" s="65"/>
      <c r="JK56" s="65"/>
      <c r="JL56" s="65"/>
      <c r="JM56" s="65"/>
      <c r="JN56" s="65"/>
      <c r="JO56" s="65"/>
      <c r="JP56" s="65"/>
      <c r="JQ56" s="65"/>
      <c r="JR56" s="65"/>
      <c r="JS56" s="65"/>
      <c r="JT56" s="65"/>
      <c r="JU56" s="65"/>
      <c r="JV56" s="65"/>
      <c r="JW56" s="65"/>
      <c r="JX56" s="65"/>
      <c r="JY56" s="65"/>
      <c r="JZ56" s="65"/>
      <c r="KA56" s="65"/>
      <c r="KB56" s="65"/>
      <c r="KC56" s="65"/>
      <c r="KD56" s="65"/>
      <c r="KE56" s="65"/>
      <c r="KF56" s="65"/>
      <c r="KG56" s="65"/>
      <c r="KH56" s="65"/>
      <c r="KI56" s="65"/>
      <c r="KJ56" s="65"/>
      <c r="KK56" s="65"/>
      <c r="KL56" s="65"/>
      <c r="KM56" s="65"/>
      <c r="KN56" s="65"/>
      <c r="KO56" s="65"/>
      <c r="KP56" s="65"/>
      <c r="KQ56" s="65"/>
      <c r="KR56" s="65"/>
      <c r="KS56" s="65"/>
      <c r="KT56" s="65"/>
      <c r="KU56" s="65"/>
      <c r="KV56" s="65"/>
      <c r="KW56" s="65"/>
      <c r="KX56" s="65"/>
      <c r="KY56" s="65"/>
      <c r="KZ56" s="65"/>
      <c r="LA56" s="65"/>
      <c r="LB56" s="65"/>
      <c r="LC56" s="65"/>
      <c r="LD56" s="65"/>
      <c r="LE56" s="65"/>
      <c r="LF56" s="65"/>
      <c r="LG56" s="65"/>
      <c r="LH56" s="65"/>
      <c r="LI56" s="65"/>
      <c r="LJ56" s="65"/>
      <c r="LK56" s="65"/>
      <c r="LL56" s="65"/>
      <c r="LM56" s="65"/>
      <c r="LN56" s="65"/>
      <c r="LO56" s="65"/>
      <c r="LP56" s="65"/>
      <c r="LQ56" s="65"/>
      <c r="LR56" s="65"/>
      <c r="LS56" s="65"/>
      <c r="LT56" s="65"/>
      <c r="LU56" s="65"/>
      <c r="LV56" s="65"/>
      <c r="LW56" s="65"/>
      <c r="LX56" s="65"/>
      <c r="LY56" s="65"/>
      <c r="LZ56" s="65"/>
      <c r="MA56" s="65"/>
      <c r="MB56" s="65"/>
      <c r="MC56" s="65"/>
      <c r="MD56" s="65"/>
      <c r="ME56" s="65"/>
      <c r="MF56" s="65"/>
      <c r="MG56" s="65"/>
      <c r="MH56" s="65"/>
      <c r="MI56" s="65"/>
      <c r="MJ56" s="65"/>
      <c r="MK56" s="65"/>
      <c r="ML56" s="65"/>
      <c r="MM56" s="65"/>
      <c r="MN56" s="65"/>
      <c r="MO56" s="65"/>
      <c r="MP56" s="65"/>
      <c r="MQ56" s="65"/>
      <c r="MR56" s="65"/>
      <c r="MS56" s="65"/>
      <c r="MT56" s="65"/>
      <c r="MU56" s="65"/>
      <c r="MV56" s="65"/>
      <c r="MW56" s="65"/>
      <c r="MX56" s="65"/>
      <c r="MY56" s="65"/>
      <c r="MZ56" s="65"/>
      <c r="NA56" s="65"/>
      <c r="NB56" s="65"/>
      <c r="NC56" s="65"/>
      <c r="ND56" s="65"/>
      <c r="NE56" s="65"/>
      <c r="NF56" s="65"/>
      <c r="NG56" s="65"/>
      <c r="NH56" s="65"/>
      <c r="NI56" s="65"/>
      <c r="NJ56" s="65"/>
      <c r="NK56" s="65"/>
      <c r="NL56" s="65"/>
      <c r="NM56" s="65"/>
      <c r="NN56" s="65"/>
      <c r="NO56" s="65"/>
      <c r="NP56" s="65"/>
      <c r="NQ56" s="65"/>
      <c r="NR56" s="65"/>
      <c r="NS56" s="65"/>
      <c r="NT56" s="65"/>
      <c r="NU56" s="65"/>
      <c r="NV56" s="65"/>
      <c r="NW56" s="65"/>
      <c r="NX56" s="65"/>
      <c r="NY56" s="65"/>
      <c r="NZ56" s="65"/>
      <c r="OA56" s="65"/>
      <c r="OB56" s="65"/>
      <c r="OC56" s="65"/>
      <c r="OD56" s="65"/>
      <c r="OE56" s="65"/>
      <c r="OF56" s="65"/>
      <c r="OG56" s="65"/>
      <c r="OH56" s="65"/>
      <c r="OI56" s="65"/>
      <c r="OJ56" s="65"/>
      <c r="OK56" s="65"/>
      <c r="OL56" s="65"/>
      <c r="OM56" s="65"/>
      <c r="ON56" s="65"/>
      <c r="OO56" s="65"/>
      <c r="OP56" s="65"/>
      <c r="OQ56" s="65"/>
      <c r="OR56" s="65"/>
      <c r="OS56" s="65"/>
      <c r="OT56" s="65"/>
      <c r="OU56" s="65"/>
      <c r="OV56" s="65"/>
      <c r="OW56" s="65"/>
      <c r="OX56" s="65"/>
      <c r="OY56" s="65"/>
      <c r="OZ56" s="65"/>
      <c r="PA56" s="65"/>
      <c r="PB56" s="65"/>
      <c r="PC56" s="65"/>
      <c r="PD56" s="65"/>
      <c r="PE56" s="65"/>
      <c r="PF56" s="65"/>
      <c r="PG56" s="65"/>
      <c r="PH56" s="65"/>
      <c r="PI56" s="65"/>
      <c r="PJ56" s="65"/>
      <c r="PK56" s="65"/>
      <c r="PL56" s="65"/>
      <c r="PM56" s="65"/>
      <c r="PN56" s="65"/>
    </row>
    <row r="57" spans="1:430">
      <c r="A57" t="s">
        <v>14</v>
      </c>
      <c r="B57">
        <v>2</v>
      </c>
      <c r="C57" t="s">
        <v>38</v>
      </c>
      <c r="D57">
        <v>4.7861111111111114</v>
      </c>
      <c r="E57">
        <v>57.433333333333337</v>
      </c>
      <c r="F57" t="s">
        <v>49</v>
      </c>
      <c r="G57">
        <v>1</v>
      </c>
      <c r="H57">
        <v>0.75</v>
      </c>
      <c r="I57">
        <v>0.75</v>
      </c>
      <c r="J57">
        <v>29</v>
      </c>
      <c r="K57">
        <v>12</v>
      </c>
      <c r="L57">
        <v>11</v>
      </c>
      <c r="M57">
        <v>29</v>
      </c>
      <c r="N57">
        <v>32</v>
      </c>
      <c r="O57">
        <v>28</v>
      </c>
    </row>
    <row r="58" spans="1:430">
      <c r="A58" s="203" t="s">
        <v>181</v>
      </c>
      <c r="B58" s="203">
        <v>1</v>
      </c>
      <c r="C58" s="203" t="s">
        <v>39</v>
      </c>
      <c r="D58" s="203">
        <v>4.8514715947980838</v>
      </c>
      <c r="E58" s="203">
        <v>58.218615500870648</v>
      </c>
      <c r="F58" s="203" t="s">
        <v>50</v>
      </c>
      <c r="G58" s="203">
        <v>2</v>
      </c>
      <c r="H58" s="203">
        <v>1</v>
      </c>
      <c r="I58" s="203">
        <v>1</v>
      </c>
      <c r="J58" s="203">
        <v>0</v>
      </c>
      <c r="K58" s="203">
        <v>0</v>
      </c>
      <c r="L58" s="203">
        <v>0</v>
      </c>
      <c r="M58" s="203">
        <v>0</v>
      </c>
      <c r="N58" s="203">
        <v>0</v>
      </c>
      <c r="O58" s="203">
        <v>0</v>
      </c>
    </row>
    <row r="59" spans="1:430">
      <c r="A59" t="s">
        <v>3</v>
      </c>
      <c r="B59">
        <v>2</v>
      </c>
      <c r="C59" t="s">
        <v>38</v>
      </c>
      <c r="D59">
        <v>4.8888888888888893</v>
      </c>
      <c r="E59">
        <v>58.666666666666671</v>
      </c>
      <c r="F59" t="s">
        <v>48</v>
      </c>
      <c r="G59">
        <v>1</v>
      </c>
      <c r="H59">
        <v>0.75</v>
      </c>
      <c r="I59">
        <v>0.5</v>
      </c>
      <c r="J59">
        <v>33</v>
      </c>
      <c r="K59">
        <v>27</v>
      </c>
      <c r="L59">
        <v>27</v>
      </c>
      <c r="M59">
        <v>31</v>
      </c>
      <c r="N59">
        <v>29</v>
      </c>
      <c r="O59">
        <v>28</v>
      </c>
    </row>
    <row r="60" spans="1:430">
      <c r="A60" t="s">
        <v>10</v>
      </c>
      <c r="B60">
        <v>2</v>
      </c>
      <c r="C60" t="s">
        <v>38</v>
      </c>
      <c r="D60">
        <v>4.9138888888888888</v>
      </c>
      <c r="E60">
        <v>58.966666666666669</v>
      </c>
      <c r="F60" t="s">
        <v>49</v>
      </c>
      <c r="G60">
        <v>1</v>
      </c>
      <c r="H60">
        <v>0</v>
      </c>
      <c r="I60">
        <v>0.5</v>
      </c>
      <c r="J60">
        <v>22</v>
      </c>
      <c r="K60">
        <v>13</v>
      </c>
      <c r="L60">
        <v>12</v>
      </c>
      <c r="M60">
        <v>22</v>
      </c>
      <c r="N60">
        <v>24</v>
      </c>
      <c r="O60">
        <v>21</v>
      </c>
    </row>
    <row r="61" spans="1:430">
      <c r="A61" t="s">
        <v>26</v>
      </c>
      <c r="B61">
        <v>1</v>
      </c>
      <c r="C61" t="s">
        <v>39</v>
      </c>
      <c r="D61">
        <v>4.9666666666666668</v>
      </c>
      <c r="E61">
        <v>59.6</v>
      </c>
      <c r="F61" t="s">
        <v>54</v>
      </c>
      <c r="G61">
        <v>3</v>
      </c>
      <c r="H61">
        <v>1</v>
      </c>
      <c r="I61">
        <v>1</v>
      </c>
      <c r="J61">
        <v>26</v>
      </c>
      <c r="K61">
        <v>26</v>
      </c>
      <c r="L61">
        <v>22</v>
      </c>
      <c r="M61">
        <v>28</v>
      </c>
      <c r="N61">
        <v>26</v>
      </c>
      <c r="O61">
        <v>23</v>
      </c>
      <c r="R61" s="65">
        <f>62-33</f>
        <v>29</v>
      </c>
    </row>
    <row r="62" spans="1:430" ht="12" customHeight="1">
      <c r="A62" s="208" t="s">
        <v>208</v>
      </c>
      <c r="B62" s="208"/>
      <c r="C62" s="208"/>
      <c r="D62" s="208"/>
      <c r="E62" s="208"/>
      <c r="F62" s="208"/>
      <c r="G62" s="208"/>
      <c r="H62" s="208"/>
      <c r="I62" s="208"/>
      <c r="J62" s="208"/>
      <c r="K62" s="208"/>
      <c r="L62" s="208"/>
      <c r="M62" s="208"/>
      <c r="N62" s="208"/>
      <c r="O62" s="208"/>
    </row>
    <row r="63" spans="1:430">
      <c r="A63" t="s">
        <v>5</v>
      </c>
      <c r="B63">
        <v>1</v>
      </c>
      <c r="C63" t="s">
        <v>39</v>
      </c>
      <c r="D63">
        <v>5.0138888888888893</v>
      </c>
      <c r="E63">
        <v>60.166666666666671</v>
      </c>
      <c r="F63" t="s">
        <v>49</v>
      </c>
      <c r="G63">
        <v>1</v>
      </c>
      <c r="H63">
        <v>1</v>
      </c>
      <c r="I63">
        <v>0.5</v>
      </c>
      <c r="J63">
        <v>31</v>
      </c>
      <c r="K63">
        <v>21</v>
      </c>
      <c r="L63">
        <v>21</v>
      </c>
      <c r="M63">
        <v>31</v>
      </c>
      <c r="N63">
        <v>21</v>
      </c>
      <c r="O63">
        <v>19</v>
      </c>
    </row>
    <row r="64" spans="1:430">
      <c r="A64" s="203" t="s">
        <v>176</v>
      </c>
      <c r="B64" s="203">
        <v>2</v>
      </c>
      <c r="C64" s="203" t="s">
        <v>38</v>
      </c>
      <c r="D64" s="203">
        <v>5.0978781660000001</v>
      </c>
      <c r="E64" s="203">
        <v>61.175542919999998</v>
      </c>
      <c r="F64" s="203" t="s">
        <v>56</v>
      </c>
      <c r="G64" s="203">
        <v>3</v>
      </c>
      <c r="H64" s="203">
        <v>1</v>
      </c>
      <c r="I64" s="203">
        <v>0.5</v>
      </c>
      <c r="J64" s="203">
        <v>0</v>
      </c>
      <c r="K64" s="203">
        <v>0</v>
      </c>
      <c r="L64" s="203">
        <v>0</v>
      </c>
      <c r="M64" s="203">
        <v>0</v>
      </c>
      <c r="N64" s="203">
        <v>0</v>
      </c>
      <c r="O64" s="203">
        <v>0</v>
      </c>
    </row>
    <row r="65" spans="1:15">
      <c r="A65" t="s">
        <v>7</v>
      </c>
      <c r="B65">
        <v>1</v>
      </c>
      <c r="C65" t="s">
        <v>38</v>
      </c>
      <c r="D65">
        <v>5.1111111111111107</v>
      </c>
      <c r="E65">
        <v>61.333333333333329</v>
      </c>
      <c r="F65" t="s">
        <v>49</v>
      </c>
      <c r="G65">
        <v>1</v>
      </c>
      <c r="H65">
        <v>1</v>
      </c>
      <c r="I65">
        <v>1</v>
      </c>
      <c r="J65">
        <v>33</v>
      </c>
      <c r="K65">
        <v>33</v>
      </c>
      <c r="L65">
        <v>33</v>
      </c>
      <c r="M65">
        <v>33</v>
      </c>
      <c r="N65">
        <v>33</v>
      </c>
      <c r="O65">
        <v>33</v>
      </c>
    </row>
    <row r="66" spans="1:15">
      <c r="A66" t="s">
        <v>23</v>
      </c>
      <c r="B66">
        <v>2</v>
      </c>
      <c r="C66" t="s">
        <v>39</v>
      </c>
      <c r="D66">
        <v>5.1277777777777782</v>
      </c>
      <c r="E66">
        <v>61.533333333333339</v>
      </c>
      <c r="F66" t="s">
        <v>54</v>
      </c>
      <c r="G66">
        <v>3</v>
      </c>
      <c r="H66">
        <v>1</v>
      </c>
      <c r="I66">
        <v>0.5</v>
      </c>
      <c r="J66">
        <v>25</v>
      </c>
      <c r="K66">
        <v>26</v>
      </c>
      <c r="L66">
        <v>24</v>
      </c>
      <c r="M66">
        <v>25</v>
      </c>
      <c r="N66">
        <v>27</v>
      </c>
      <c r="O66">
        <v>25</v>
      </c>
    </row>
    <row r="67" spans="1:15">
      <c r="A67" t="s">
        <v>19</v>
      </c>
      <c r="B67">
        <v>2</v>
      </c>
      <c r="C67" t="s">
        <v>38</v>
      </c>
      <c r="D67">
        <v>5.166666666666667</v>
      </c>
      <c r="E67">
        <v>62</v>
      </c>
      <c r="F67" t="s">
        <v>50</v>
      </c>
      <c r="G67">
        <v>3</v>
      </c>
      <c r="H67">
        <v>1</v>
      </c>
      <c r="I67">
        <v>0.5</v>
      </c>
      <c r="J67">
        <v>25</v>
      </c>
      <c r="K67">
        <v>18</v>
      </c>
      <c r="L67">
        <v>16</v>
      </c>
      <c r="M67">
        <v>23</v>
      </c>
      <c r="N67">
        <v>20</v>
      </c>
      <c r="O67">
        <v>17</v>
      </c>
    </row>
    <row r="68" spans="1:15">
      <c r="A68" t="s">
        <v>24</v>
      </c>
      <c r="B68">
        <v>2</v>
      </c>
      <c r="C68" t="s">
        <v>38</v>
      </c>
      <c r="D68">
        <v>5.1805555555555554</v>
      </c>
      <c r="E68">
        <v>62.166666666666664</v>
      </c>
      <c r="F68" t="s">
        <v>49</v>
      </c>
      <c r="G68">
        <v>1</v>
      </c>
      <c r="H68">
        <v>0.75</v>
      </c>
      <c r="I68">
        <v>0</v>
      </c>
      <c r="J68">
        <v>33</v>
      </c>
      <c r="K68">
        <v>32</v>
      </c>
      <c r="L68">
        <v>32</v>
      </c>
      <c r="M68">
        <v>33</v>
      </c>
      <c r="N68">
        <v>32</v>
      </c>
      <c r="O68">
        <v>32</v>
      </c>
    </row>
    <row r="69" spans="1:15">
      <c r="A69" t="s">
        <v>33</v>
      </c>
      <c r="B69">
        <v>1</v>
      </c>
      <c r="C69" t="s">
        <v>38</v>
      </c>
      <c r="D69">
        <v>5.2333333333333334</v>
      </c>
      <c r="E69">
        <v>62.8</v>
      </c>
      <c r="F69" t="s">
        <v>56</v>
      </c>
      <c r="G69">
        <v>3</v>
      </c>
      <c r="H69">
        <v>0.75</v>
      </c>
      <c r="I69">
        <v>0.5</v>
      </c>
      <c r="J69">
        <v>27</v>
      </c>
      <c r="K69">
        <v>23</v>
      </c>
      <c r="L69">
        <v>22</v>
      </c>
      <c r="M69">
        <v>27</v>
      </c>
      <c r="N69">
        <v>23</v>
      </c>
      <c r="O69">
        <v>22</v>
      </c>
    </row>
    <row r="70" spans="1:15">
      <c r="A70" s="203" t="s">
        <v>177</v>
      </c>
      <c r="B70" s="203">
        <v>2</v>
      </c>
      <c r="C70" s="203" t="s">
        <v>38</v>
      </c>
      <c r="D70" s="203">
        <v>5.2621492129999998</v>
      </c>
      <c r="E70" s="203">
        <v>63.146827870000003</v>
      </c>
      <c r="F70" s="203" t="s">
        <v>56</v>
      </c>
      <c r="G70" s="203">
        <v>3</v>
      </c>
      <c r="H70" s="203">
        <v>1</v>
      </c>
      <c r="I70" s="203">
        <v>0.75</v>
      </c>
      <c r="J70" s="203">
        <v>0</v>
      </c>
      <c r="K70" s="203">
        <v>0</v>
      </c>
      <c r="L70" s="203">
        <v>0</v>
      </c>
      <c r="M70" s="203">
        <v>0</v>
      </c>
      <c r="N70" s="203">
        <v>0</v>
      </c>
      <c r="O70" s="203">
        <v>0</v>
      </c>
    </row>
    <row r="71" spans="1:15">
      <c r="A71" t="s">
        <v>133</v>
      </c>
      <c r="B71">
        <v>2</v>
      </c>
      <c r="C71" t="s">
        <v>38</v>
      </c>
      <c r="D71">
        <v>5.2666666666666666</v>
      </c>
      <c r="E71">
        <v>63.2</v>
      </c>
      <c r="F71" t="s">
        <v>49</v>
      </c>
      <c r="G71">
        <v>1</v>
      </c>
      <c r="H71">
        <v>1</v>
      </c>
      <c r="I71">
        <v>1</v>
      </c>
      <c r="J71">
        <v>24</v>
      </c>
      <c r="K71">
        <v>18</v>
      </c>
      <c r="L71">
        <v>16</v>
      </c>
      <c r="M71">
        <v>28</v>
      </c>
      <c r="N71">
        <v>18</v>
      </c>
      <c r="O71">
        <v>17</v>
      </c>
    </row>
    <row r="72" spans="1:15">
      <c r="A72" s="203" t="s">
        <v>170</v>
      </c>
      <c r="B72" s="203">
        <v>1</v>
      </c>
      <c r="C72" s="203" t="s">
        <v>38</v>
      </c>
      <c r="D72" s="205">
        <v>5.28</v>
      </c>
      <c r="E72" s="203">
        <v>63.3</v>
      </c>
      <c r="F72" s="203" t="s">
        <v>48</v>
      </c>
      <c r="G72" s="203">
        <v>1</v>
      </c>
      <c r="H72" s="203">
        <v>1</v>
      </c>
      <c r="I72" s="203">
        <v>0.5</v>
      </c>
      <c r="J72" s="203">
        <v>0</v>
      </c>
      <c r="K72" s="203">
        <v>0</v>
      </c>
      <c r="L72" s="203">
        <v>0</v>
      </c>
      <c r="M72" s="203">
        <v>0</v>
      </c>
      <c r="N72" s="203">
        <v>0</v>
      </c>
      <c r="O72" s="203">
        <v>0</v>
      </c>
    </row>
    <row r="73" spans="1:15">
      <c r="A73" s="203" t="s">
        <v>199</v>
      </c>
      <c r="B73" s="203">
        <v>1</v>
      </c>
      <c r="C73" s="203" t="s">
        <v>38</v>
      </c>
      <c r="D73" s="203">
        <v>5.3004791239999998</v>
      </c>
      <c r="E73" s="203">
        <v>63.606794360000002</v>
      </c>
      <c r="F73" s="203" t="s">
        <v>160</v>
      </c>
      <c r="G73" s="203">
        <v>3</v>
      </c>
      <c r="H73" s="203">
        <v>1</v>
      </c>
      <c r="I73" s="203">
        <v>0.25</v>
      </c>
      <c r="J73" s="203">
        <v>32</v>
      </c>
      <c r="K73" s="203">
        <v>0</v>
      </c>
      <c r="L73" s="203">
        <v>0</v>
      </c>
      <c r="M73" s="203">
        <v>30</v>
      </c>
      <c r="N73" s="203">
        <v>0</v>
      </c>
      <c r="O73" s="203">
        <v>0</v>
      </c>
    </row>
    <row r="74" spans="1:15">
      <c r="A74" t="s">
        <v>15</v>
      </c>
      <c r="B74">
        <v>1</v>
      </c>
      <c r="C74" t="s">
        <v>38</v>
      </c>
      <c r="D74">
        <v>5.375</v>
      </c>
      <c r="E74">
        <v>64.5</v>
      </c>
      <c r="F74" t="s">
        <v>49</v>
      </c>
      <c r="G74">
        <v>1</v>
      </c>
      <c r="H74">
        <v>1</v>
      </c>
      <c r="I74">
        <v>1</v>
      </c>
      <c r="J74">
        <v>30</v>
      </c>
      <c r="K74">
        <v>28</v>
      </c>
      <c r="L74">
        <v>27</v>
      </c>
      <c r="M74">
        <v>31</v>
      </c>
      <c r="N74">
        <v>28</v>
      </c>
      <c r="O74">
        <v>28</v>
      </c>
    </row>
    <row r="75" spans="1:15">
      <c r="A75" t="s">
        <v>22</v>
      </c>
      <c r="B75">
        <v>2</v>
      </c>
      <c r="C75" t="s">
        <v>39</v>
      </c>
      <c r="D75">
        <v>5.5638888888888891</v>
      </c>
      <c r="E75">
        <v>66.766666666666666</v>
      </c>
      <c r="F75" t="s">
        <v>53</v>
      </c>
      <c r="G75">
        <v>3</v>
      </c>
      <c r="H75">
        <v>1</v>
      </c>
      <c r="I75">
        <v>0.5</v>
      </c>
      <c r="J75">
        <v>33</v>
      </c>
      <c r="K75">
        <v>33</v>
      </c>
      <c r="L75">
        <v>33</v>
      </c>
      <c r="M75">
        <v>33</v>
      </c>
      <c r="N75">
        <v>33</v>
      </c>
      <c r="O75">
        <v>33</v>
      </c>
    </row>
    <row r="76" spans="1:15">
      <c r="A76" t="s">
        <v>21</v>
      </c>
      <c r="B76">
        <v>2</v>
      </c>
      <c r="C76" t="s">
        <v>39</v>
      </c>
      <c r="D76">
        <v>5.5972222222222223</v>
      </c>
      <c r="E76">
        <v>67.166666666666671</v>
      </c>
      <c r="F76" t="s">
        <v>49</v>
      </c>
      <c r="G76">
        <v>1</v>
      </c>
      <c r="H76">
        <v>0.75</v>
      </c>
      <c r="I76">
        <v>0.5</v>
      </c>
      <c r="J76">
        <v>13</v>
      </c>
      <c r="K76">
        <v>4</v>
      </c>
      <c r="L76">
        <v>4</v>
      </c>
      <c r="M76">
        <v>18</v>
      </c>
      <c r="N76">
        <v>9</v>
      </c>
      <c r="O76">
        <v>7</v>
      </c>
    </row>
    <row r="77" spans="1:15">
      <c r="A77" t="s">
        <v>1</v>
      </c>
      <c r="B77">
        <v>1</v>
      </c>
      <c r="C77" t="s">
        <v>39</v>
      </c>
      <c r="D77">
        <v>5.7055555555555557</v>
      </c>
      <c r="E77">
        <v>68.466666666666669</v>
      </c>
      <c r="F77" t="s">
        <v>46</v>
      </c>
      <c r="G77">
        <v>1</v>
      </c>
      <c r="H77">
        <v>0.5</v>
      </c>
      <c r="I77">
        <v>0.75</v>
      </c>
      <c r="J77">
        <v>33</v>
      </c>
      <c r="K77">
        <v>33</v>
      </c>
      <c r="L77">
        <v>33</v>
      </c>
      <c r="M77">
        <v>33</v>
      </c>
      <c r="N77">
        <v>10</v>
      </c>
      <c r="O77">
        <v>10</v>
      </c>
    </row>
    <row r="78" spans="1:15">
      <c r="A78" t="s">
        <v>20</v>
      </c>
      <c r="B78">
        <v>1</v>
      </c>
      <c r="C78" t="s">
        <v>39</v>
      </c>
      <c r="D78">
        <v>5.708333333333333</v>
      </c>
      <c r="E78">
        <v>68.5</v>
      </c>
      <c r="F78" t="s">
        <v>50</v>
      </c>
      <c r="G78">
        <v>3</v>
      </c>
      <c r="H78">
        <v>1</v>
      </c>
      <c r="I78">
        <v>1</v>
      </c>
      <c r="J78">
        <v>29</v>
      </c>
      <c r="K78">
        <v>27</v>
      </c>
      <c r="L78">
        <v>26</v>
      </c>
      <c r="M78">
        <v>28</v>
      </c>
      <c r="N78">
        <v>30</v>
      </c>
      <c r="O78">
        <v>28</v>
      </c>
    </row>
    <row r="79" spans="1:15">
      <c r="A79" s="203" t="s">
        <v>178</v>
      </c>
      <c r="B79" s="203">
        <v>1</v>
      </c>
      <c r="C79" s="203" t="s">
        <v>38</v>
      </c>
      <c r="D79" s="203">
        <v>5.7611111111111111</v>
      </c>
      <c r="E79" s="203">
        <v>69.133333333333326</v>
      </c>
      <c r="F79" s="203" t="s">
        <v>179</v>
      </c>
      <c r="G79" s="203">
        <v>3</v>
      </c>
      <c r="H79" s="203">
        <v>0.75</v>
      </c>
      <c r="I79" s="203">
        <v>1</v>
      </c>
      <c r="J79" s="203">
        <v>0</v>
      </c>
      <c r="K79" s="203">
        <v>0</v>
      </c>
      <c r="L79" s="203">
        <v>0</v>
      </c>
      <c r="M79" s="203">
        <v>0</v>
      </c>
      <c r="N79" s="203">
        <v>0</v>
      </c>
      <c r="O79" s="203">
        <v>0</v>
      </c>
    </row>
    <row r="80" spans="1:15">
      <c r="A80" t="s">
        <v>134</v>
      </c>
      <c r="B80">
        <v>2</v>
      </c>
      <c r="C80" t="s">
        <v>39</v>
      </c>
      <c r="D80">
        <v>5.7722222222222221</v>
      </c>
      <c r="E80">
        <v>69.266666666666666</v>
      </c>
      <c r="F80" t="s">
        <v>50</v>
      </c>
      <c r="G80">
        <v>3</v>
      </c>
      <c r="H80">
        <v>1</v>
      </c>
      <c r="I80">
        <v>0.5</v>
      </c>
      <c r="J80">
        <v>19</v>
      </c>
      <c r="K80">
        <v>17</v>
      </c>
      <c r="L80">
        <v>17</v>
      </c>
      <c r="M80">
        <v>17</v>
      </c>
      <c r="N80">
        <v>18</v>
      </c>
      <c r="O80">
        <v>16</v>
      </c>
    </row>
    <row r="81" spans="1:430">
      <c r="A81" t="s">
        <v>6</v>
      </c>
      <c r="B81">
        <v>1</v>
      </c>
      <c r="C81" t="s">
        <v>39</v>
      </c>
      <c r="D81">
        <v>5.7833333333333332</v>
      </c>
      <c r="E81">
        <v>69.400000000000006</v>
      </c>
      <c r="F81" t="s">
        <v>49</v>
      </c>
      <c r="G81">
        <v>1</v>
      </c>
      <c r="H81">
        <v>1</v>
      </c>
      <c r="I81">
        <v>0.75</v>
      </c>
      <c r="J81">
        <v>33</v>
      </c>
      <c r="K81">
        <v>27</v>
      </c>
      <c r="L81">
        <v>27</v>
      </c>
      <c r="M81">
        <v>33</v>
      </c>
      <c r="N81">
        <v>27</v>
      </c>
      <c r="O81">
        <v>27</v>
      </c>
    </row>
    <row r="82" spans="1:430">
      <c r="A82" t="s">
        <v>18</v>
      </c>
      <c r="B82">
        <v>2</v>
      </c>
      <c r="C82" t="s">
        <v>38</v>
      </c>
      <c r="D82">
        <v>5.7833333333333332</v>
      </c>
      <c r="E82">
        <v>69.400000000000006</v>
      </c>
      <c r="F82" t="s">
        <v>49</v>
      </c>
      <c r="G82">
        <v>1</v>
      </c>
      <c r="H82">
        <v>0.75</v>
      </c>
      <c r="I82">
        <v>0.5</v>
      </c>
      <c r="J82">
        <v>28</v>
      </c>
      <c r="K82">
        <v>19</v>
      </c>
      <c r="L82">
        <v>19</v>
      </c>
      <c r="M82">
        <v>24</v>
      </c>
      <c r="N82">
        <v>28</v>
      </c>
      <c r="O82">
        <v>23</v>
      </c>
    </row>
    <row r="83" spans="1:430">
      <c r="A83" t="s">
        <v>17</v>
      </c>
      <c r="B83">
        <v>2</v>
      </c>
      <c r="C83" t="s">
        <v>39</v>
      </c>
      <c r="D83">
        <v>5.8277777777777775</v>
      </c>
      <c r="E83">
        <v>69.933333333333337</v>
      </c>
      <c r="F83" t="s">
        <v>49</v>
      </c>
      <c r="G83">
        <v>1</v>
      </c>
      <c r="H83">
        <v>0.75</v>
      </c>
      <c r="I83">
        <v>0.66666666666666663</v>
      </c>
      <c r="J83">
        <v>29</v>
      </c>
      <c r="K83">
        <v>29</v>
      </c>
      <c r="L83">
        <v>25</v>
      </c>
      <c r="M83">
        <v>30</v>
      </c>
      <c r="N83">
        <v>32</v>
      </c>
      <c r="O83">
        <v>29</v>
      </c>
    </row>
    <row r="84" spans="1:430">
      <c r="A84" t="s">
        <v>16</v>
      </c>
      <c r="B84">
        <v>1</v>
      </c>
      <c r="C84" t="s">
        <v>39</v>
      </c>
      <c r="D84">
        <v>5.8916666666666666</v>
      </c>
      <c r="E84">
        <v>70.7</v>
      </c>
      <c r="F84" t="s">
        <v>49</v>
      </c>
      <c r="G84">
        <v>1</v>
      </c>
      <c r="H84">
        <v>1</v>
      </c>
      <c r="I84">
        <v>1</v>
      </c>
      <c r="J84">
        <v>33</v>
      </c>
      <c r="K84">
        <v>33</v>
      </c>
      <c r="L84">
        <v>33</v>
      </c>
      <c r="M84">
        <v>32</v>
      </c>
      <c r="N84">
        <v>30</v>
      </c>
      <c r="O84">
        <v>30</v>
      </c>
    </row>
    <row r="85" spans="1:430">
      <c r="A85" t="s">
        <v>205</v>
      </c>
      <c r="B85">
        <v>1</v>
      </c>
      <c r="C85" t="s">
        <v>39</v>
      </c>
      <c r="D85">
        <v>5.9</v>
      </c>
      <c r="E85">
        <v>70.800000000000011</v>
      </c>
      <c r="F85" t="s">
        <v>160</v>
      </c>
      <c r="G85">
        <v>3</v>
      </c>
      <c r="H85">
        <v>1</v>
      </c>
      <c r="I85">
        <v>0.5</v>
      </c>
      <c r="J85">
        <v>29</v>
      </c>
      <c r="K85">
        <v>21</v>
      </c>
      <c r="L85">
        <v>21</v>
      </c>
      <c r="M85">
        <v>29</v>
      </c>
      <c r="N85">
        <v>21</v>
      </c>
      <c r="O85">
        <v>21</v>
      </c>
    </row>
    <row r="86" spans="1:430" s="203" customFormat="1">
      <c r="A86" t="s">
        <v>25</v>
      </c>
      <c r="B86">
        <v>2</v>
      </c>
      <c r="C86" t="s">
        <v>38</v>
      </c>
      <c r="D86">
        <v>5.9194444444444443</v>
      </c>
      <c r="E86">
        <v>71.033333333333331</v>
      </c>
      <c r="F86" t="s">
        <v>53</v>
      </c>
      <c r="G86">
        <v>3</v>
      </c>
      <c r="H86">
        <v>0.75</v>
      </c>
      <c r="I86">
        <v>0.75</v>
      </c>
      <c r="J86">
        <v>25</v>
      </c>
      <c r="K86">
        <v>20</v>
      </c>
      <c r="L86">
        <v>19</v>
      </c>
      <c r="M86">
        <v>25</v>
      </c>
      <c r="N86">
        <v>26</v>
      </c>
      <c r="O86">
        <v>24</v>
      </c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65"/>
      <c r="BK86" s="65"/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5"/>
      <c r="CE86" s="65"/>
      <c r="CF86" s="65"/>
      <c r="CG86" s="65"/>
      <c r="CH86" s="65"/>
      <c r="CI86" s="65"/>
      <c r="CJ86" s="65"/>
      <c r="CK86" s="65"/>
      <c r="CL86" s="65"/>
      <c r="CM86" s="65"/>
      <c r="CN86" s="65"/>
      <c r="CO86" s="65"/>
      <c r="CP86" s="65"/>
      <c r="CQ86" s="65"/>
      <c r="CR86" s="65"/>
      <c r="CS86" s="65"/>
      <c r="CT86" s="65"/>
      <c r="CU86" s="65"/>
      <c r="CV86" s="65"/>
      <c r="CW86" s="65"/>
      <c r="CX86" s="65"/>
      <c r="CY86" s="65"/>
      <c r="CZ86" s="65"/>
      <c r="DA86" s="65"/>
      <c r="DB86" s="65"/>
      <c r="DC86" s="65"/>
      <c r="DD86" s="65"/>
      <c r="DE86" s="65"/>
      <c r="DF86" s="65"/>
      <c r="DG86" s="65"/>
      <c r="DH86" s="65"/>
      <c r="DI86" s="65"/>
      <c r="DJ86" s="65"/>
      <c r="DK86" s="65"/>
      <c r="DL86" s="65"/>
      <c r="DM86" s="65"/>
      <c r="DN86" s="65"/>
      <c r="DO86" s="65"/>
      <c r="DP86" s="65"/>
      <c r="DQ86" s="65"/>
      <c r="DR86" s="65"/>
      <c r="DS86" s="65"/>
      <c r="DT86" s="65"/>
      <c r="DU86" s="65"/>
      <c r="DV86" s="65"/>
      <c r="DW86" s="65"/>
      <c r="DX86" s="65"/>
      <c r="DY86" s="65"/>
      <c r="DZ86" s="65"/>
      <c r="EA86" s="65"/>
      <c r="EB86" s="65"/>
      <c r="EC86" s="65"/>
      <c r="ED86" s="65"/>
      <c r="EE86" s="65"/>
      <c r="EF86" s="65"/>
      <c r="EG86" s="65"/>
      <c r="EH86" s="65"/>
      <c r="EI86" s="65"/>
      <c r="EJ86" s="65"/>
      <c r="EK86" s="65"/>
      <c r="EL86" s="65"/>
      <c r="EM86" s="65"/>
      <c r="EN86" s="65"/>
      <c r="EO86" s="65"/>
      <c r="EP86" s="65"/>
      <c r="EQ86" s="65"/>
      <c r="ER86" s="65"/>
      <c r="ES86" s="65"/>
      <c r="ET86" s="65"/>
      <c r="EU86" s="65"/>
      <c r="EV86" s="65"/>
      <c r="EW86" s="65"/>
      <c r="EX86" s="65"/>
      <c r="EY86" s="65"/>
      <c r="EZ86" s="65"/>
      <c r="FA86" s="65"/>
      <c r="FB86" s="65"/>
      <c r="FC86" s="65"/>
      <c r="FD86" s="65"/>
      <c r="FE86" s="65"/>
      <c r="FF86" s="65"/>
      <c r="FG86" s="65"/>
      <c r="FH86" s="65"/>
      <c r="FI86" s="65"/>
      <c r="FJ86" s="65"/>
      <c r="FK86" s="65"/>
      <c r="FL86" s="65"/>
      <c r="FM86" s="65"/>
      <c r="FN86" s="65"/>
      <c r="FO86" s="65"/>
      <c r="FP86" s="65"/>
      <c r="FQ86" s="65"/>
      <c r="FR86" s="65"/>
      <c r="FS86" s="65"/>
      <c r="FT86" s="65"/>
      <c r="FU86" s="65"/>
      <c r="FV86" s="65"/>
      <c r="FW86" s="65"/>
      <c r="FX86" s="65"/>
      <c r="FY86" s="65"/>
      <c r="FZ86" s="65"/>
      <c r="GA86" s="65"/>
      <c r="GB86" s="65"/>
      <c r="GC86" s="65"/>
      <c r="GD86" s="65"/>
      <c r="GE86" s="65"/>
      <c r="GF86" s="65"/>
      <c r="GG86" s="65"/>
      <c r="GH86" s="65"/>
      <c r="GI86" s="65"/>
      <c r="GJ86" s="65"/>
      <c r="GK86" s="65"/>
      <c r="GL86" s="65"/>
      <c r="GM86" s="65"/>
      <c r="GN86" s="65"/>
      <c r="GO86" s="65"/>
      <c r="GP86" s="65"/>
      <c r="GQ86" s="65"/>
      <c r="GR86" s="65"/>
      <c r="GS86" s="65"/>
      <c r="GT86" s="65"/>
      <c r="GU86" s="65"/>
      <c r="GV86" s="65"/>
      <c r="GW86" s="65"/>
      <c r="GX86" s="65"/>
      <c r="GY86" s="65"/>
      <c r="GZ86" s="65"/>
      <c r="HA86" s="65"/>
      <c r="HB86" s="65"/>
      <c r="HC86" s="65"/>
      <c r="HD86" s="65"/>
      <c r="HE86" s="65"/>
      <c r="HF86" s="65"/>
      <c r="HG86" s="65"/>
      <c r="HH86" s="65"/>
      <c r="HI86" s="65"/>
      <c r="HJ86" s="65"/>
      <c r="HK86" s="65"/>
      <c r="HL86" s="65"/>
      <c r="HM86" s="65"/>
      <c r="HN86" s="65"/>
      <c r="HO86" s="65"/>
      <c r="HP86" s="65"/>
      <c r="HQ86" s="65"/>
      <c r="HR86" s="65"/>
      <c r="HS86" s="65"/>
      <c r="HT86" s="65"/>
      <c r="HU86" s="65"/>
      <c r="HV86" s="65"/>
      <c r="HW86" s="65"/>
      <c r="HX86" s="65"/>
      <c r="HY86" s="65"/>
      <c r="HZ86" s="65"/>
      <c r="IA86" s="65"/>
      <c r="IB86" s="65"/>
      <c r="IC86" s="65"/>
      <c r="ID86" s="65"/>
      <c r="IE86" s="65"/>
      <c r="IF86" s="65"/>
      <c r="IG86" s="65"/>
      <c r="IH86" s="65"/>
      <c r="II86" s="65"/>
      <c r="IJ86" s="65"/>
      <c r="IK86" s="65"/>
      <c r="IL86" s="65"/>
      <c r="IM86" s="65"/>
      <c r="IN86" s="65"/>
      <c r="IO86" s="65"/>
      <c r="IP86" s="65"/>
      <c r="IQ86" s="65"/>
      <c r="IR86" s="65"/>
      <c r="IS86" s="65"/>
      <c r="IT86" s="65"/>
      <c r="IU86" s="65"/>
      <c r="IV86" s="65"/>
      <c r="IW86" s="65"/>
      <c r="IX86" s="65"/>
      <c r="IY86" s="65"/>
      <c r="IZ86" s="65"/>
      <c r="JA86" s="65"/>
      <c r="JB86" s="65"/>
      <c r="JC86" s="65"/>
      <c r="JD86" s="65"/>
      <c r="JE86" s="65"/>
      <c r="JF86" s="65"/>
      <c r="JG86" s="65"/>
      <c r="JH86" s="65"/>
      <c r="JI86" s="65"/>
      <c r="JJ86" s="65"/>
      <c r="JK86" s="65"/>
      <c r="JL86" s="65"/>
      <c r="JM86" s="65"/>
      <c r="JN86" s="65"/>
      <c r="JO86" s="65"/>
      <c r="JP86" s="65"/>
      <c r="JQ86" s="65"/>
      <c r="JR86" s="65"/>
      <c r="JS86" s="65"/>
      <c r="JT86" s="65"/>
      <c r="JU86" s="65"/>
      <c r="JV86" s="65"/>
      <c r="JW86" s="65"/>
      <c r="JX86" s="65"/>
      <c r="JY86" s="65"/>
      <c r="JZ86" s="65"/>
      <c r="KA86" s="65"/>
      <c r="KB86" s="65"/>
      <c r="KC86" s="65"/>
      <c r="KD86" s="65"/>
      <c r="KE86" s="65"/>
      <c r="KF86" s="65"/>
      <c r="KG86" s="65"/>
      <c r="KH86" s="65"/>
      <c r="KI86" s="65"/>
      <c r="KJ86" s="65"/>
      <c r="KK86" s="65"/>
      <c r="KL86" s="65"/>
      <c r="KM86" s="65"/>
      <c r="KN86" s="65"/>
      <c r="KO86" s="65"/>
      <c r="KP86" s="65"/>
      <c r="KQ86" s="65"/>
      <c r="KR86" s="65"/>
      <c r="KS86" s="65"/>
      <c r="KT86" s="65"/>
      <c r="KU86" s="65"/>
      <c r="KV86" s="65"/>
      <c r="KW86" s="65"/>
      <c r="KX86" s="65"/>
      <c r="KY86" s="65"/>
      <c r="KZ86" s="65"/>
      <c r="LA86" s="65"/>
      <c r="LB86" s="65"/>
      <c r="LC86" s="65"/>
      <c r="LD86" s="65"/>
      <c r="LE86" s="65"/>
      <c r="LF86" s="65"/>
      <c r="LG86" s="65"/>
      <c r="LH86" s="65"/>
      <c r="LI86" s="65"/>
      <c r="LJ86" s="65"/>
      <c r="LK86" s="65"/>
      <c r="LL86" s="65"/>
      <c r="LM86" s="65"/>
      <c r="LN86" s="65"/>
      <c r="LO86" s="65"/>
      <c r="LP86" s="65"/>
      <c r="LQ86" s="65"/>
      <c r="LR86" s="65"/>
      <c r="LS86" s="65"/>
      <c r="LT86" s="65"/>
      <c r="LU86" s="65"/>
      <c r="LV86" s="65"/>
      <c r="LW86" s="65"/>
      <c r="LX86" s="65"/>
      <c r="LY86" s="65"/>
      <c r="LZ86" s="65"/>
      <c r="MA86" s="65"/>
      <c r="MB86" s="65"/>
      <c r="MC86" s="65"/>
      <c r="MD86" s="65"/>
      <c r="ME86" s="65"/>
      <c r="MF86" s="65"/>
      <c r="MG86" s="65"/>
      <c r="MH86" s="65"/>
      <c r="MI86" s="65"/>
      <c r="MJ86" s="65"/>
      <c r="MK86" s="65"/>
      <c r="ML86" s="65"/>
      <c r="MM86" s="65"/>
      <c r="MN86" s="65"/>
      <c r="MO86" s="65"/>
      <c r="MP86" s="65"/>
      <c r="MQ86" s="65"/>
      <c r="MR86" s="65"/>
      <c r="MS86" s="65"/>
      <c r="MT86" s="65"/>
      <c r="MU86" s="65"/>
      <c r="MV86" s="65"/>
      <c r="MW86" s="65"/>
      <c r="MX86" s="65"/>
      <c r="MY86" s="65"/>
      <c r="MZ86" s="65"/>
      <c r="NA86" s="65"/>
      <c r="NB86" s="65"/>
      <c r="NC86" s="65"/>
      <c r="ND86" s="65"/>
      <c r="NE86" s="65"/>
      <c r="NF86" s="65"/>
      <c r="NG86" s="65"/>
      <c r="NH86" s="65"/>
      <c r="NI86" s="65"/>
      <c r="NJ86" s="65"/>
      <c r="NK86" s="65"/>
      <c r="NL86" s="65"/>
      <c r="NM86" s="65"/>
      <c r="NN86" s="65"/>
      <c r="NO86" s="65"/>
      <c r="NP86" s="65"/>
      <c r="NQ86" s="65"/>
      <c r="NR86" s="65"/>
      <c r="NS86" s="65"/>
      <c r="NT86" s="65"/>
      <c r="NU86" s="65"/>
      <c r="NV86" s="65"/>
      <c r="NW86" s="65"/>
      <c r="NX86" s="65"/>
      <c r="NY86" s="65"/>
      <c r="NZ86" s="65"/>
      <c r="OA86" s="65"/>
      <c r="OB86" s="65"/>
      <c r="OC86" s="65"/>
      <c r="OD86" s="65"/>
      <c r="OE86" s="65"/>
      <c r="OF86" s="65"/>
      <c r="OG86" s="65"/>
      <c r="OH86" s="65"/>
      <c r="OI86" s="65"/>
      <c r="OJ86" s="65"/>
      <c r="OK86" s="65"/>
      <c r="OL86" s="65"/>
      <c r="OM86" s="65"/>
      <c r="ON86" s="65"/>
      <c r="OO86" s="65"/>
      <c r="OP86" s="65"/>
      <c r="OQ86" s="65"/>
      <c r="OR86" s="65"/>
      <c r="OS86" s="65"/>
      <c r="OT86" s="65"/>
      <c r="OU86" s="65"/>
      <c r="OV86" s="65"/>
      <c r="OW86" s="65"/>
      <c r="OX86" s="65"/>
      <c r="OY86" s="65"/>
      <c r="OZ86" s="65"/>
      <c r="PA86" s="65"/>
      <c r="PB86" s="65"/>
      <c r="PC86" s="65"/>
      <c r="PD86" s="65"/>
      <c r="PE86" s="65"/>
      <c r="PF86" s="65"/>
      <c r="PG86" s="65"/>
      <c r="PH86" s="65"/>
      <c r="PI86" s="65"/>
      <c r="PJ86" s="65"/>
      <c r="PK86" s="65"/>
      <c r="PL86" s="65"/>
      <c r="PM86" s="65"/>
      <c r="PN86" s="65"/>
    </row>
    <row r="87" spans="1:430" s="203" customFormat="1">
      <c r="A87" t="s">
        <v>4</v>
      </c>
      <c r="B87">
        <v>1</v>
      </c>
      <c r="C87" t="s">
        <v>39</v>
      </c>
      <c r="D87">
        <v>5.9249999999999998</v>
      </c>
      <c r="E87">
        <v>71.099999999999994</v>
      </c>
      <c r="F87" t="s">
        <v>46</v>
      </c>
      <c r="G87">
        <v>1</v>
      </c>
      <c r="H87">
        <v>1</v>
      </c>
      <c r="I87">
        <v>1</v>
      </c>
      <c r="J87">
        <v>33</v>
      </c>
      <c r="K87">
        <v>30</v>
      </c>
      <c r="L87">
        <v>30</v>
      </c>
      <c r="M87">
        <v>33</v>
      </c>
      <c r="N87">
        <v>33</v>
      </c>
      <c r="O87">
        <v>33</v>
      </c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65"/>
      <c r="BK87" s="65"/>
      <c r="BL87" s="65"/>
      <c r="BM87" s="65"/>
      <c r="BN87" s="65"/>
      <c r="BO87" s="65"/>
      <c r="BP87" s="65"/>
      <c r="BQ87" s="65"/>
      <c r="BR87" s="65"/>
      <c r="BS87" s="65"/>
      <c r="BT87" s="65"/>
      <c r="BU87" s="65"/>
      <c r="BV87" s="65"/>
      <c r="BW87" s="65"/>
      <c r="BX87" s="65"/>
      <c r="BY87" s="65"/>
      <c r="BZ87" s="65"/>
      <c r="CA87" s="65"/>
      <c r="CB87" s="65"/>
      <c r="CC87" s="65"/>
      <c r="CD87" s="65"/>
      <c r="CE87" s="65"/>
      <c r="CF87" s="65"/>
      <c r="CG87" s="65"/>
      <c r="CH87" s="65"/>
      <c r="CI87" s="65"/>
      <c r="CJ87" s="65"/>
      <c r="CK87" s="65"/>
      <c r="CL87" s="65"/>
      <c r="CM87" s="65"/>
      <c r="CN87" s="65"/>
      <c r="CO87" s="65"/>
      <c r="CP87" s="65"/>
      <c r="CQ87" s="65"/>
      <c r="CR87" s="65"/>
      <c r="CS87" s="65"/>
      <c r="CT87" s="65"/>
      <c r="CU87" s="65"/>
      <c r="CV87" s="65"/>
      <c r="CW87" s="65"/>
      <c r="CX87" s="65"/>
      <c r="CY87" s="65"/>
      <c r="CZ87" s="65"/>
      <c r="DA87" s="65"/>
      <c r="DB87" s="65"/>
      <c r="DC87" s="65"/>
      <c r="DD87" s="65"/>
      <c r="DE87" s="65"/>
      <c r="DF87" s="65"/>
      <c r="DG87" s="65"/>
      <c r="DH87" s="65"/>
      <c r="DI87" s="65"/>
      <c r="DJ87" s="65"/>
      <c r="DK87" s="65"/>
      <c r="DL87" s="65"/>
      <c r="DM87" s="65"/>
      <c r="DN87" s="65"/>
      <c r="DO87" s="65"/>
      <c r="DP87" s="65"/>
      <c r="DQ87" s="65"/>
      <c r="DR87" s="65"/>
      <c r="DS87" s="65"/>
      <c r="DT87" s="65"/>
      <c r="DU87" s="65"/>
      <c r="DV87" s="65"/>
      <c r="DW87" s="65"/>
      <c r="DX87" s="65"/>
      <c r="DY87" s="65"/>
      <c r="DZ87" s="65"/>
      <c r="EA87" s="65"/>
      <c r="EB87" s="65"/>
      <c r="EC87" s="65"/>
      <c r="ED87" s="65"/>
      <c r="EE87" s="65"/>
      <c r="EF87" s="65"/>
      <c r="EG87" s="65"/>
      <c r="EH87" s="65"/>
      <c r="EI87" s="65"/>
      <c r="EJ87" s="65"/>
      <c r="EK87" s="65"/>
      <c r="EL87" s="65"/>
      <c r="EM87" s="65"/>
      <c r="EN87" s="65"/>
      <c r="EO87" s="65"/>
      <c r="EP87" s="65"/>
      <c r="EQ87" s="65"/>
      <c r="ER87" s="65"/>
      <c r="ES87" s="65"/>
      <c r="ET87" s="65"/>
      <c r="EU87" s="65"/>
      <c r="EV87" s="65"/>
      <c r="EW87" s="65"/>
      <c r="EX87" s="65"/>
      <c r="EY87" s="65"/>
      <c r="EZ87" s="65"/>
      <c r="FA87" s="65"/>
      <c r="FB87" s="65"/>
      <c r="FC87" s="65"/>
      <c r="FD87" s="65"/>
      <c r="FE87" s="65"/>
      <c r="FF87" s="65"/>
      <c r="FG87" s="65"/>
      <c r="FH87" s="65"/>
      <c r="FI87" s="65"/>
      <c r="FJ87" s="65"/>
      <c r="FK87" s="65"/>
      <c r="FL87" s="65"/>
      <c r="FM87" s="65"/>
      <c r="FN87" s="65"/>
      <c r="FO87" s="65"/>
      <c r="FP87" s="65"/>
      <c r="FQ87" s="65"/>
      <c r="FR87" s="65"/>
      <c r="FS87" s="65"/>
      <c r="FT87" s="65"/>
      <c r="FU87" s="65"/>
      <c r="FV87" s="65"/>
      <c r="FW87" s="65"/>
      <c r="FX87" s="65"/>
      <c r="FY87" s="65"/>
      <c r="FZ87" s="65"/>
      <c r="GA87" s="65"/>
      <c r="GB87" s="65"/>
      <c r="GC87" s="65"/>
      <c r="GD87" s="65"/>
      <c r="GE87" s="65"/>
      <c r="GF87" s="65"/>
      <c r="GG87" s="65"/>
      <c r="GH87" s="65"/>
      <c r="GI87" s="65"/>
      <c r="GJ87" s="65"/>
      <c r="GK87" s="65"/>
      <c r="GL87" s="65"/>
      <c r="GM87" s="65"/>
      <c r="GN87" s="65"/>
      <c r="GO87" s="65"/>
      <c r="GP87" s="65"/>
      <c r="GQ87" s="65"/>
      <c r="GR87" s="65"/>
      <c r="GS87" s="65"/>
      <c r="GT87" s="65"/>
      <c r="GU87" s="65"/>
      <c r="GV87" s="65"/>
      <c r="GW87" s="65"/>
      <c r="GX87" s="65"/>
      <c r="GY87" s="65"/>
      <c r="GZ87" s="65"/>
      <c r="HA87" s="65"/>
      <c r="HB87" s="65"/>
      <c r="HC87" s="65"/>
      <c r="HD87" s="65"/>
      <c r="HE87" s="65"/>
      <c r="HF87" s="65"/>
      <c r="HG87" s="65"/>
      <c r="HH87" s="65"/>
      <c r="HI87" s="65"/>
      <c r="HJ87" s="65"/>
      <c r="HK87" s="65"/>
      <c r="HL87" s="65"/>
      <c r="HM87" s="65"/>
      <c r="HN87" s="65"/>
      <c r="HO87" s="65"/>
      <c r="HP87" s="65"/>
      <c r="HQ87" s="65"/>
      <c r="HR87" s="65"/>
      <c r="HS87" s="65"/>
      <c r="HT87" s="65"/>
      <c r="HU87" s="65"/>
      <c r="HV87" s="65"/>
      <c r="HW87" s="65"/>
      <c r="HX87" s="65"/>
      <c r="HY87" s="65"/>
      <c r="HZ87" s="65"/>
      <c r="IA87" s="65"/>
      <c r="IB87" s="65"/>
      <c r="IC87" s="65"/>
      <c r="ID87" s="65"/>
      <c r="IE87" s="65"/>
      <c r="IF87" s="65"/>
      <c r="IG87" s="65"/>
      <c r="IH87" s="65"/>
      <c r="II87" s="65"/>
      <c r="IJ87" s="65"/>
      <c r="IK87" s="65"/>
      <c r="IL87" s="65"/>
      <c r="IM87" s="65"/>
      <c r="IN87" s="65"/>
      <c r="IO87" s="65"/>
      <c r="IP87" s="65"/>
      <c r="IQ87" s="65"/>
      <c r="IR87" s="65"/>
      <c r="IS87" s="65"/>
      <c r="IT87" s="65"/>
      <c r="IU87" s="65"/>
      <c r="IV87" s="65"/>
      <c r="IW87" s="65"/>
      <c r="IX87" s="65"/>
      <c r="IY87" s="65"/>
      <c r="IZ87" s="65"/>
      <c r="JA87" s="65"/>
      <c r="JB87" s="65"/>
      <c r="JC87" s="65"/>
      <c r="JD87" s="65"/>
      <c r="JE87" s="65"/>
      <c r="JF87" s="65"/>
      <c r="JG87" s="65"/>
      <c r="JH87" s="65"/>
      <c r="JI87" s="65"/>
      <c r="JJ87" s="65"/>
      <c r="JK87" s="65"/>
      <c r="JL87" s="65"/>
      <c r="JM87" s="65"/>
      <c r="JN87" s="65"/>
      <c r="JO87" s="65"/>
      <c r="JP87" s="65"/>
      <c r="JQ87" s="65"/>
      <c r="JR87" s="65"/>
      <c r="JS87" s="65"/>
      <c r="JT87" s="65"/>
      <c r="JU87" s="65"/>
      <c r="JV87" s="65"/>
      <c r="JW87" s="65"/>
      <c r="JX87" s="65"/>
      <c r="JY87" s="65"/>
      <c r="JZ87" s="65"/>
      <c r="KA87" s="65"/>
      <c r="KB87" s="65"/>
      <c r="KC87" s="65"/>
      <c r="KD87" s="65"/>
      <c r="KE87" s="65"/>
      <c r="KF87" s="65"/>
      <c r="KG87" s="65"/>
      <c r="KH87" s="65"/>
      <c r="KI87" s="65"/>
      <c r="KJ87" s="65"/>
      <c r="KK87" s="65"/>
      <c r="KL87" s="65"/>
      <c r="KM87" s="65"/>
      <c r="KN87" s="65"/>
      <c r="KO87" s="65"/>
      <c r="KP87" s="65"/>
      <c r="KQ87" s="65"/>
      <c r="KR87" s="65"/>
      <c r="KS87" s="65"/>
      <c r="KT87" s="65"/>
      <c r="KU87" s="65"/>
      <c r="KV87" s="65"/>
      <c r="KW87" s="65"/>
      <c r="KX87" s="65"/>
      <c r="KY87" s="65"/>
      <c r="KZ87" s="65"/>
      <c r="LA87" s="65"/>
      <c r="LB87" s="65"/>
      <c r="LC87" s="65"/>
      <c r="LD87" s="65"/>
      <c r="LE87" s="65"/>
      <c r="LF87" s="65"/>
      <c r="LG87" s="65"/>
      <c r="LH87" s="65"/>
      <c r="LI87" s="65"/>
      <c r="LJ87" s="65"/>
      <c r="LK87" s="65"/>
      <c r="LL87" s="65"/>
      <c r="LM87" s="65"/>
      <c r="LN87" s="65"/>
      <c r="LO87" s="65"/>
      <c r="LP87" s="65"/>
      <c r="LQ87" s="65"/>
      <c r="LR87" s="65"/>
      <c r="LS87" s="65"/>
      <c r="LT87" s="65"/>
      <c r="LU87" s="65"/>
      <c r="LV87" s="65"/>
      <c r="LW87" s="65"/>
      <c r="LX87" s="65"/>
      <c r="LY87" s="65"/>
      <c r="LZ87" s="65"/>
      <c r="MA87" s="65"/>
      <c r="MB87" s="65"/>
      <c r="MC87" s="65"/>
      <c r="MD87" s="65"/>
      <c r="ME87" s="65"/>
      <c r="MF87" s="65"/>
      <c r="MG87" s="65"/>
      <c r="MH87" s="65"/>
      <c r="MI87" s="65"/>
      <c r="MJ87" s="65"/>
      <c r="MK87" s="65"/>
      <c r="ML87" s="65"/>
      <c r="MM87" s="65"/>
      <c r="MN87" s="65"/>
      <c r="MO87" s="65"/>
      <c r="MP87" s="65"/>
      <c r="MQ87" s="65"/>
      <c r="MR87" s="65"/>
      <c r="MS87" s="65"/>
      <c r="MT87" s="65"/>
      <c r="MU87" s="65"/>
      <c r="MV87" s="65"/>
      <c r="MW87" s="65"/>
      <c r="MX87" s="65"/>
      <c r="MY87" s="65"/>
      <c r="MZ87" s="65"/>
      <c r="NA87" s="65"/>
      <c r="NB87" s="65"/>
      <c r="NC87" s="65"/>
      <c r="ND87" s="65"/>
      <c r="NE87" s="65"/>
      <c r="NF87" s="65"/>
      <c r="NG87" s="65"/>
      <c r="NH87" s="65"/>
      <c r="NI87" s="65"/>
      <c r="NJ87" s="65"/>
      <c r="NK87" s="65"/>
      <c r="NL87" s="65"/>
      <c r="NM87" s="65"/>
      <c r="NN87" s="65"/>
      <c r="NO87" s="65"/>
      <c r="NP87" s="65"/>
      <c r="NQ87" s="65"/>
      <c r="NR87" s="65"/>
      <c r="NS87" s="65"/>
      <c r="NT87" s="65"/>
      <c r="NU87" s="65"/>
      <c r="NV87" s="65"/>
      <c r="NW87" s="65"/>
      <c r="NX87" s="65"/>
      <c r="NY87" s="65"/>
      <c r="NZ87" s="65"/>
      <c r="OA87" s="65"/>
      <c r="OB87" s="65"/>
      <c r="OC87" s="65"/>
      <c r="OD87" s="65"/>
      <c r="OE87" s="65"/>
      <c r="OF87" s="65"/>
      <c r="OG87" s="65"/>
      <c r="OH87" s="65"/>
      <c r="OI87" s="65"/>
      <c r="OJ87" s="65"/>
      <c r="OK87" s="65"/>
      <c r="OL87" s="65"/>
      <c r="OM87" s="65"/>
      <c r="ON87" s="65"/>
      <c r="OO87" s="65"/>
      <c r="OP87" s="65"/>
      <c r="OQ87" s="65"/>
      <c r="OR87" s="65"/>
      <c r="OS87" s="65"/>
      <c r="OT87" s="65"/>
      <c r="OU87" s="65"/>
      <c r="OV87" s="65"/>
      <c r="OW87" s="65"/>
      <c r="OX87" s="65"/>
      <c r="OY87" s="65"/>
      <c r="OZ87" s="65"/>
      <c r="PA87" s="65"/>
      <c r="PB87" s="65"/>
      <c r="PC87" s="65"/>
      <c r="PD87" s="65"/>
      <c r="PE87" s="65"/>
      <c r="PF87" s="65"/>
      <c r="PG87" s="65"/>
      <c r="PH87" s="65"/>
      <c r="PI87" s="65"/>
      <c r="PJ87" s="65"/>
      <c r="PK87" s="65"/>
      <c r="PL87" s="65"/>
      <c r="PM87" s="65"/>
      <c r="PN87" s="65"/>
    </row>
    <row r="88" spans="1:430" s="203" customFormat="1">
      <c r="A88" t="s">
        <v>12</v>
      </c>
      <c r="B88">
        <v>1</v>
      </c>
      <c r="C88" t="s">
        <v>38</v>
      </c>
      <c r="D88">
        <v>5.9805555555555552</v>
      </c>
      <c r="E88">
        <v>71.766666666666666</v>
      </c>
      <c r="F88" t="s">
        <v>49</v>
      </c>
      <c r="G88">
        <v>1</v>
      </c>
      <c r="H88">
        <v>1</v>
      </c>
      <c r="I88">
        <v>0.5</v>
      </c>
      <c r="J88">
        <v>31</v>
      </c>
      <c r="K88">
        <v>25</v>
      </c>
      <c r="L88">
        <v>25</v>
      </c>
      <c r="M88">
        <v>31</v>
      </c>
      <c r="N88">
        <v>31</v>
      </c>
      <c r="O88">
        <v>31</v>
      </c>
      <c r="P88" s="65"/>
      <c r="Q88" s="65"/>
      <c r="R88" s="65">
        <f>89-63</f>
        <v>26</v>
      </c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65"/>
      <c r="CF88" s="65"/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65"/>
      <c r="DH88" s="65"/>
      <c r="DI88" s="65"/>
      <c r="DJ88" s="65"/>
      <c r="DK88" s="65"/>
      <c r="DL88" s="65"/>
      <c r="DM88" s="65"/>
      <c r="DN88" s="65"/>
      <c r="DO88" s="65"/>
      <c r="DP88" s="65"/>
      <c r="DQ88" s="65"/>
      <c r="DR88" s="65"/>
      <c r="DS88" s="65"/>
      <c r="DT88" s="65"/>
      <c r="DU88" s="65"/>
      <c r="DV88" s="65"/>
      <c r="DW88" s="65"/>
      <c r="DX88" s="65"/>
      <c r="DY88" s="65"/>
      <c r="DZ88" s="65"/>
      <c r="EA88" s="65"/>
      <c r="EB88" s="65"/>
      <c r="EC88" s="65"/>
      <c r="ED88" s="65"/>
      <c r="EE88" s="65"/>
      <c r="EF88" s="65"/>
      <c r="EG88" s="65"/>
      <c r="EH88" s="65"/>
      <c r="EI88" s="65"/>
      <c r="EJ88" s="65"/>
      <c r="EK88" s="65"/>
      <c r="EL88" s="65"/>
      <c r="EM88" s="65"/>
      <c r="EN88" s="65"/>
      <c r="EO88" s="65"/>
      <c r="EP88" s="65"/>
      <c r="EQ88" s="65"/>
      <c r="ER88" s="65"/>
      <c r="ES88" s="65"/>
      <c r="ET88" s="65"/>
      <c r="EU88" s="65"/>
      <c r="EV88" s="65"/>
      <c r="EW88" s="65"/>
      <c r="EX88" s="65"/>
      <c r="EY88" s="65"/>
      <c r="EZ88" s="65"/>
      <c r="FA88" s="65"/>
      <c r="FB88" s="65"/>
      <c r="FC88" s="65"/>
      <c r="FD88" s="65"/>
      <c r="FE88" s="65"/>
      <c r="FF88" s="65"/>
      <c r="FG88" s="65"/>
      <c r="FH88" s="65"/>
      <c r="FI88" s="65"/>
      <c r="FJ88" s="65"/>
      <c r="FK88" s="65"/>
      <c r="FL88" s="65"/>
      <c r="FM88" s="65"/>
      <c r="FN88" s="65"/>
      <c r="FO88" s="65"/>
      <c r="FP88" s="65"/>
      <c r="FQ88" s="65"/>
      <c r="FR88" s="65"/>
      <c r="FS88" s="65"/>
      <c r="FT88" s="65"/>
      <c r="FU88" s="65"/>
      <c r="FV88" s="65"/>
      <c r="FW88" s="65"/>
      <c r="FX88" s="65"/>
      <c r="FY88" s="65"/>
      <c r="FZ88" s="65"/>
      <c r="GA88" s="65"/>
      <c r="GB88" s="65"/>
      <c r="GC88" s="65"/>
      <c r="GD88" s="65"/>
      <c r="GE88" s="65"/>
      <c r="GF88" s="65"/>
      <c r="GG88" s="65"/>
      <c r="GH88" s="65"/>
      <c r="GI88" s="65"/>
      <c r="GJ88" s="65"/>
      <c r="GK88" s="65"/>
      <c r="GL88" s="65"/>
      <c r="GM88" s="65"/>
      <c r="GN88" s="65"/>
      <c r="GO88" s="65"/>
      <c r="GP88" s="65"/>
      <c r="GQ88" s="65"/>
      <c r="GR88" s="65"/>
      <c r="GS88" s="65"/>
      <c r="GT88" s="65"/>
      <c r="GU88" s="65"/>
      <c r="GV88" s="65"/>
      <c r="GW88" s="65"/>
      <c r="GX88" s="65"/>
      <c r="GY88" s="65"/>
      <c r="GZ88" s="65"/>
      <c r="HA88" s="65"/>
      <c r="HB88" s="65"/>
      <c r="HC88" s="65"/>
      <c r="HD88" s="65"/>
      <c r="HE88" s="65"/>
      <c r="HF88" s="65"/>
      <c r="HG88" s="65"/>
      <c r="HH88" s="65"/>
      <c r="HI88" s="65"/>
      <c r="HJ88" s="65"/>
      <c r="HK88" s="65"/>
      <c r="HL88" s="65"/>
      <c r="HM88" s="65"/>
      <c r="HN88" s="65"/>
      <c r="HO88" s="65"/>
      <c r="HP88" s="65"/>
      <c r="HQ88" s="65"/>
      <c r="HR88" s="65"/>
      <c r="HS88" s="65"/>
      <c r="HT88" s="65"/>
      <c r="HU88" s="65"/>
      <c r="HV88" s="65"/>
      <c r="HW88" s="65"/>
      <c r="HX88" s="65"/>
      <c r="HY88" s="65"/>
      <c r="HZ88" s="65"/>
      <c r="IA88" s="65"/>
      <c r="IB88" s="65"/>
      <c r="IC88" s="65"/>
      <c r="ID88" s="65"/>
      <c r="IE88" s="65"/>
      <c r="IF88" s="65"/>
      <c r="IG88" s="65"/>
      <c r="IH88" s="65"/>
      <c r="II88" s="65"/>
      <c r="IJ88" s="65"/>
      <c r="IK88" s="65"/>
      <c r="IL88" s="65"/>
      <c r="IM88" s="65"/>
      <c r="IN88" s="65"/>
      <c r="IO88" s="65"/>
      <c r="IP88" s="65"/>
      <c r="IQ88" s="65"/>
      <c r="IR88" s="65"/>
      <c r="IS88" s="65"/>
      <c r="IT88" s="65"/>
      <c r="IU88" s="65"/>
      <c r="IV88" s="65"/>
      <c r="IW88" s="65"/>
      <c r="IX88" s="65"/>
      <c r="IY88" s="65"/>
      <c r="IZ88" s="65"/>
      <c r="JA88" s="65"/>
      <c r="JB88" s="65"/>
      <c r="JC88" s="65"/>
      <c r="JD88" s="65"/>
      <c r="JE88" s="65"/>
      <c r="JF88" s="65"/>
      <c r="JG88" s="65"/>
      <c r="JH88" s="65"/>
      <c r="JI88" s="65"/>
      <c r="JJ88" s="65"/>
      <c r="JK88" s="65"/>
      <c r="JL88" s="65"/>
      <c r="JM88" s="65"/>
      <c r="JN88" s="65"/>
      <c r="JO88" s="65"/>
      <c r="JP88" s="65"/>
      <c r="JQ88" s="65"/>
      <c r="JR88" s="65"/>
      <c r="JS88" s="65"/>
      <c r="JT88" s="65"/>
      <c r="JU88" s="65"/>
      <c r="JV88" s="65"/>
      <c r="JW88" s="65"/>
      <c r="JX88" s="65"/>
      <c r="JY88" s="65"/>
      <c r="JZ88" s="65"/>
      <c r="KA88" s="65"/>
      <c r="KB88" s="65"/>
      <c r="KC88" s="65"/>
      <c r="KD88" s="65"/>
      <c r="KE88" s="65"/>
      <c r="KF88" s="65"/>
      <c r="KG88" s="65"/>
      <c r="KH88" s="65"/>
      <c r="KI88" s="65"/>
      <c r="KJ88" s="65"/>
      <c r="KK88" s="65"/>
      <c r="KL88" s="65"/>
      <c r="KM88" s="65"/>
      <c r="KN88" s="65"/>
      <c r="KO88" s="65"/>
      <c r="KP88" s="65"/>
      <c r="KQ88" s="65"/>
      <c r="KR88" s="65"/>
      <c r="KS88" s="65"/>
      <c r="KT88" s="65"/>
      <c r="KU88" s="65"/>
      <c r="KV88" s="65"/>
      <c r="KW88" s="65"/>
      <c r="KX88" s="65"/>
      <c r="KY88" s="65"/>
      <c r="KZ88" s="65"/>
      <c r="LA88" s="65"/>
      <c r="LB88" s="65"/>
      <c r="LC88" s="65"/>
      <c r="LD88" s="65"/>
      <c r="LE88" s="65"/>
      <c r="LF88" s="65"/>
      <c r="LG88" s="65"/>
      <c r="LH88" s="65"/>
      <c r="LI88" s="65"/>
      <c r="LJ88" s="65"/>
      <c r="LK88" s="65"/>
      <c r="LL88" s="65"/>
      <c r="LM88" s="65"/>
      <c r="LN88" s="65"/>
      <c r="LO88" s="65"/>
      <c r="LP88" s="65"/>
      <c r="LQ88" s="65"/>
      <c r="LR88" s="65"/>
      <c r="LS88" s="65"/>
      <c r="LT88" s="65"/>
      <c r="LU88" s="65"/>
      <c r="LV88" s="65"/>
      <c r="LW88" s="65"/>
      <c r="LX88" s="65"/>
      <c r="LY88" s="65"/>
      <c r="LZ88" s="65"/>
      <c r="MA88" s="65"/>
      <c r="MB88" s="65"/>
      <c r="MC88" s="65"/>
      <c r="MD88" s="65"/>
      <c r="ME88" s="65"/>
      <c r="MF88" s="65"/>
      <c r="MG88" s="65"/>
      <c r="MH88" s="65"/>
      <c r="MI88" s="65"/>
      <c r="MJ88" s="65"/>
      <c r="MK88" s="65"/>
      <c r="ML88" s="65"/>
      <c r="MM88" s="65"/>
      <c r="MN88" s="65"/>
      <c r="MO88" s="65"/>
      <c r="MP88" s="65"/>
      <c r="MQ88" s="65"/>
      <c r="MR88" s="65"/>
      <c r="MS88" s="65"/>
      <c r="MT88" s="65"/>
      <c r="MU88" s="65"/>
      <c r="MV88" s="65"/>
      <c r="MW88" s="65"/>
      <c r="MX88" s="65"/>
      <c r="MY88" s="65"/>
      <c r="MZ88" s="65"/>
      <c r="NA88" s="65"/>
      <c r="NB88" s="65"/>
      <c r="NC88" s="65"/>
      <c r="ND88" s="65"/>
      <c r="NE88" s="65"/>
      <c r="NF88" s="65"/>
      <c r="NG88" s="65"/>
      <c r="NH88" s="65"/>
      <c r="NI88" s="65"/>
      <c r="NJ88" s="65"/>
      <c r="NK88" s="65"/>
      <c r="NL88" s="65"/>
      <c r="NM88" s="65"/>
      <c r="NN88" s="65"/>
      <c r="NO88" s="65"/>
      <c r="NP88" s="65"/>
      <c r="NQ88" s="65"/>
      <c r="NR88" s="65"/>
      <c r="NS88" s="65"/>
      <c r="NT88" s="65"/>
      <c r="NU88" s="65"/>
      <c r="NV88" s="65"/>
      <c r="NW88" s="65"/>
      <c r="NX88" s="65"/>
      <c r="NY88" s="65"/>
      <c r="NZ88" s="65"/>
      <c r="OA88" s="65"/>
      <c r="OB88" s="65"/>
      <c r="OC88" s="65"/>
      <c r="OD88" s="65"/>
      <c r="OE88" s="65"/>
      <c r="OF88" s="65"/>
      <c r="OG88" s="65"/>
      <c r="OH88" s="65"/>
      <c r="OI88" s="65"/>
      <c r="OJ88" s="65"/>
      <c r="OK88" s="65"/>
      <c r="OL88" s="65"/>
      <c r="OM88" s="65"/>
      <c r="ON88" s="65"/>
      <c r="OO88" s="65"/>
      <c r="OP88" s="65"/>
      <c r="OQ88" s="65"/>
      <c r="OR88" s="65"/>
      <c r="OS88" s="65"/>
      <c r="OT88" s="65"/>
      <c r="OU88" s="65"/>
      <c r="OV88" s="65"/>
      <c r="OW88" s="65"/>
      <c r="OX88" s="65"/>
      <c r="OY88" s="65"/>
      <c r="OZ88" s="65"/>
      <c r="PA88" s="65"/>
      <c r="PB88" s="65"/>
      <c r="PC88" s="65"/>
      <c r="PD88" s="65"/>
      <c r="PE88" s="65"/>
      <c r="PF88" s="65"/>
      <c r="PG88" s="65"/>
      <c r="PH88" s="65"/>
      <c r="PI88" s="65"/>
      <c r="PJ88" s="65"/>
      <c r="PK88" s="65"/>
      <c r="PL88" s="65"/>
      <c r="PM88" s="65"/>
      <c r="PN88" s="65"/>
    </row>
    <row r="89" spans="1:430">
      <c r="A89" s="208" t="s">
        <v>209</v>
      </c>
      <c r="B89" s="208"/>
      <c r="C89" s="208"/>
      <c r="D89" s="208"/>
      <c r="E89" s="208"/>
      <c r="F89" s="208"/>
      <c r="G89" s="208"/>
      <c r="H89" s="208"/>
      <c r="I89" s="208"/>
      <c r="J89" s="208"/>
      <c r="K89" s="208"/>
      <c r="L89" s="208"/>
      <c r="M89" s="208"/>
      <c r="N89" s="208"/>
      <c r="O89" s="208"/>
    </row>
    <row r="90" spans="1:430" ht="60">
      <c r="A90" s="206" t="s">
        <v>0</v>
      </c>
      <c r="B90" s="206"/>
      <c r="C90" s="206"/>
      <c r="D90" s="206" t="s">
        <v>40</v>
      </c>
      <c r="E90" s="206" t="s">
        <v>41</v>
      </c>
      <c r="F90" s="206"/>
      <c r="G90" s="206"/>
      <c r="H90" s="206" t="s">
        <v>210</v>
      </c>
      <c r="I90" s="206" t="s">
        <v>211</v>
      </c>
      <c r="J90" s="206" t="s">
        <v>77</v>
      </c>
      <c r="K90" s="206" t="s">
        <v>78</v>
      </c>
      <c r="L90" s="206" t="s">
        <v>79</v>
      </c>
      <c r="M90" s="206" t="s">
        <v>123</v>
      </c>
      <c r="N90" s="206" t="s">
        <v>124</v>
      </c>
      <c r="O90" s="206" t="s">
        <v>125</v>
      </c>
    </row>
    <row r="91" spans="1:430">
      <c r="A91" s="204" t="s">
        <v>206</v>
      </c>
      <c r="B91" s="204"/>
      <c r="C91" s="204"/>
      <c r="D91" s="204">
        <f>AVERAGE(D3:D31)</f>
        <v>3.5277292359905825</v>
      </c>
      <c r="E91" s="204">
        <f>AVERAGE(E3:E31)</f>
        <v>42.33587342129028</v>
      </c>
      <c r="F91" s="204"/>
      <c r="G91" s="204"/>
      <c r="H91" s="204">
        <f>AVERAGE(H3:H31)</f>
        <v>0.61781609195402287</v>
      </c>
      <c r="I91" s="204">
        <f>AVERAGE(I3:I31)</f>
        <v>0.51724137931034486</v>
      </c>
      <c r="J91" s="204">
        <f>(AVERAGE(J4:J9)+AVERAGE(J13:J21)+AVERAGE(J23:J31))/3</f>
        <v>21.703703703703706</v>
      </c>
      <c r="K91" s="204">
        <f>AVERAGE(K3:K31)</f>
        <v>16.96551724137931</v>
      </c>
      <c r="L91" s="204">
        <f t="shared" ref="L91:O91" si="0">AVERAGE(L3:L31)</f>
        <v>14.551724137931034</v>
      </c>
      <c r="M91" s="204">
        <f t="shared" si="0"/>
        <v>23.931034482758619</v>
      </c>
      <c r="N91" s="204">
        <f t="shared" si="0"/>
        <v>21.931034482758619</v>
      </c>
      <c r="O91" s="204">
        <f t="shared" si="0"/>
        <v>20.344827586206897</v>
      </c>
    </row>
    <row r="92" spans="1:430">
      <c r="A92" s="204" t="s">
        <v>207</v>
      </c>
      <c r="B92" s="204"/>
      <c r="C92" s="204"/>
      <c r="D92" s="204">
        <f>AVERAGE(D33:D61)</f>
        <v>4.4838534069846814</v>
      </c>
      <c r="E92" s="204">
        <f t="shared" ref="E92:I92" si="1">AVERAGE(E33:E61)</f>
        <v>53.783832782287014</v>
      </c>
      <c r="F92" s="204"/>
      <c r="G92" s="204"/>
      <c r="H92" s="204">
        <f t="shared" si="1"/>
        <v>0.70402298850574707</v>
      </c>
      <c r="I92" s="204">
        <f t="shared" si="1"/>
        <v>0.60344827586206895</v>
      </c>
      <c r="J92" s="204">
        <f>(AVERAGE(J33:J39)+AVERAGE(J41:J45)+AVERAGE(J48:J57)+AVERAGE(J59:J61))/4</f>
        <v>27.092857142857142</v>
      </c>
      <c r="K92" s="204">
        <f t="shared" ref="K92:O92" si="2">(AVERAGE(K33:K39)+AVERAGE(K41:K45)+AVERAGE(K48:K57)+AVERAGE(K59:K61))/4</f>
        <v>22.889285714285712</v>
      </c>
      <c r="L92" s="204">
        <f t="shared" si="2"/>
        <v>21.715476190476188</v>
      </c>
      <c r="M92" s="204">
        <f t="shared" si="2"/>
        <v>26.807142857142857</v>
      </c>
      <c r="N92" s="204">
        <f t="shared" si="2"/>
        <v>26.008333333333333</v>
      </c>
      <c r="O92" s="204">
        <f t="shared" si="2"/>
        <v>23.953571428571429</v>
      </c>
    </row>
    <row r="93" spans="1:430">
      <c r="A93" s="204" t="s">
        <v>208</v>
      </c>
      <c r="B93" s="204"/>
      <c r="C93" s="204"/>
      <c r="D93" s="204">
        <f>AVERAGE(D63:D88)</f>
        <v>5.5205750364401718</v>
      </c>
      <c r="E93" s="204">
        <f t="shared" ref="E93:I93" si="3">AVERAGE(E63:E88)</f>
        <v>66.244711480128203</v>
      </c>
      <c r="F93" s="204"/>
      <c r="G93" s="204"/>
      <c r="H93" s="204">
        <f t="shared" si="3"/>
        <v>0.91346153846153844</v>
      </c>
      <c r="I93" s="204">
        <f t="shared" si="3"/>
        <v>0.65064102564102555</v>
      </c>
      <c r="J93" s="204">
        <f>(AVERAGE(J63)+AVERAGE(J65:J69)+AVERAGE(J71)+AVERAGE(J74:J78)+AVERAGE(J80:J88))/5</f>
        <v>28.017777777777773</v>
      </c>
      <c r="K93" s="204">
        <f t="shared" ref="K93:O93" si="4">(AVERAGE(K63)+AVERAGE(K65:K69)+AVERAGE(K71)+AVERAGE(K74:K78)+AVERAGE(K80:K88))/5</f>
        <v>22.991111111111113</v>
      </c>
      <c r="L93" s="204">
        <f t="shared" si="4"/>
        <v>22.2</v>
      </c>
      <c r="M93" s="204">
        <f t="shared" si="4"/>
        <v>28.804444444444449</v>
      </c>
      <c r="N93" s="204">
        <f t="shared" si="4"/>
        <v>23.066666666666666</v>
      </c>
      <c r="O93" s="204">
        <f t="shared" si="4"/>
        <v>21.8</v>
      </c>
    </row>
  </sheetData>
  <sortState ref="A63:O88">
    <sortCondition ref="D63:D88"/>
  </sortState>
  <mergeCells count="4">
    <mergeCell ref="A2:O2"/>
    <mergeCell ref="A32:O32"/>
    <mergeCell ref="A62:O62"/>
    <mergeCell ref="A89:O8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 1</vt:lpstr>
      <vt:lpstr>Order 2</vt:lpstr>
      <vt:lpstr>Combined 3s</vt:lpstr>
      <vt:lpstr>Combined 4s</vt:lpstr>
      <vt:lpstr>Combined 5s</vt:lpstr>
      <vt:lpstr>Regression 04.06.2015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Srinivasan</cp:lastModifiedBy>
  <cp:lastPrinted>2014-12-03T00:12:38Z</cp:lastPrinted>
  <dcterms:created xsi:type="dcterms:W3CDTF">2014-06-10T21:59:34Z</dcterms:created>
  <dcterms:modified xsi:type="dcterms:W3CDTF">2016-10-13T03:58:02Z</dcterms:modified>
</cp:coreProperties>
</file>