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scheng/Documents/notes/datafeeds/subscriptioncache/"/>
    </mc:Choice>
  </mc:AlternateContent>
  <xr:revisionPtr revIDLastSave="0" documentId="8_{77EB6F16-828C-C045-9690-E3A23CB25716}" xr6:coauthVersionLast="45" xr6:coauthVersionMax="45" xr10:uidLastSave="{00000000-0000-0000-0000-000000000000}"/>
  <bookViews>
    <workbookView xWindow="0" yWindow="460" windowWidth="33600" windowHeight="20540" xr2:uid="{0CE58859-4F50-D04F-B30D-5303C239E830}"/>
  </bookViews>
  <sheets>
    <sheet name="Sheet1" sheetId="1" r:id="rId1"/>
  </sheets>
  <definedNames>
    <definedName name="_xlchart.v1.0" hidden="1">Sheet1!$A$107</definedName>
    <definedName name="_xlchart.v1.1" hidden="1">Sheet1!$A$108</definedName>
    <definedName name="_xlchart.v1.10" hidden="1">Sheet1!$B$111:$H$111</definedName>
    <definedName name="_xlchart.v1.11" hidden="1">Sheet1!$B$112:$H$112</definedName>
    <definedName name="_xlchart.v1.2" hidden="1">Sheet1!$A$109</definedName>
    <definedName name="_xlchart.v1.24" hidden="1">Sheet1!$A$107:$A$112</definedName>
    <definedName name="_xlchart.v1.25" hidden="1">Sheet1!$B$107:$B$112</definedName>
    <definedName name="_xlchart.v1.26" hidden="1">Sheet1!$C$107:$C$112</definedName>
    <definedName name="_xlchart.v1.27" hidden="1">Sheet1!$D$107:$D$112</definedName>
    <definedName name="_xlchart.v1.28" hidden="1">Sheet1!$E$107:$E$112</definedName>
    <definedName name="_xlchart.v1.29" hidden="1">Sheet1!$F$107:$F$112</definedName>
    <definedName name="_xlchart.v1.3" hidden="1">Sheet1!$A$110</definedName>
    <definedName name="_xlchart.v1.30" hidden="1">Sheet1!$G$107:$G$112</definedName>
    <definedName name="_xlchart.v1.31" hidden="1">Sheet1!$H$107:$H$112</definedName>
    <definedName name="_xlchart.v1.4" hidden="1">Sheet1!$A$111</definedName>
    <definedName name="_xlchart.v1.40" hidden="1">Sheet1!$A$2</definedName>
    <definedName name="_xlchart.v1.41" hidden="1">Sheet1!$A$3</definedName>
    <definedName name="_xlchart.v1.42" hidden="1">Sheet1!$A$4</definedName>
    <definedName name="_xlchart.v1.43" hidden="1">Sheet1!$A$5</definedName>
    <definedName name="_xlchart.v1.44" hidden="1">Sheet1!$A$6</definedName>
    <definedName name="_xlchart.v1.45" hidden="1">Sheet1!$B$2:$H$2</definedName>
    <definedName name="_xlchart.v1.46" hidden="1">Sheet1!$B$3:$H$3</definedName>
    <definedName name="_xlchart.v1.47" hidden="1">Sheet1!$B$4:$H$4</definedName>
    <definedName name="_xlchart.v1.48" hidden="1">Sheet1!$B$5:$H$5</definedName>
    <definedName name="_xlchart.v1.49" hidden="1">Sheet1!$B$6:$H$6</definedName>
    <definedName name="_xlchart.v1.5" hidden="1">Sheet1!$A$112</definedName>
    <definedName name="_xlchart.v1.50" hidden="1">Sheet1!$A$2</definedName>
    <definedName name="_xlchart.v1.51" hidden="1">Sheet1!$A$3</definedName>
    <definedName name="_xlchart.v1.52" hidden="1">Sheet1!$A$4</definedName>
    <definedName name="_xlchart.v1.53" hidden="1">Sheet1!$A$5</definedName>
    <definedName name="_xlchart.v1.54" hidden="1">Sheet1!$A$6</definedName>
    <definedName name="_xlchart.v1.55" hidden="1">Sheet1!$B$2:$H$2</definedName>
    <definedName name="_xlchart.v1.56" hidden="1">Sheet1!$B$3:$H$3</definedName>
    <definedName name="_xlchart.v1.57" hidden="1">Sheet1!$B$4:$H$4</definedName>
    <definedName name="_xlchart.v1.58" hidden="1">Sheet1!$B$5:$H$5</definedName>
    <definedName name="_xlchart.v1.59" hidden="1">Sheet1!$B$6:$H$6</definedName>
    <definedName name="_xlchart.v1.6" hidden="1">Sheet1!$B$107:$H$107</definedName>
    <definedName name="_xlchart.v1.60" hidden="1">Sheet1!$A$2</definedName>
    <definedName name="_xlchart.v1.61" hidden="1">Sheet1!$A$3</definedName>
    <definedName name="_xlchart.v1.62" hidden="1">Sheet1!$A$4</definedName>
    <definedName name="_xlchart.v1.63" hidden="1">Sheet1!$A$5</definedName>
    <definedName name="_xlchart.v1.64" hidden="1">Sheet1!$A$6</definedName>
    <definedName name="_xlchart.v1.65" hidden="1">Sheet1!$B$2:$H$2</definedName>
    <definedName name="_xlchart.v1.66" hidden="1">Sheet1!$B$3:$H$3</definedName>
    <definedName name="_xlchart.v1.67" hidden="1">Sheet1!$B$4:$H$4</definedName>
    <definedName name="_xlchart.v1.68" hidden="1">Sheet1!$B$5:$H$5</definedName>
    <definedName name="_xlchart.v1.69" hidden="1">Sheet1!$B$6:$H$6</definedName>
    <definedName name="_xlchart.v1.7" hidden="1">Sheet1!$B$108:$H$108</definedName>
    <definedName name="_xlchart.v1.70" hidden="1">Sheet1!$A$2</definedName>
    <definedName name="_xlchart.v1.71" hidden="1">Sheet1!$A$3</definedName>
    <definedName name="_xlchart.v1.72" hidden="1">Sheet1!$A$4</definedName>
    <definedName name="_xlchart.v1.73" hidden="1">Sheet1!$A$5</definedName>
    <definedName name="_xlchart.v1.74" hidden="1">Sheet1!$A$6</definedName>
    <definedName name="_xlchart.v1.75" hidden="1">Sheet1!$B$2:$H$2</definedName>
    <definedName name="_xlchart.v1.76" hidden="1">Sheet1!$B$3:$H$3</definedName>
    <definedName name="_xlchart.v1.77" hidden="1">Sheet1!$B$4:$H$4</definedName>
    <definedName name="_xlchart.v1.78" hidden="1">Sheet1!$B$5:$H$5</definedName>
    <definedName name="_xlchart.v1.79" hidden="1">Sheet1!$B$6:$H$6</definedName>
    <definedName name="_xlchart.v1.8" hidden="1">Sheet1!$B$109:$H$109</definedName>
    <definedName name="_xlchart.v1.80" hidden="1">Sheet1!$A$2</definedName>
    <definedName name="_xlchart.v1.81" hidden="1">Sheet1!$A$3</definedName>
    <definedName name="_xlchart.v1.82" hidden="1">Sheet1!$A$4</definedName>
    <definedName name="_xlchart.v1.83" hidden="1">Sheet1!$A$5</definedName>
    <definedName name="_xlchart.v1.84" hidden="1">Sheet1!$A$6</definedName>
    <definedName name="_xlchart.v1.85" hidden="1">Sheet1!$B$2:$H$2</definedName>
    <definedName name="_xlchart.v1.86" hidden="1">Sheet1!$B$3:$H$3</definedName>
    <definedName name="_xlchart.v1.87" hidden="1">Sheet1!$B$4:$H$4</definedName>
    <definedName name="_xlchart.v1.88" hidden="1">Sheet1!$B$5:$H$5</definedName>
    <definedName name="_xlchart.v1.89" hidden="1">Sheet1!$B$6:$H$6</definedName>
    <definedName name="_xlchart.v1.9" hidden="1">Sheet1!$B$110:$H$110</definedName>
    <definedName name="_xlchart.v2.12" hidden="1">Sheet1!$A$107</definedName>
    <definedName name="_xlchart.v2.13" hidden="1">Sheet1!$A$108</definedName>
    <definedName name="_xlchart.v2.14" hidden="1">Sheet1!$A$109</definedName>
    <definedName name="_xlchart.v2.15" hidden="1">Sheet1!$A$110</definedName>
    <definedName name="_xlchart.v2.16" hidden="1">Sheet1!$A$111</definedName>
    <definedName name="_xlchart.v2.17" hidden="1">Sheet1!$A$112</definedName>
    <definedName name="_xlchart.v2.18" hidden="1">Sheet1!$B$107:$H$107</definedName>
    <definedName name="_xlchart.v2.19" hidden="1">Sheet1!$B$108:$H$108</definedName>
    <definedName name="_xlchart.v2.20" hidden="1">Sheet1!$B$109:$H$109</definedName>
    <definedName name="_xlchart.v2.21" hidden="1">Sheet1!$B$110:$H$110</definedName>
    <definedName name="_xlchart.v2.22" hidden="1">Sheet1!$B$111:$H$111</definedName>
    <definedName name="_xlchart.v2.23" hidden="1">Sheet1!$B$112:$H$112</definedName>
    <definedName name="_xlchart.v2.32" hidden="1">Sheet1!$A$107:$A$112</definedName>
    <definedName name="_xlchart.v2.33" hidden="1">Sheet1!$B$107:$B$112</definedName>
    <definedName name="_xlchart.v2.34" hidden="1">Sheet1!$C$107:$C$112</definedName>
    <definedName name="_xlchart.v2.35" hidden="1">Sheet1!$D$107:$D$112</definedName>
    <definedName name="_xlchart.v2.36" hidden="1">Sheet1!$E$107:$E$112</definedName>
    <definedName name="_xlchart.v2.37" hidden="1">Sheet1!$F$107:$F$112</definedName>
    <definedName name="_xlchart.v2.38" hidden="1">Sheet1!$G$107:$G$112</definedName>
    <definedName name="_xlchart.v2.39" hidden="1">Sheet1!$H$107:$H$112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7" i="1" l="1"/>
  <c r="D217" i="1"/>
  <c r="E217" i="1"/>
  <c r="F217" i="1"/>
  <c r="G217" i="1"/>
  <c r="H217" i="1"/>
  <c r="C218" i="1"/>
  <c r="D218" i="1"/>
  <c r="E218" i="1"/>
  <c r="F218" i="1"/>
  <c r="G218" i="1"/>
  <c r="H218" i="1"/>
  <c r="C219" i="1"/>
  <c r="D219" i="1"/>
  <c r="E219" i="1"/>
  <c r="F219" i="1"/>
  <c r="G219" i="1"/>
  <c r="H219" i="1"/>
  <c r="C220" i="1"/>
  <c r="D220" i="1"/>
  <c r="E220" i="1"/>
  <c r="F220" i="1"/>
  <c r="G220" i="1"/>
  <c r="H220" i="1"/>
  <c r="C221" i="1"/>
  <c r="D221" i="1"/>
  <c r="E221" i="1"/>
  <c r="F221" i="1"/>
  <c r="G221" i="1"/>
  <c r="H221" i="1"/>
  <c r="B218" i="1"/>
  <c r="B219" i="1"/>
  <c r="B220" i="1"/>
  <c r="B221" i="1"/>
  <c r="B217" i="1"/>
  <c r="C157" i="1"/>
  <c r="D157" i="1"/>
  <c r="E157" i="1"/>
  <c r="F157" i="1"/>
  <c r="G157" i="1"/>
  <c r="H157" i="1"/>
  <c r="C158" i="1"/>
  <c r="D158" i="1"/>
  <c r="E158" i="1"/>
  <c r="F158" i="1"/>
  <c r="G158" i="1"/>
  <c r="H158" i="1"/>
  <c r="C159" i="1"/>
  <c r="D159" i="1"/>
  <c r="E159" i="1"/>
  <c r="F159" i="1"/>
  <c r="G159" i="1"/>
  <c r="H159" i="1"/>
  <c r="C160" i="1"/>
  <c r="D160" i="1"/>
  <c r="E160" i="1"/>
  <c r="F160" i="1"/>
  <c r="G160" i="1"/>
  <c r="H160" i="1"/>
  <c r="C161" i="1"/>
  <c r="D161" i="1"/>
  <c r="E161" i="1"/>
  <c r="F161" i="1"/>
  <c r="G161" i="1"/>
  <c r="H161" i="1"/>
  <c r="B158" i="1"/>
  <c r="B159" i="1"/>
  <c r="B160" i="1"/>
  <c r="B161" i="1"/>
  <c r="B157" i="1"/>
  <c r="B107" i="1"/>
  <c r="C107" i="1"/>
  <c r="D107" i="1"/>
  <c r="E107" i="1"/>
  <c r="F107" i="1"/>
  <c r="G107" i="1"/>
  <c r="H107" i="1"/>
  <c r="A108" i="1"/>
  <c r="A109" i="1"/>
  <c r="A110" i="1"/>
  <c r="A111" i="1"/>
  <c r="A112" i="1"/>
  <c r="A107" i="1"/>
  <c r="C108" i="1"/>
  <c r="D108" i="1"/>
  <c r="E108" i="1"/>
  <c r="F108" i="1"/>
  <c r="G108" i="1"/>
  <c r="H108" i="1"/>
  <c r="C109" i="1"/>
  <c r="D109" i="1"/>
  <c r="E109" i="1"/>
  <c r="F109" i="1"/>
  <c r="G109" i="1"/>
  <c r="H109" i="1"/>
  <c r="C110" i="1"/>
  <c r="D110" i="1"/>
  <c r="E110" i="1"/>
  <c r="F110" i="1"/>
  <c r="G110" i="1"/>
  <c r="H110" i="1"/>
  <c r="C111" i="1"/>
  <c r="D111" i="1"/>
  <c r="E111" i="1"/>
  <c r="F111" i="1"/>
  <c r="G111" i="1"/>
  <c r="H111" i="1"/>
  <c r="C112" i="1"/>
  <c r="D112" i="1"/>
  <c r="E112" i="1"/>
  <c r="F112" i="1"/>
  <c r="G112" i="1"/>
  <c r="H112" i="1"/>
  <c r="B109" i="1"/>
  <c r="B110" i="1"/>
  <c r="B111" i="1"/>
  <c r="B112" i="1"/>
  <c r="B108" i="1"/>
  <c r="B59" i="1"/>
  <c r="C59" i="1"/>
  <c r="D59" i="1"/>
  <c r="E59" i="1"/>
  <c r="F59" i="1"/>
  <c r="G59" i="1"/>
  <c r="H59" i="1"/>
  <c r="A60" i="1"/>
  <c r="A61" i="1"/>
  <c r="A62" i="1"/>
  <c r="A63" i="1"/>
  <c r="A59" i="1"/>
  <c r="D60" i="1"/>
  <c r="H60" i="1"/>
  <c r="H61" i="1"/>
  <c r="H62" i="1"/>
  <c r="H63" i="1"/>
  <c r="C60" i="1"/>
  <c r="E60" i="1"/>
  <c r="F60" i="1"/>
  <c r="G60" i="1"/>
  <c r="C61" i="1"/>
  <c r="D61" i="1"/>
  <c r="E61" i="1"/>
  <c r="F61" i="1"/>
  <c r="G61" i="1"/>
  <c r="C62" i="1"/>
  <c r="D62" i="1"/>
  <c r="E62" i="1"/>
  <c r="F62" i="1"/>
  <c r="G62" i="1"/>
  <c r="C63" i="1"/>
  <c r="D63" i="1"/>
  <c r="E63" i="1"/>
  <c r="F63" i="1"/>
  <c r="G63" i="1"/>
  <c r="B61" i="1"/>
  <c r="B62" i="1"/>
  <c r="B63" i="1"/>
  <c r="B60" i="1"/>
  <c r="A8" i="1"/>
  <c r="A9" i="1"/>
  <c r="A10" i="1"/>
  <c r="A11" i="1"/>
  <c r="A12" i="1"/>
  <c r="B7" i="1"/>
  <c r="C7" i="1"/>
  <c r="D7" i="1"/>
  <c r="E7" i="1"/>
  <c r="F7" i="1"/>
  <c r="G7" i="1"/>
  <c r="H7" i="1"/>
  <c r="A7" i="1"/>
  <c r="C8" i="1"/>
  <c r="D8" i="1"/>
  <c r="E8" i="1"/>
  <c r="F8" i="1"/>
  <c r="G8" i="1"/>
  <c r="H8" i="1"/>
  <c r="C9" i="1"/>
  <c r="D9" i="1"/>
  <c r="E9" i="1"/>
  <c r="F9" i="1"/>
  <c r="G9" i="1"/>
  <c r="H9" i="1"/>
  <c r="C10" i="1"/>
  <c r="D10" i="1"/>
  <c r="E10" i="1"/>
  <c r="F10" i="1"/>
  <c r="G10" i="1"/>
  <c r="H10" i="1"/>
  <c r="C11" i="1"/>
  <c r="D11" i="1"/>
  <c r="E11" i="1"/>
  <c r="F11" i="1"/>
  <c r="G11" i="1"/>
  <c r="H11" i="1"/>
  <c r="C12" i="1"/>
  <c r="D12" i="1"/>
  <c r="E12" i="1"/>
  <c r="F12" i="1"/>
  <c r="G12" i="1"/>
  <c r="H12" i="1"/>
  <c r="B9" i="1"/>
  <c r="B10" i="1"/>
  <c r="B11" i="1"/>
  <c r="B12" i="1"/>
  <c r="B8" i="1"/>
</calcChain>
</file>

<file path=xl/sharedStrings.xml><?xml version="1.0" encoding="utf-8"?>
<sst xmlns="http://schemas.openxmlformats.org/spreadsheetml/2006/main" count="31" uniqueCount="9">
  <si>
    <t>Database</t>
  </si>
  <si>
    <t>ConcurrentMap</t>
  </si>
  <si>
    <t>Chronicle Map</t>
  </si>
  <si>
    <t>MapDB</t>
  </si>
  <si>
    <t>LevelDB</t>
  </si>
  <si>
    <t>RocksDB</t>
  </si>
  <si>
    <t>Entries (max time to read a record from a map of n entries, ms)</t>
  </si>
  <si>
    <t>Concurrent Map</t>
  </si>
  <si>
    <t>Entries (min time to read a record from a map of n entries, 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</si>
</sst>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0" fillId="0" borderId="0" xfId="0" applyNumberFormat="1"/>
    <xf numFmtId="3" fontId="1" fillId="0" borderId="0" xfId="0" applyNumberFormat="1" applyFo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Creation time for</a:t>
            </a:r>
            <a:r>
              <a:rPr lang="en-US" baseline="0"/>
              <a:t> </a:t>
            </a:r>
            <a:r>
              <a:rPr lang="en-US" i="1" baseline="0"/>
              <a:t>n</a:t>
            </a:r>
            <a:r>
              <a:rPr lang="en-US" i="0" baseline="0"/>
              <a:t> records (in seconds)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ConcurrentMap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Sheet1!$B$7:$H$7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500000</c:v>
                </c:pt>
                <c:pt idx="3">
                  <c:v>1000000</c:v>
                </c:pt>
                <c:pt idx="4">
                  <c:v>2000000</c:v>
                </c:pt>
                <c:pt idx="5">
                  <c:v>5000000</c:v>
                </c:pt>
                <c:pt idx="6">
                  <c:v>10000000</c:v>
                </c:pt>
              </c:numCache>
            </c:numRef>
          </c:xVal>
          <c:yVal>
            <c:numRef>
              <c:f>Sheet1!$B$8:$H$8</c:f>
              <c:numCache>
                <c:formatCode>General</c:formatCode>
                <c:ptCount val="7"/>
                <c:pt idx="0">
                  <c:v>2.0292074E-2</c:v>
                </c:pt>
                <c:pt idx="1">
                  <c:v>5.3030083999999998E-2</c:v>
                </c:pt>
                <c:pt idx="2">
                  <c:v>2.9319948189999998</c:v>
                </c:pt>
                <c:pt idx="3">
                  <c:v>5.3802721330000001</c:v>
                </c:pt>
                <c:pt idx="4">
                  <c:v>13.324460067</c:v>
                </c:pt>
                <c:pt idx="5">
                  <c:v>32.402223087000003</c:v>
                </c:pt>
                <c:pt idx="6">
                  <c:v>71.558125855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94-8A4C-A274-DC9B7B509CEB}"/>
            </c:ext>
          </c:extLst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Chronicle 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Sheet1!$B$7:$H$7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500000</c:v>
                </c:pt>
                <c:pt idx="3">
                  <c:v>1000000</c:v>
                </c:pt>
                <c:pt idx="4">
                  <c:v>2000000</c:v>
                </c:pt>
                <c:pt idx="5">
                  <c:v>5000000</c:v>
                </c:pt>
                <c:pt idx="6">
                  <c:v>10000000</c:v>
                </c:pt>
              </c:numCache>
            </c:numRef>
          </c:xVal>
          <c:yVal>
            <c:numRef>
              <c:f>Sheet1!$B$9:$H$9</c:f>
              <c:numCache>
                <c:formatCode>General</c:formatCode>
                <c:ptCount val="7"/>
                <c:pt idx="0">
                  <c:v>7.1871684000000005E-2</c:v>
                </c:pt>
                <c:pt idx="1">
                  <c:v>0.123063888</c:v>
                </c:pt>
                <c:pt idx="2">
                  <c:v>6.155059112</c:v>
                </c:pt>
                <c:pt idx="3">
                  <c:v>10.278468389</c:v>
                </c:pt>
                <c:pt idx="4">
                  <c:v>20.722566561000001</c:v>
                </c:pt>
                <c:pt idx="5">
                  <c:v>59.268268003999999</c:v>
                </c:pt>
                <c:pt idx="6">
                  <c:v>119.921207845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94-8A4C-A274-DC9B7B509CEB}"/>
            </c:ext>
          </c:extLst>
        </c:ser>
        <c:ser>
          <c:idx val="2"/>
          <c:order val="2"/>
          <c:tx>
            <c:strRef>
              <c:f>Sheet1!$A$10</c:f>
              <c:strCache>
                <c:ptCount val="1"/>
                <c:pt idx="0">
                  <c:v>MapDB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Sheet1!$B$7:$H$7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500000</c:v>
                </c:pt>
                <c:pt idx="3">
                  <c:v>1000000</c:v>
                </c:pt>
                <c:pt idx="4">
                  <c:v>2000000</c:v>
                </c:pt>
                <c:pt idx="5">
                  <c:v>5000000</c:v>
                </c:pt>
                <c:pt idx="6">
                  <c:v>10000000</c:v>
                </c:pt>
              </c:numCache>
            </c:numRef>
          </c:xVal>
          <c:yVal>
            <c:numRef>
              <c:f>Sheet1!$B$10:$H$10</c:f>
              <c:numCache>
                <c:formatCode>General</c:formatCode>
                <c:ptCount val="7"/>
                <c:pt idx="0">
                  <c:v>2.3322209999999999E-2</c:v>
                </c:pt>
                <c:pt idx="1">
                  <c:v>0.132694232</c:v>
                </c:pt>
                <c:pt idx="2">
                  <c:v>8.0686518409999994</c:v>
                </c:pt>
                <c:pt idx="3">
                  <c:v>15.568087172</c:v>
                </c:pt>
                <c:pt idx="4">
                  <c:v>31.379530040999999</c:v>
                </c:pt>
                <c:pt idx="5">
                  <c:v>89.865876041999996</c:v>
                </c:pt>
                <c:pt idx="6">
                  <c:v>195.56371448499999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D94-8A4C-A274-DC9B7B509CEB}"/>
            </c:ext>
          </c:extLst>
        </c:ser>
        <c:ser>
          <c:idx val="3"/>
          <c:order val="3"/>
          <c:tx>
            <c:strRef>
              <c:f>Sheet1!$A$11</c:f>
              <c:strCache>
                <c:ptCount val="1"/>
                <c:pt idx="0">
                  <c:v>LevelDB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Sheet1!$B$7:$H$7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500000</c:v>
                </c:pt>
                <c:pt idx="3">
                  <c:v>1000000</c:v>
                </c:pt>
                <c:pt idx="4">
                  <c:v>2000000</c:v>
                </c:pt>
                <c:pt idx="5">
                  <c:v>5000000</c:v>
                </c:pt>
                <c:pt idx="6">
                  <c:v>10000000</c:v>
                </c:pt>
              </c:numCache>
            </c:numRef>
          </c:xVal>
          <c:yVal>
            <c:numRef>
              <c:f>Sheet1!$B$11:$H$11</c:f>
              <c:numCache>
                <c:formatCode>General</c:formatCode>
                <c:ptCount val="7"/>
                <c:pt idx="0">
                  <c:v>2.8371270000000001E-2</c:v>
                </c:pt>
                <c:pt idx="1">
                  <c:v>0.166094557</c:v>
                </c:pt>
                <c:pt idx="2">
                  <c:v>9.9145236780000001</c:v>
                </c:pt>
                <c:pt idx="3">
                  <c:v>27.942511516</c:v>
                </c:pt>
                <c:pt idx="4">
                  <c:v>58.623869384999999</c:v>
                </c:pt>
                <c:pt idx="5">
                  <c:v>198.79356677000001</c:v>
                </c:pt>
                <c:pt idx="6">
                  <c:v>471.89931640700001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D94-8A4C-A274-DC9B7B509CEB}"/>
            </c:ext>
          </c:extLst>
        </c:ser>
        <c:ser>
          <c:idx val="4"/>
          <c:order val="4"/>
          <c:tx>
            <c:strRef>
              <c:f>Sheet1!$A$12</c:f>
              <c:strCache>
                <c:ptCount val="1"/>
                <c:pt idx="0">
                  <c:v>RocksDB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Sheet1!$B$7:$H$7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500000</c:v>
                </c:pt>
                <c:pt idx="3">
                  <c:v>1000000</c:v>
                </c:pt>
                <c:pt idx="4">
                  <c:v>2000000</c:v>
                </c:pt>
                <c:pt idx="5">
                  <c:v>5000000</c:v>
                </c:pt>
                <c:pt idx="6">
                  <c:v>10000000</c:v>
                </c:pt>
              </c:numCache>
            </c:numRef>
          </c:xVal>
          <c:yVal>
            <c:numRef>
              <c:f>Sheet1!$B$12:$H$12</c:f>
              <c:numCache>
                <c:formatCode>General</c:formatCode>
                <c:ptCount val="7"/>
                <c:pt idx="0">
                  <c:v>1.895935E-2</c:v>
                </c:pt>
                <c:pt idx="1">
                  <c:v>0.15035627300000001</c:v>
                </c:pt>
                <c:pt idx="2">
                  <c:v>7.6547373570000001</c:v>
                </c:pt>
                <c:pt idx="3">
                  <c:v>15.474008783</c:v>
                </c:pt>
                <c:pt idx="4">
                  <c:v>30.772118763000002</c:v>
                </c:pt>
                <c:pt idx="5">
                  <c:v>82.493743472000006</c:v>
                </c:pt>
                <c:pt idx="6">
                  <c:v>206.313466401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D94-8A4C-A274-DC9B7B509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355631"/>
        <c:axId val="1724099471"/>
      </c:scatterChart>
      <c:valAx>
        <c:axId val="1581355631"/>
        <c:scaling>
          <c:orientation val="minMax"/>
          <c:max val="10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099471"/>
        <c:crosses val="autoZero"/>
        <c:crossBetween val="midCat"/>
      </c:valAx>
      <c:valAx>
        <c:axId val="172409947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355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File</a:t>
            </a:r>
            <a:r>
              <a:rPr lang="en-US" baseline="0"/>
              <a:t> size for </a:t>
            </a:r>
            <a:r>
              <a:rPr lang="en-US" i="1" baseline="0"/>
              <a:t>n</a:t>
            </a:r>
            <a:r>
              <a:rPr lang="en-US" i="0" baseline="0"/>
              <a:t> records (in MB)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Sheet1!$A$60</c:f>
              <c:strCache>
                <c:ptCount val="1"/>
                <c:pt idx="0">
                  <c:v>Chronicle 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Sheet1!$B$59:$H$59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500000</c:v>
                </c:pt>
                <c:pt idx="3">
                  <c:v>1000000</c:v>
                </c:pt>
                <c:pt idx="4">
                  <c:v>2000000</c:v>
                </c:pt>
                <c:pt idx="5">
                  <c:v>5000000</c:v>
                </c:pt>
                <c:pt idx="6">
                  <c:v>10000000</c:v>
                </c:pt>
              </c:numCache>
            </c:numRef>
          </c:xVal>
          <c:yVal>
            <c:numRef>
              <c:f>Sheet1!$B$60:$H$60</c:f>
              <c:numCache>
                <c:formatCode>General</c:formatCode>
                <c:ptCount val="7"/>
                <c:pt idx="0">
                  <c:v>0.76185599999999998</c:v>
                </c:pt>
                <c:pt idx="1">
                  <c:v>8.9251839999999998</c:v>
                </c:pt>
                <c:pt idx="2">
                  <c:v>403.90246400000001</c:v>
                </c:pt>
                <c:pt idx="3">
                  <c:v>807.80083200000001</c:v>
                </c:pt>
                <c:pt idx="4">
                  <c:v>1615.5975679999999</c:v>
                </c:pt>
                <c:pt idx="5">
                  <c:v>4003.0740479999999</c:v>
                </c:pt>
                <c:pt idx="6">
                  <c:v>8006.1440000000002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68-9E45-9899-88B6FC9CDA65}"/>
            </c:ext>
          </c:extLst>
        </c:ser>
        <c:ser>
          <c:idx val="1"/>
          <c:order val="1"/>
          <c:tx>
            <c:strRef>
              <c:f>Sheet1!$A$61</c:f>
              <c:strCache>
                <c:ptCount val="1"/>
                <c:pt idx="0">
                  <c:v>MapDB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Sheet1!$B$59:$H$59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500000</c:v>
                </c:pt>
                <c:pt idx="3">
                  <c:v>1000000</c:v>
                </c:pt>
                <c:pt idx="4">
                  <c:v>2000000</c:v>
                </c:pt>
                <c:pt idx="5">
                  <c:v>5000000</c:v>
                </c:pt>
                <c:pt idx="6">
                  <c:v>10000000</c:v>
                </c:pt>
              </c:numCache>
            </c:numRef>
          </c:xVal>
          <c:yVal>
            <c:numRef>
              <c:f>Sheet1!$B$61:$H$61</c:f>
              <c:numCache>
                <c:formatCode>General</c:formatCode>
                <c:ptCount val="7"/>
                <c:pt idx="0">
                  <c:v>2.0971519999999999</c:v>
                </c:pt>
                <c:pt idx="1">
                  <c:v>8.3886079999999996</c:v>
                </c:pt>
                <c:pt idx="2">
                  <c:v>346.03008</c:v>
                </c:pt>
                <c:pt idx="3">
                  <c:v>684.72012800000005</c:v>
                </c:pt>
                <c:pt idx="4">
                  <c:v>1368.39168</c:v>
                </c:pt>
                <c:pt idx="5">
                  <c:v>3448.7664639999998</c:v>
                </c:pt>
                <c:pt idx="6">
                  <c:v>6974.0789759999998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68-9E45-9899-88B6FC9CDA65}"/>
            </c:ext>
          </c:extLst>
        </c:ser>
        <c:ser>
          <c:idx val="2"/>
          <c:order val="2"/>
          <c:tx>
            <c:strRef>
              <c:f>Sheet1!$A$62</c:f>
              <c:strCache>
                <c:ptCount val="1"/>
                <c:pt idx="0">
                  <c:v>LevelDB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Sheet1!$B$59:$H$59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500000</c:v>
                </c:pt>
                <c:pt idx="3">
                  <c:v>1000000</c:v>
                </c:pt>
                <c:pt idx="4">
                  <c:v>2000000</c:v>
                </c:pt>
                <c:pt idx="5">
                  <c:v>5000000</c:v>
                </c:pt>
                <c:pt idx="6">
                  <c:v>10000000</c:v>
                </c:pt>
              </c:numCache>
            </c:numRef>
          </c:xVal>
          <c:yVal>
            <c:numRef>
              <c:f>Sheet1!$B$62:$H$62</c:f>
              <c:numCache>
                <c:formatCode>General</c:formatCode>
                <c:ptCount val="7"/>
                <c:pt idx="0">
                  <c:v>0.63625600000000004</c:v>
                </c:pt>
                <c:pt idx="1">
                  <c:v>4.1776710000000001</c:v>
                </c:pt>
                <c:pt idx="2">
                  <c:v>140.74940900000001</c:v>
                </c:pt>
                <c:pt idx="3">
                  <c:v>281.787149</c:v>
                </c:pt>
                <c:pt idx="4">
                  <c:v>561.65991699999995</c:v>
                </c:pt>
                <c:pt idx="5">
                  <c:v>1399.5495490000001</c:v>
                </c:pt>
                <c:pt idx="6">
                  <c:v>2794.7321820000002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C68-9E45-9899-88B6FC9CDA65}"/>
            </c:ext>
          </c:extLst>
        </c:ser>
        <c:ser>
          <c:idx val="3"/>
          <c:order val="3"/>
          <c:tx>
            <c:strRef>
              <c:f>Sheet1!$A$63</c:f>
              <c:strCache>
                <c:ptCount val="1"/>
                <c:pt idx="0">
                  <c:v>RocksDB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Sheet1!$B$59:$H$59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500000</c:v>
                </c:pt>
                <c:pt idx="3">
                  <c:v>1000000</c:v>
                </c:pt>
                <c:pt idx="4">
                  <c:v>2000000</c:v>
                </c:pt>
                <c:pt idx="5">
                  <c:v>5000000</c:v>
                </c:pt>
                <c:pt idx="6">
                  <c:v>10000000</c:v>
                </c:pt>
              </c:numCache>
            </c:numRef>
          </c:xVal>
          <c:yVal>
            <c:numRef>
              <c:f>Sheet1!$B$63:$H$63</c:f>
              <c:numCache>
                <c:formatCode>General</c:formatCode>
                <c:ptCount val="7"/>
                <c:pt idx="0">
                  <c:v>0.66280300000000003</c:v>
                </c:pt>
                <c:pt idx="1">
                  <c:v>6.3880160000000004</c:v>
                </c:pt>
                <c:pt idx="2">
                  <c:v>173.85236900000001</c:v>
                </c:pt>
                <c:pt idx="3">
                  <c:v>310.200853</c:v>
                </c:pt>
                <c:pt idx="4">
                  <c:v>582.49709399999995</c:v>
                </c:pt>
                <c:pt idx="5">
                  <c:v>1445.2054659999999</c:v>
                </c:pt>
                <c:pt idx="6">
                  <c:v>2809.9759370000002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C68-9E45-9899-88B6FC9CD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448623"/>
        <c:axId val="1721410479"/>
      </c:scatterChart>
      <c:valAx>
        <c:axId val="1727448623"/>
        <c:scaling>
          <c:orientation val="minMax"/>
          <c:max val="10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410479"/>
        <c:crosses val="autoZero"/>
        <c:crossBetween val="midCat"/>
      </c:valAx>
      <c:valAx>
        <c:axId val="172141047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448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access time for maps of </a:t>
            </a:r>
            <a:r>
              <a:rPr lang="en-US" i="1" baseline="0"/>
              <a:t>n </a:t>
            </a:r>
            <a:r>
              <a:rPr lang="en-US" i="0" baseline="0"/>
              <a:t>size (ms)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Sheet1!$A$108</c:f>
              <c:strCache>
                <c:ptCount val="1"/>
                <c:pt idx="0">
                  <c:v>ConcurrentMap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Sheet1!$B$107:$H$107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500000</c:v>
                </c:pt>
                <c:pt idx="3">
                  <c:v>1000000</c:v>
                </c:pt>
                <c:pt idx="4">
                  <c:v>2000000</c:v>
                </c:pt>
                <c:pt idx="5">
                  <c:v>5000000</c:v>
                </c:pt>
                <c:pt idx="6">
                  <c:v>10000000</c:v>
                </c:pt>
              </c:numCache>
            </c:numRef>
          </c:xVal>
          <c:yVal>
            <c:numRef>
              <c:f>Sheet1!$B$108:$H$108</c:f>
              <c:numCache>
                <c:formatCode>General</c:formatCode>
                <c:ptCount val="7"/>
                <c:pt idx="0">
                  <c:v>1.9941999999999998E-4</c:v>
                </c:pt>
                <c:pt idx="1">
                  <c:v>2.5464999999999998E-4</c:v>
                </c:pt>
                <c:pt idx="2">
                  <c:v>3.4241000000000002E-4</c:v>
                </c:pt>
                <c:pt idx="3">
                  <c:v>3.7908000000000001E-4</c:v>
                </c:pt>
                <c:pt idx="4">
                  <c:v>3.9572000000000001E-4</c:v>
                </c:pt>
                <c:pt idx="5">
                  <c:v>4.6832999999999998E-4</c:v>
                </c:pt>
                <c:pt idx="6">
                  <c:v>4.9534999999999998E-4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8D-DB4F-B4FA-29B8F398FC1F}"/>
            </c:ext>
          </c:extLst>
        </c:ser>
        <c:ser>
          <c:idx val="1"/>
          <c:order val="1"/>
          <c:tx>
            <c:strRef>
              <c:f>Sheet1!$A$109</c:f>
              <c:strCache>
                <c:ptCount val="1"/>
                <c:pt idx="0">
                  <c:v>Chronicle 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Sheet1!$B$107:$H$107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500000</c:v>
                </c:pt>
                <c:pt idx="3">
                  <c:v>1000000</c:v>
                </c:pt>
                <c:pt idx="4">
                  <c:v>2000000</c:v>
                </c:pt>
                <c:pt idx="5">
                  <c:v>5000000</c:v>
                </c:pt>
                <c:pt idx="6">
                  <c:v>10000000</c:v>
                </c:pt>
              </c:numCache>
            </c:numRef>
          </c:xVal>
          <c:yVal>
            <c:numRef>
              <c:f>Sheet1!$B$109:$H$109</c:f>
              <c:numCache>
                <c:formatCode>General</c:formatCode>
                <c:ptCount val="7"/>
                <c:pt idx="0">
                  <c:v>1.0818350000000001E-2</c:v>
                </c:pt>
                <c:pt idx="1">
                  <c:v>1.0673190000000001E-2</c:v>
                </c:pt>
                <c:pt idx="2">
                  <c:v>1.0831E-2</c:v>
                </c:pt>
                <c:pt idx="3">
                  <c:v>1.124467E-2</c:v>
                </c:pt>
                <c:pt idx="4">
                  <c:v>1.2809709999999998E-2</c:v>
                </c:pt>
                <c:pt idx="5">
                  <c:v>1.125525E-2</c:v>
                </c:pt>
                <c:pt idx="6">
                  <c:v>1.128501E-2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8D-DB4F-B4FA-29B8F398FC1F}"/>
            </c:ext>
          </c:extLst>
        </c:ser>
        <c:ser>
          <c:idx val="2"/>
          <c:order val="2"/>
          <c:tx>
            <c:strRef>
              <c:f>Sheet1!$A$110</c:f>
              <c:strCache>
                <c:ptCount val="1"/>
                <c:pt idx="0">
                  <c:v>MapDB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Sheet1!$B$107:$H$107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500000</c:v>
                </c:pt>
                <c:pt idx="3">
                  <c:v>1000000</c:v>
                </c:pt>
                <c:pt idx="4">
                  <c:v>2000000</c:v>
                </c:pt>
                <c:pt idx="5">
                  <c:v>5000000</c:v>
                </c:pt>
                <c:pt idx="6">
                  <c:v>10000000</c:v>
                </c:pt>
              </c:numCache>
            </c:numRef>
          </c:xVal>
          <c:yVal>
            <c:numRef>
              <c:f>Sheet1!$B$110:$H$110</c:f>
              <c:numCache>
                <c:formatCode>General</c:formatCode>
                <c:ptCount val="7"/>
                <c:pt idx="0">
                  <c:v>1.292395E-2</c:v>
                </c:pt>
                <c:pt idx="1">
                  <c:v>1.28392E-2</c:v>
                </c:pt>
                <c:pt idx="2">
                  <c:v>1.408188E-2</c:v>
                </c:pt>
                <c:pt idx="3">
                  <c:v>1.2790459999999998E-2</c:v>
                </c:pt>
                <c:pt idx="4">
                  <c:v>1.295316E-2</c:v>
                </c:pt>
                <c:pt idx="5">
                  <c:v>1.347636E-2</c:v>
                </c:pt>
                <c:pt idx="6">
                  <c:v>1.426855E-2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8D-DB4F-B4FA-29B8F398FC1F}"/>
            </c:ext>
          </c:extLst>
        </c:ser>
        <c:ser>
          <c:idx val="3"/>
          <c:order val="3"/>
          <c:tx>
            <c:strRef>
              <c:f>Sheet1!$A$111</c:f>
              <c:strCache>
                <c:ptCount val="1"/>
                <c:pt idx="0">
                  <c:v>LevelDB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Sheet1!$B$107:$H$107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500000</c:v>
                </c:pt>
                <c:pt idx="3">
                  <c:v>1000000</c:v>
                </c:pt>
                <c:pt idx="4">
                  <c:v>2000000</c:v>
                </c:pt>
                <c:pt idx="5">
                  <c:v>5000000</c:v>
                </c:pt>
                <c:pt idx="6">
                  <c:v>10000000</c:v>
                </c:pt>
              </c:numCache>
            </c:numRef>
          </c:xVal>
          <c:yVal>
            <c:numRef>
              <c:f>Sheet1!$B$111:$H$111</c:f>
              <c:numCache>
                <c:formatCode>General</c:formatCode>
                <c:ptCount val="7"/>
                <c:pt idx="0">
                  <c:v>1.5955399999999999E-3</c:v>
                </c:pt>
                <c:pt idx="1">
                  <c:v>3.0793499999999998E-3</c:v>
                </c:pt>
                <c:pt idx="2">
                  <c:v>9.6693899999999999E-3</c:v>
                </c:pt>
                <c:pt idx="3">
                  <c:v>9.9954199999999997E-3</c:v>
                </c:pt>
                <c:pt idx="4">
                  <c:v>1.0494059999999999E-2</c:v>
                </c:pt>
                <c:pt idx="5">
                  <c:v>1.0708780000000001E-2</c:v>
                </c:pt>
                <c:pt idx="6">
                  <c:v>4.0025039999999998E-2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28D-DB4F-B4FA-29B8F398FC1F}"/>
            </c:ext>
          </c:extLst>
        </c:ser>
        <c:ser>
          <c:idx val="4"/>
          <c:order val="4"/>
          <c:tx>
            <c:strRef>
              <c:f>Sheet1!$A$112</c:f>
              <c:strCache>
                <c:ptCount val="1"/>
                <c:pt idx="0">
                  <c:v>RocksDB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Sheet1!$B$107:$H$107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500000</c:v>
                </c:pt>
                <c:pt idx="3">
                  <c:v>1000000</c:v>
                </c:pt>
                <c:pt idx="4">
                  <c:v>2000000</c:v>
                </c:pt>
                <c:pt idx="5">
                  <c:v>5000000</c:v>
                </c:pt>
                <c:pt idx="6">
                  <c:v>10000000</c:v>
                </c:pt>
              </c:numCache>
            </c:numRef>
          </c:xVal>
          <c:yVal>
            <c:numRef>
              <c:f>Sheet1!$B$112:$H$112</c:f>
              <c:numCache>
                <c:formatCode>General</c:formatCode>
                <c:ptCount val="7"/>
                <c:pt idx="0">
                  <c:v>1.3868299999999999E-3</c:v>
                </c:pt>
                <c:pt idx="1">
                  <c:v>1.7440000000000001E-3</c:v>
                </c:pt>
                <c:pt idx="2">
                  <c:v>1.499291E-2</c:v>
                </c:pt>
                <c:pt idx="3">
                  <c:v>2.4813769999999999E-2</c:v>
                </c:pt>
                <c:pt idx="4">
                  <c:v>3.8368480000000003E-2</c:v>
                </c:pt>
                <c:pt idx="5">
                  <c:v>2.7162180000000001E-2</c:v>
                </c:pt>
                <c:pt idx="6">
                  <c:v>4.4229900000000003E-2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28D-DB4F-B4FA-29B8F398F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212399"/>
        <c:axId val="1726347039"/>
      </c:scatterChart>
      <c:valAx>
        <c:axId val="1722212399"/>
        <c:scaling>
          <c:orientation val="minMax"/>
          <c:max val="10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347039"/>
        <c:crosses val="autoZero"/>
        <c:crossBetween val="midCat"/>
      </c:valAx>
      <c:valAx>
        <c:axId val="172634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212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292100</xdr:colOff>
      <xdr:row>17</xdr:row>
      <xdr:rowOff>95250</xdr:rowOff>
    </xdr:from>
    <xdr:to>
      <xdr:col>10</xdr:col>
      <xdr:colOff>355600</xdr:colOff>
      <xdr:row>47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512F97A-CB6C-5F4B-AA1A-890056E393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368300</xdr:colOff>
      <xdr:row>64</xdr:row>
      <xdr:rowOff>114300</xdr:rowOff>
    </xdr:from>
    <xdr:to>
      <xdr:col>10</xdr:col>
      <xdr:colOff>434340</xdr:colOff>
      <xdr:row>94</xdr:row>
      <xdr:rowOff>117348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971DACC-AE04-984C-8572-B736C441E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431799</xdr:colOff>
      <xdr:row>114</xdr:row>
      <xdr:rowOff>139700</xdr:rowOff>
    </xdr:from>
    <xdr:to>
      <xdr:col>10</xdr:col>
      <xdr:colOff>495764</xdr:colOff>
      <xdr:row>144</xdr:row>
      <xdr:rowOff>140672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7A394FB-AB41-4441-B56C-F678530536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70C54-8F60-324C-87C8-D285BA692A01}">
  <dimension ref="A1:H221"/>
  <sheetViews>
    <sheetView tabSelected="1" zoomScale="94" zoomScaleNormal="100" workbookViewId="0">
      <selection activeCell="B217" sqref="B217:H221"/>
    </sheetView>
  </sheetViews>
  <sheetFormatPr baseColWidth="10" defaultRowHeight="16" x14ac:dyDescent="0.2"/>
  <cols>
    <col min="4" max="4" width="18.6640625" customWidth="1"/>
    <col min="5" max="5" width="16" customWidth="1"/>
    <col min="6" max="6" width="19.33203125" customWidth="1"/>
    <col min="7" max="7" width="20" customWidth="1"/>
    <col min="8" max="8" width="21" customWidth="1"/>
  </cols>
  <sheetData>
    <row r="1" spans="1:8" x14ac:dyDescent="0.2">
      <c r="A1" s="1" t="s">
        <v>0</v>
      </c>
      <c r="B1" s="3">
        <v>1000</v>
      </c>
      <c r="C1" s="3">
        <v>10000</v>
      </c>
      <c r="D1" s="3">
        <v>500000</v>
      </c>
      <c r="E1" s="3">
        <v>1000000</v>
      </c>
      <c r="F1" s="3">
        <v>2000000</v>
      </c>
      <c r="G1" s="3">
        <v>5000000</v>
      </c>
      <c r="H1" s="3">
        <v>10000000</v>
      </c>
    </row>
    <row r="2" spans="1:8" x14ac:dyDescent="0.2">
      <c r="A2" s="1" t="s">
        <v>1</v>
      </c>
      <c r="B2" s="2">
        <v>20292074</v>
      </c>
      <c r="C2" s="2">
        <v>53030084</v>
      </c>
      <c r="D2" s="2">
        <v>2931994819</v>
      </c>
      <c r="E2" s="2">
        <v>5380272133</v>
      </c>
      <c r="F2" s="2">
        <v>13324460067</v>
      </c>
      <c r="G2" s="2">
        <v>32402223087</v>
      </c>
      <c r="H2" s="2">
        <v>71558125855</v>
      </c>
    </row>
    <row r="3" spans="1:8" x14ac:dyDescent="0.2">
      <c r="A3" s="1" t="s">
        <v>2</v>
      </c>
      <c r="B3" s="2">
        <v>71871684</v>
      </c>
      <c r="C3" s="2">
        <v>123063888</v>
      </c>
      <c r="D3" s="2">
        <v>6155059112</v>
      </c>
      <c r="E3" s="2">
        <v>10278468389</v>
      </c>
      <c r="F3" s="2">
        <v>20722566561</v>
      </c>
      <c r="G3" s="2">
        <v>59268268004</v>
      </c>
      <c r="H3" s="2">
        <v>119921207845</v>
      </c>
    </row>
    <row r="4" spans="1:8" x14ac:dyDescent="0.2">
      <c r="A4" s="1" t="s">
        <v>3</v>
      </c>
      <c r="B4" s="2">
        <v>23322210</v>
      </c>
      <c r="C4" s="2">
        <v>132694232</v>
      </c>
      <c r="D4" s="2">
        <v>8068651841</v>
      </c>
      <c r="E4" s="2">
        <v>15568087172</v>
      </c>
      <c r="F4" s="2">
        <v>31379530041</v>
      </c>
      <c r="G4" s="2">
        <v>89865876042</v>
      </c>
      <c r="H4" s="2">
        <v>195563714485</v>
      </c>
    </row>
    <row r="5" spans="1:8" x14ac:dyDescent="0.2">
      <c r="A5" s="1" t="s">
        <v>4</v>
      </c>
      <c r="B5" s="2">
        <v>28371270</v>
      </c>
      <c r="C5" s="2">
        <v>166094557</v>
      </c>
      <c r="D5" s="2">
        <v>9914523678</v>
      </c>
      <c r="E5" s="2">
        <v>27942511516</v>
      </c>
      <c r="F5" s="2">
        <v>58623869385</v>
      </c>
      <c r="G5" s="2">
        <v>198793566770</v>
      </c>
      <c r="H5" s="2">
        <v>471899316407</v>
      </c>
    </row>
    <row r="6" spans="1:8" x14ac:dyDescent="0.2">
      <c r="A6" s="1" t="s">
        <v>5</v>
      </c>
      <c r="B6" s="2">
        <v>18959350</v>
      </c>
      <c r="C6" s="2">
        <v>150356273</v>
      </c>
      <c r="D6" s="2">
        <v>7654737357</v>
      </c>
      <c r="E6" s="2">
        <v>15474008783</v>
      </c>
      <c r="F6" s="2">
        <v>30772118763</v>
      </c>
      <c r="G6" s="2">
        <v>82493743472</v>
      </c>
      <c r="H6" s="2">
        <v>206313466401</v>
      </c>
    </row>
    <row r="7" spans="1:8" x14ac:dyDescent="0.2">
      <c r="A7" t="str">
        <f>A1</f>
        <v>Database</v>
      </c>
      <c r="B7">
        <f t="shared" ref="B7:H7" si="0">B1</f>
        <v>1000</v>
      </c>
      <c r="C7">
        <f t="shared" si="0"/>
        <v>10000</v>
      </c>
      <c r="D7">
        <f t="shared" si="0"/>
        <v>500000</v>
      </c>
      <c r="E7">
        <f t="shared" si="0"/>
        <v>1000000</v>
      </c>
      <c r="F7">
        <f t="shared" si="0"/>
        <v>2000000</v>
      </c>
      <c r="G7">
        <f t="shared" si="0"/>
        <v>5000000</v>
      </c>
      <c r="H7">
        <f t="shared" si="0"/>
        <v>10000000</v>
      </c>
    </row>
    <row r="8" spans="1:8" x14ac:dyDescent="0.2">
      <c r="A8" t="str">
        <f t="shared" ref="A8:A12" si="1">A2</f>
        <v>ConcurrentMap</v>
      </c>
      <c r="B8">
        <f>B2/(10^9)</f>
        <v>2.0292074E-2</v>
      </c>
      <c r="C8">
        <f t="shared" ref="C8:H8" si="2">C2/(10^9)</f>
        <v>5.3030083999999998E-2</v>
      </c>
      <c r="D8">
        <f t="shared" si="2"/>
        <v>2.9319948189999998</v>
      </c>
      <c r="E8">
        <f t="shared" si="2"/>
        <v>5.3802721330000001</v>
      </c>
      <c r="F8">
        <f t="shared" si="2"/>
        <v>13.324460067</v>
      </c>
      <c r="G8">
        <f t="shared" si="2"/>
        <v>32.402223087000003</v>
      </c>
      <c r="H8">
        <f t="shared" si="2"/>
        <v>71.558125855</v>
      </c>
    </row>
    <row r="9" spans="1:8" x14ac:dyDescent="0.2">
      <c r="A9" t="str">
        <f t="shared" si="1"/>
        <v>Chronicle Map</v>
      </c>
      <c r="B9">
        <f t="shared" ref="B9:H12" si="3">B3/(10^9)</f>
        <v>7.1871684000000005E-2</v>
      </c>
      <c r="C9">
        <f t="shared" si="3"/>
        <v>0.123063888</v>
      </c>
      <c r="D9">
        <f t="shared" si="3"/>
        <v>6.155059112</v>
      </c>
      <c r="E9">
        <f t="shared" si="3"/>
        <v>10.278468389</v>
      </c>
      <c r="F9">
        <f t="shared" si="3"/>
        <v>20.722566561000001</v>
      </c>
      <c r="G9">
        <f t="shared" si="3"/>
        <v>59.268268003999999</v>
      </c>
      <c r="H9">
        <f t="shared" si="3"/>
        <v>119.921207845</v>
      </c>
    </row>
    <row r="10" spans="1:8" x14ac:dyDescent="0.2">
      <c r="A10" t="str">
        <f t="shared" si="1"/>
        <v>MapDB</v>
      </c>
      <c r="B10">
        <f t="shared" si="3"/>
        <v>2.3322209999999999E-2</v>
      </c>
      <c r="C10">
        <f t="shared" si="3"/>
        <v>0.132694232</v>
      </c>
      <c r="D10">
        <f t="shared" si="3"/>
        <v>8.0686518409999994</v>
      </c>
      <c r="E10">
        <f t="shared" si="3"/>
        <v>15.568087172</v>
      </c>
      <c r="F10">
        <f t="shared" si="3"/>
        <v>31.379530040999999</v>
      </c>
      <c r="G10">
        <f t="shared" si="3"/>
        <v>89.865876041999996</v>
      </c>
      <c r="H10">
        <f t="shared" si="3"/>
        <v>195.56371448499999</v>
      </c>
    </row>
    <row r="11" spans="1:8" x14ac:dyDescent="0.2">
      <c r="A11" t="str">
        <f t="shared" si="1"/>
        <v>LevelDB</v>
      </c>
      <c r="B11">
        <f t="shared" si="3"/>
        <v>2.8371270000000001E-2</v>
      </c>
      <c r="C11">
        <f t="shared" si="3"/>
        <v>0.166094557</v>
      </c>
      <c r="D11">
        <f t="shared" si="3"/>
        <v>9.9145236780000001</v>
      </c>
      <c r="E11">
        <f t="shared" si="3"/>
        <v>27.942511516</v>
      </c>
      <c r="F11">
        <f t="shared" si="3"/>
        <v>58.623869384999999</v>
      </c>
      <c r="G11">
        <f t="shared" si="3"/>
        <v>198.79356677000001</v>
      </c>
      <c r="H11">
        <f t="shared" si="3"/>
        <v>471.89931640700001</v>
      </c>
    </row>
    <row r="12" spans="1:8" x14ac:dyDescent="0.2">
      <c r="A12" t="str">
        <f t="shared" si="1"/>
        <v>RocksDB</v>
      </c>
      <c r="B12">
        <f t="shared" si="3"/>
        <v>1.895935E-2</v>
      </c>
      <c r="C12">
        <f t="shared" si="3"/>
        <v>0.15035627300000001</v>
      </c>
      <c r="D12">
        <f t="shared" si="3"/>
        <v>7.6547373570000001</v>
      </c>
      <c r="E12">
        <f t="shared" si="3"/>
        <v>15.474008783</v>
      </c>
      <c r="F12">
        <f t="shared" si="3"/>
        <v>30.772118763000002</v>
      </c>
      <c r="G12">
        <f t="shared" si="3"/>
        <v>82.493743472000006</v>
      </c>
      <c r="H12">
        <f t="shared" si="3"/>
        <v>206.313466401</v>
      </c>
    </row>
    <row r="54" spans="1:8" x14ac:dyDescent="0.2">
      <c r="A54" s="1" t="s">
        <v>0</v>
      </c>
      <c r="B54" s="1">
        <v>1000</v>
      </c>
      <c r="C54" s="1">
        <v>10000</v>
      </c>
      <c r="D54" s="1">
        <v>500000</v>
      </c>
      <c r="E54" s="1">
        <v>1000000</v>
      </c>
      <c r="F54" s="1">
        <v>2000000</v>
      </c>
      <c r="G54" s="1">
        <v>5000000</v>
      </c>
      <c r="H54" s="1">
        <v>10000000</v>
      </c>
    </row>
    <row r="55" spans="1:8" x14ac:dyDescent="0.2">
      <c r="A55" s="1" t="s">
        <v>2</v>
      </c>
      <c r="B55">
        <v>761856</v>
      </c>
      <c r="C55">
        <v>8925184</v>
      </c>
      <c r="D55">
        <v>403902464</v>
      </c>
      <c r="E55">
        <v>807800832</v>
      </c>
      <c r="F55">
        <v>1615597568</v>
      </c>
      <c r="G55">
        <v>4003074048</v>
      </c>
      <c r="H55">
        <v>8006144000</v>
      </c>
    </row>
    <row r="56" spans="1:8" x14ac:dyDescent="0.2">
      <c r="A56" s="1" t="s">
        <v>3</v>
      </c>
      <c r="B56">
        <v>2097152</v>
      </c>
      <c r="C56">
        <v>8388608</v>
      </c>
      <c r="D56">
        <v>346030080</v>
      </c>
      <c r="E56">
        <v>684720128</v>
      </c>
      <c r="F56">
        <v>1368391680</v>
      </c>
      <c r="G56">
        <v>3448766464</v>
      </c>
      <c r="H56">
        <v>6974078976</v>
      </c>
    </row>
    <row r="57" spans="1:8" x14ac:dyDescent="0.2">
      <c r="A57" s="1" t="s">
        <v>4</v>
      </c>
      <c r="B57">
        <v>636256</v>
      </c>
      <c r="C57">
        <v>4177671</v>
      </c>
      <c r="D57">
        <v>140749409</v>
      </c>
      <c r="E57">
        <v>281787149</v>
      </c>
      <c r="F57">
        <v>561659917</v>
      </c>
      <c r="G57">
        <v>1399549549</v>
      </c>
      <c r="H57">
        <v>2794732182</v>
      </c>
    </row>
    <row r="58" spans="1:8" x14ac:dyDescent="0.2">
      <c r="A58" s="1" t="s">
        <v>5</v>
      </c>
      <c r="B58">
        <v>662803</v>
      </c>
      <c r="C58">
        <v>6388016</v>
      </c>
      <c r="D58">
        <v>173852369</v>
      </c>
      <c r="E58">
        <v>310200853</v>
      </c>
      <c r="F58">
        <v>582497094</v>
      </c>
      <c r="G58">
        <v>1445205466</v>
      </c>
      <c r="H58">
        <v>2809975937</v>
      </c>
    </row>
    <row r="59" spans="1:8" x14ac:dyDescent="0.2">
      <c r="A59" t="str">
        <f>A54</f>
        <v>Database</v>
      </c>
      <c r="B59">
        <f t="shared" ref="B59:H59" si="4">B54</f>
        <v>1000</v>
      </c>
      <c r="C59">
        <f t="shared" si="4"/>
        <v>10000</v>
      </c>
      <c r="D59">
        <f t="shared" si="4"/>
        <v>500000</v>
      </c>
      <c r="E59">
        <f t="shared" si="4"/>
        <v>1000000</v>
      </c>
      <c r="F59">
        <f t="shared" si="4"/>
        <v>2000000</v>
      </c>
      <c r="G59">
        <f t="shared" si="4"/>
        <v>5000000</v>
      </c>
      <c r="H59">
        <f t="shared" si="4"/>
        <v>10000000</v>
      </c>
    </row>
    <row r="60" spans="1:8" x14ac:dyDescent="0.2">
      <c r="A60" t="str">
        <f t="shared" ref="A60:A63" si="5">A55</f>
        <v>Chronicle Map</v>
      </c>
      <c r="B60">
        <f>B55/(1000*1000)</f>
        <v>0.76185599999999998</v>
      </c>
      <c r="C60">
        <f t="shared" ref="C60:G60" si="6">C55/(1000*1000)</f>
        <v>8.9251839999999998</v>
      </c>
      <c r="D60">
        <f>D55/(1000*1000)</f>
        <v>403.90246400000001</v>
      </c>
      <c r="E60">
        <f t="shared" si="6"/>
        <v>807.80083200000001</v>
      </c>
      <c r="F60">
        <f t="shared" si="6"/>
        <v>1615.5975679999999</v>
      </c>
      <c r="G60">
        <f t="shared" si="6"/>
        <v>4003.0740479999999</v>
      </c>
      <c r="H60">
        <f>H55/(1000*1000)</f>
        <v>8006.1440000000002</v>
      </c>
    </row>
    <row r="61" spans="1:8" x14ac:dyDescent="0.2">
      <c r="A61" t="str">
        <f t="shared" si="5"/>
        <v>MapDB</v>
      </c>
      <c r="B61">
        <f t="shared" ref="B61:G63" si="7">B56/(1000*1000)</f>
        <v>2.0971519999999999</v>
      </c>
      <c r="C61">
        <f t="shared" si="7"/>
        <v>8.3886079999999996</v>
      </c>
      <c r="D61">
        <f t="shared" si="7"/>
        <v>346.03008</v>
      </c>
      <c r="E61">
        <f t="shared" si="7"/>
        <v>684.72012800000005</v>
      </c>
      <c r="F61">
        <f t="shared" si="7"/>
        <v>1368.39168</v>
      </c>
      <c r="G61">
        <f t="shared" si="7"/>
        <v>3448.7664639999998</v>
      </c>
      <c r="H61">
        <f t="shared" ref="H61" si="8">H56/(1000*1000)</f>
        <v>6974.0789759999998</v>
      </c>
    </row>
    <row r="62" spans="1:8" x14ac:dyDescent="0.2">
      <c r="A62" t="str">
        <f t="shared" si="5"/>
        <v>LevelDB</v>
      </c>
      <c r="B62">
        <f t="shared" si="7"/>
        <v>0.63625600000000004</v>
      </c>
      <c r="C62">
        <f t="shared" si="7"/>
        <v>4.1776710000000001</v>
      </c>
      <c r="D62">
        <f t="shared" si="7"/>
        <v>140.74940900000001</v>
      </c>
      <c r="E62">
        <f t="shared" si="7"/>
        <v>281.787149</v>
      </c>
      <c r="F62">
        <f t="shared" si="7"/>
        <v>561.65991699999995</v>
      </c>
      <c r="G62">
        <f t="shared" si="7"/>
        <v>1399.5495490000001</v>
      </c>
      <c r="H62">
        <f t="shared" ref="H62" si="9">H57/(1000*1000)</f>
        <v>2794.7321820000002</v>
      </c>
    </row>
    <row r="63" spans="1:8" x14ac:dyDescent="0.2">
      <c r="A63" t="str">
        <f t="shared" si="5"/>
        <v>RocksDB</v>
      </c>
      <c r="B63">
        <f t="shared" si="7"/>
        <v>0.66280300000000003</v>
      </c>
      <c r="C63">
        <f t="shared" si="7"/>
        <v>6.3880160000000004</v>
      </c>
      <c r="D63">
        <f t="shared" si="7"/>
        <v>173.85236900000001</v>
      </c>
      <c r="E63">
        <f t="shared" si="7"/>
        <v>310.200853</v>
      </c>
      <c r="F63">
        <f t="shared" si="7"/>
        <v>582.49709399999995</v>
      </c>
      <c r="G63">
        <f t="shared" si="7"/>
        <v>1445.2054659999999</v>
      </c>
      <c r="H63">
        <f t="shared" ref="H63" si="10">H58/(1000*1000)</f>
        <v>2809.9759370000002</v>
      </c>
    </row>
    <row r="101" spans="1:8" x14ac:dyDescent="0.2">
      <c r="A101" s="1" t="s">
        <v>0</v>
      </c>
      <c r="B101" s="3">
        <v>1000</v>
      </c>
      <c r="C101" s="3">
        <v>10000</v>
      </c>
      <c r="D101" s="3">
        <v>500000</v>
      </c>
      <c r="E101" s="3">
        <v>1000000</v>
      </c>
      <c r="F101" s="3">
        <v>2000000</v>
      </c>
      <c r="G101" s="3">
        <v>5000000</v>
      </c>
      <c r="H101" s="3">
        <v>10000000</v>
      </c>
    </row>
    <row r="102" spans="1:8" x14ac:dyDescent="0.2">
      <c r="A102" s="1" t="s">
        <v>1</v>
      </c>
      <c r="B102">
        <v>199.42</v>
      </c>
      <c r="C102">
        <v>254.65</v>
      </c>
      <c r="D102">
        <v>342.41</v>
      </c>
      <c r="E102">
        <v>379.08</v>
      </c>
      <c r="F102">
        <v>395.72</v>
      </c>
      <c r="G102">
        <v>468.33</v>
      </c>
      <c r="H102">
        <v>495.35</v>
      </c>
    </row>
    <row r="103" spans="1:8" x14ac:dyDescent="0.2">
      <c r="A103" s="1" t="s">
        <v>2</v>
      </c>
      <c r="B103" s="4">
        <v>10818.35</v>
      </c>
      <c r="C103" s="4">
        <v>10673.19</v>
      </c>
      <c r="D103" s="4">
        <v>10831</v>
      </c>
      <c r="E103" s="4">
        <v>11244.67</v>
      </c>
      <c r="F103" s="4">
        <v>12809.71</v>
      </c>
      <c r="G103" s="4">
        <v>11255.25</v>
      </c>
      <c r="H103" s="4">
        <v>11285.01</v>
      </c>
    </row>
    <row r="104" spans="1:8" x14ac:dyDescent="0.2">
      <c r="A104" s="1" t="s">
        <v>3</v>
      </c>
      <c r="B104" s="4">
        <v>12923.95</v>
      </c>
      <c r="C104" s="4">
        <v>12839.2</v>
      </c>
      <c r="D104" s="4">
        <v>14081.88</v>
      </c>
      <c r="E104" s="4">
        <v>12790.46</v>
      </c>
      <c r="F104" s="4">
        <v>12953.16</v>
      </c>
      <c r="G104" s="4">
        <v>13476.36</v>
      </c>
      <c r="H104" s="4">
        <v>14268.55</v>
      </c>
    </row>
    <row r="105" spans="1:8" x14ac:dyDescent="0.2">
      <c r="A105" s="1" t="s">
        <v>4</v>
      </c>
      <c r="B105" s="4">
        <v>1595.54</v>
      </c>
      <c r="C105" s="4">
        <v>3079.35</v>
      </c>
      <c r="D105" s="4">
        <v>9669.39</v>
      </c>
      <c r="E105" s="4">
        <v>9995.42</v>
      </c>
      <c r="F105" s="4">
        <v>10494.06</v>
      </c>
      <c r="G105" s="4">
        <v>10708.78</v>
      </c>
      <c r="H105" s="4">
        <v>40025.040000000001</v>
      </c>
    </row>
    <row r="106" spans="1:8" x14ac:dyDescent="0.2">
      <c r="A106" s="1" t="s">
        <v>5</v>
      </c>
      <c r="B106" s="4">
        <v>1386.83</v>
      </c>
      <c r="C106" s="4">
        <v>1744</v>
      </c>
      <c r="D106" s="4">
        <v>14992.91</v>
      </c>
      <c r="E106" s="4">
        <v>24813.77</v>
      </c>
      <c r="F106" s="4">
        <v>38368.480000000003</v>
      </c>
      <c r="G106" s="4">
        <v>27162.18</v>
      </c>
      <c r="H106" s="4">
        <v>44229.9</v>
      </c>
    </row>
    <row r="107" spans="1:8" x14ac:dyDescent="0.2">
      <c r="A107" t="str">
        <f>A101</f>
        <v>Database</v>
      </c>
      <c r="B107">
        <f t="shared" ref="B107:H107" si="11">B101</f>
        <v>1000</v>
      </c>
      <c r="C107">
        <f t="shared" si="11"/>
        <v>10000</v>
      </c>
      <c r="D107">
        <f t="shared" si="11"/>
        <v>500000</v>
      </c>
      <c r="E107">
        <f t="shared" si="11"/>
        <v>1000000</v>
      </c>
      <c r="F107">
        <f t="shared" si="11"/>
        <v>2000000</v>
      </c>
      <c r="G107">
        <f t="shared" si="11"/>
        <v>5000000</v>
      </c>
      <c r="H107">
        <f t="shared" si="11"/>
        <v>10000000</v>
      </c>
    </row>
    <row r="108" spans="1:8" x14ac:dyDescent="0.2">
      <c r="A108" t="str">
        <f t="shared" ref="A108:A112" si="12">A102</f>
        <v>ConcurrentMap</v>
      </c>
      <c r="B108">
        <f>B102/(10^6)</f>
        <v>1.9941999999999998E-4</v>
      </c>
      <c r="C108">
        <f t="shared" ref="C108:H108" si="13">C102/(10^6)</f>
        <v>2.5464999999999998E-4</v>
      </c>
      <c r="D108">
        <f t="shared" si="13"/>
        <v>3.4241000000000002E-4</v>
      </c>
      <c r="E108">
        <f t="shared" si="13"/>
        <v>3.7908000000000001E-4</v>
      </c>
      <c r="F108">
        <f t="shared" si="13"/>
        <v>3.9572000000000001E-4</v>
      </c>
      <c r="G108">
        <f t="shared" si="13"/>
        <v>4.6832999999999998E-4</v>
      </c>
      <c r="H108">
        <f t="shared" si="13"/>
        <v>4.9534999999999998E-4</v>
      </c>
    </row>
    <row r="109" spans="1:8" x14ac:dyDescent="0.2">
      <c r="A109" t="str">
        <f t="shared" si="12"/>
        <v>Chronicle Map</v>
      </c>
      <c r="B109">
        <f t="shared" ref="B109:H112" si="14">B103/(10^6)</f>
        <v>1.0818350000000001E-2</v>
      </c>
      <c r="C109">
        <f t="shared" si="14"/>
        <v>1.0673190000000001E-2</v>
      </c>
      <c r="D109">
        <f t="shared" si="14"/>
        <v>1.0831E-2</v>
      </c>
      <c r="E109">
        <f t="shared" si="14"/>
        <v>1.124467E-2</v>
      </c>
      <c r="F109">
        <f t="shared" si="14"/>
        <v>1.2809709999999998E-2</v>
      </c>
      <c r="G109">
        <f t="shared" si="14"/>
        <v>1.125525E-2</v>
      </c>
      <c r="H109">
        <f t="shared" si="14"/>
        <v>1.128501E-2</v>
      </c>
    </row>
    <row r="110" spans="1:8" x14ac:dyDescent="0.2">
      <c r="A110" t="str">
        <f t="shared" si="12"/>
        <v>MapDB</v>
      </c>
      <c r="B110">
        <f t="shared" si="14"/>
        <v>1.292395E-2</v>
      </c>
      <c r="C110">
        <f t="shared" si="14"/>
        <v>1.28392E-2</v>
      </c>
      <c r="D110">
        <f t="shared" si="14"/>
        <v>1.408188E-2</v>
      </c>
      <c r="E110">
        <f t="shared" si="14"/>
        <v>1.2790459999999998E-2</v>
      </c>
      <c r="F110">
        <f t="shared" si="14"/>
        <v>1.295316E-2</v>
      </c>
      <c r="G110">
        <f t="shared" si="14"/>
        <v>1.347636E-2</v>
      </c>
      <c r="H110">
        <f t="shared" si="14"/>
        <v>1.426855E-2</v>
      </c>
    </row>
    <row r="111" spans="1:8" x14ac:dyDescent="0.2">
      <c r="A111" t="str">
        <f t="shared" si="12"/>
        <v>LevelDB</v>
      </c>
      <c r="B111">
        <f t="shared" si="14"/>
        <v>1.5955399999999999E-3</v>
      </c>
      <c r="C111">
        <f t="shared" si="14"/>
        <v>3.0793499999999998E-3</v>
      </c>
      <c r="D111">
        <f t="shared" si="14"/>
        <v>9.6693899999999999E-3</v>
      </c>
      <c r="E111">
        <f t="shared" si="14"/>
        <v>9.9954199999999997E-3</v>
      </c>
      <c r="F111">
        <f t="shared" si="14"/>
        <v>1.0494059999999999E-2</v>
      </c>
      <c r="G111">
        <f t="shared" si="14"/>
        <v>1.0708780000000001E-2</v>
      </c>
      <c r="H111">
        <f t="shared" si="14"/>
        <v>4.0025039999999998E-2</v>
      </c>
    </row>
    <row r="112" spans="1:8" x14ac:dyDescent="0.2">
      <c r="A112" t="str">
        <f t="shared" si="12"/>
        <v>RocksDB</v>
      </c>
      <c r="B112">
        <f t="shared" si="14"/>
        <v>1.3868299999999999E-3</v>
      </c>
      <c r="C112">
        <f t="shared" si="14"/>
        <v>1.7440000000000001E-3</v>
      </c>
      <c r="D112">
        <f t="shared" si="14"/>
        <v>1.499291E-2</v>
      </c>
      <c r="E112">
        <f t="shared" si="14"/>
        <v>2.4813769999999999E-2</v>
      </c>
      <c r="F112">
        <f t="shared" si="14"/>
        <v>3.8368480000000003E-2</v>
      </c>
      <c r="G112">
        <f t="shared" si="14"/>
        <v>2.7162180000000001E-2</v>
      </c>
      <c r="H112">
        <f t="shared" si="14"/>
        <v>4.4229900000000003E-2</v>
      </c>
    </row>
    <row r="149" spans="1:8" x14ac:dyDescent="0.2">
      <c r="B149" t="s">
        <v>6</v>
      </c>
    </row>
    <row r="150" spans="1:8" x14ac:dyDescent="0.2">
      <c r="A150" t="s">
        <v>0</v>
      </c>
      <c r="B150">
        <v>1000</v>
      </c>
      <c r="C150">
        <v>10000</v>
      </c>
      <c r="D150">
        <v>500000</v>
      </c>
      <c r="E150">
        <v>1000000</v>
      </c>
      <c r="F150">
        <v>2000000</v>
      </c>
      <c r="G150">
        <v>5000000</v>
      </c>
      <c r="H150">
        <v>10000000</v>
      </c>
    </row>
    <row r="151" spans="1:8" x14ac:dyDescent="0.2">
      <c r="A151" t="s">
        <v>7</v>
      </c>
      <c r="B151">
        <v>654</v>
      </c>
      <c r="C151">
        <v>992</v>
      </c>
      <c r="D151">
        <v>12335</v>
      </c>
      <c r="E151">
        <v>19815</v>
      </c>
      <c r="F151">
        <v>12570</v>
      </c>
      <c r="G151">
        <v>19401</v>
      </c>
      <c r="H151">
        <v>133474</v>
      </c>
    </row>
    <row r="152" spans="1:8" x14ac:dyDescent="0.2">
      <c r="A152" t="s">
        <v>2</v>
      </c>
      <c r="B152">
        <v>85619</v>
      </c>
      <c r="C152">
        <v>39096</v>
      </c>
      <c r="D152">
        <v>90166390</v>
      </c>
      <c r="E152">
        <v>179999114</v>
      </c>
      <c r="F152">
        <v>3405489906</v>
      </c>
      <c r="G152">
        <v>313496786</v>
      </c>
      <c r="H152">
        <v>367849048</v>
      </c>
    </row>
    <row r="153" spans="1:8" x14ac:dyDescent="0.2">
      <c r="A153" t="s">
        <v>3</v>
      </c>
      <c r="B153">
        <v>28681</v>
      </c>
      <c r="C153">
        <v>35870</v>
      </c>
      <c r="D153">
        <v>125263621</v>
      </c>
      <c r="E153">
        <v>85507786</v>
      </c>
      <c r="F153">
        <v>126829000</v>
      </c>
      <c r="G153">
        <v>468825102</v>
      </c>
      <c r="H153">
        <v>336435040</v>
      </c>
    </row>
    <row r="154" spans="1:8" x14ac:dyDescent="0.2">
      <c r="A154" t="s">
        <v>4</v>
      </c>
      <c r="B154">
        <v>15547</v>
      </c>
      <c r="C154">
        <v>24490</v>
      </c>
      <c r="D154">
        <v>4717901</v>
      </c>
      <c r="E154">
        <v>5553866</v>
      </c>
      <c r="F154">
        <v>8489403</v>
      </c>
      <c r="G154">
        <v>156503031</v>
      </c>
      <c r="H154">
        <v>6287581293</v>
      </c>
    </row>
    <row r="155" spans="1:8" x14ac:dyDescent="0.2">
      <c r="A155" t="s">
        <v>5</v>
      </c>
      <c r="B155">
        <v>15944</v>
      </c>
      <c r="C155">
        <v>15365</v>
      </c>
      <c r="D155">
        <v>101279</v>
      </c>
      <c r="E155">
        <v>196537</v>
      </c>
      <c r="F155">
        <v>187189</v>
      </c>
      <c r="G155">
        <v>394026</v>
      </c>
      <c r="H155">
        <v>288448190</v>
      </c>
    </row>
    <row r="157" spans="1:8" x14ac:dyDescent="0.2">
      <c r="B157">
        <f>B151/(10^6)</f>
        <v>6.5399999999999996E-4</v>
      </c>
      <c r="C157">
        <f t="shared" ref="C157:H157" si="15">C151/(10^6)</f>
        <v>9.9200000000000004E-4</v>
      </c>
      <c r="D157">
        <f t="shared" si="15"/>
        <v>1.2335E-2</v>
      </c>
      <c r="E157">
        <f t="shared" si="15"/>
        <v>1.9814999999999999E-2</v>
      </c>
      <c r="F157">
        <f t="shared" si="15"/>
        <v>1.257E-2</v>
      </c>
      <c r="G157">
        <f t="shared" si="15"/>
        <v>1.9401000000000002E-2</v>
      </c>
      <c r="H157">
        <f t="shared" si="15"/>
        <v>0.13347400000000001</v>
      </c>
    </row>
    <row r="158" spans="1:8" x14ac:dyDescent="0.2">
      <c r="B158">
        <f t="shared" ref="B158:H161" si="16">B152/(10^6)</f>
        <v>8.5619000000000001E-2</v>
      </c>
      <c r="C158">
        <f t="shared" si="16"/>
        <v>3.9095999999999999E-2</v>
      </c>
      <c r="D158">
        <f t="shared" si="16"/>
        <v>90.166390000000007</v>
      </c>
      <c r="E158">
        <f t="shared" si="16"/>
        <v>179.99911399999999</v>
      </c>
      <c r="F158">
        <f t="shared" si="16"/>
        <v>3405.4899059999998</v>
      </c>
      <c r="G158">
        <f t="shared" si="16"/>
        <v>313.49678599999999</v>
      </c>
      <c r="H158">
        <f t="shared" si="16"/>
        <v>367.84904799999998</v>
      </c>
    </row>
    <row r="159" spans="1:8" x14ac:dyDescent="0.2">
      <c r="B159">
        <f t="shared" si="16"/>
        <v>2.8681000000000002E-2</v>
      </c>
      <c r="C159">
        <f t="shared" si="16"/>
        <v>3.5869999999999999E-2</v>
      </c>
      <c r="D159">
        <f t="shared" si="16"/>
        <v>125.263621</v>
      </c>
      <c r="E159">
        <f t="shared" si="16"/>
        <v>85.507785999999996</v>
      </c>
      <c r="F159">
        <f t="shared" si="16"/>
        <v>126.82899999999999</v>
      </c>
      <c r="G159">
        <f t="shared" si="16"/>
        <v>468.82510200000002</v>
      </c>
      <c r="H159">
        <f t="shared" si="16"/>
        <v>336.43504000000001</v>
      </c>
    </row>
    <row r="160" spans="1:8" x14ac:dyDescent="0.2">
      <c r="B160">
        <f t="shared" si="16"/>
        <v>1.5547E-2</v>
      </c>
      <c r="C160">
        <f t="shared" si="16"/>
        <v>2.4490000000000001E-2</v>
      </c>
      <c r="D160">
        <f t="shared" si="16"/>
        <v>4.7179010000000003</v>
      </c>
      <c r="E160">
        <f t="shared" si="16"/>
        <v>5.5538660000000002</v>
      </c>
      <c r="F160">
        <f t="shared" si="16"/>
        <v>8.4894029999999994</v>
      </c>
      <c r="G160">
        <f t="shared" si="16"/>
        <v>156.50303099999999</v>
      </c>
      <c r="H160">
        <f t="shared" si="16"/>
        <v>6287.5812930000002</v>
      </c>
    </row>
    <row r="161" spans="2:8" x14ac:dyDescent="0.2">
      <c r="B161">
        <f t="shared" si="16"/>
        <v>1.5944E-2</v>
      </c>
      <c r="C161">
        <f t="shared" si="16"/>
        <v>1.5365E-2</v>
      </c>
      <c r="D161">
        <f t="shared" si="16"/>
        <v>0.10127899999999999</v>
      </c>
      <c r="E161">
        <f t="shared" si="16"/>
        <v>0.19653699999999999</v>
      </c>
      <c r="F161">
        <f t="shared" si="16"/>
        <v>0.18718899999999999</v>
      </c>
      <c r="G161">
        <f t="shared" si="16"/>
        <v>0.39402599999999999</v>
      </c>
      <c r="H161">
        <f t="shared" si="16"/>
        <v>288.44819000000001</v>
      </c>
    </row>
    <row r="209" spans="1:8" x14ac:dyDescent="0.2">
      <c r="B209" t="s">
        <v>8</v>
      </c>
    </row>
    <row r="210" spans="1:8" x14ac:dyDescent="0.2">
      <c r="A210" t="s">
        <v>0</v>
      </c>
      <c r="B210">
        <v>1000</v>
      </c>
      <c r="C210">
        <v>10000</v>
      </c>
      <c r="D210">
        <v>500000</v>
      </c>
      <c r="E210">
        <v>1000000</v>
      </c>
      <c r="F210">
        <v>2000000</v>
      </c>
      <c r="G210">
        <v>5000000</v>
      </c>
      <c r="H210">
        <v>10000000</v>
      </c>
    </row>
    <row r="211" spans="1:8" x14ac:dyDescent="0.2">
      <c r="A211" t="s">
        <v>7</v>
      </c>
      <c r="B211">
        <v>55</v>
      </c>
      <c r="C211">
        <v>48</v>
      </c>
      <c r="D211">
        <v>45</v>
      </c>
      <c r="E211">
        <v>60</v>
      </c>
      <c r="F211">
        <v>60</v>
      </c>
      <c r="G211">
        <v>59</v>
      </c>
      <c r="H211">
        <v>57</v>
      </c>
    </row>
    <row r="212" spans="1:8" x14ac:dyDescent="0.2">
      <c r="A212" t="s">
        <v>2</v>
      </c>
      <c r="B212">
        <v>10209</v>
      </c>
      <c r="C212">
        <v>10255</v>
      </c>
      <c r="D212">
        <v>10058</v>
      </c>
      <c r="E212">
        <v>9936</v>
      </c>
      <c r="F212">
        <v>9937</v>
      </c>
      <c r="G212">
        <v>9972</v>
      </c>
      <c r="H212">
        <v>10088</v>
      </c>
    </row>
    <row r="213" spans="1:8" x14ac:dyDescent="0.2">
      <c r="A213" t="s">
        <v>3</v>
      </c>
      <c r="B213">
        <v>11971</v>
      </c>
      <c r="C213">
        <v>12026</v>
      </c>
      <c r="D213">
        <v>12136</v>
      </c>
      <c r="E213">
        <v>10914</v>
      </c>
      <c r="F213">
        <v>10964</v>
      </c>
      <c r="G213">
        <v>11037</v>
      </c>
      <c r="H213">
        <v>11270</v>
      </c>
    </row>
    <row r="214" spans="1:8" x14ac:dyDescent="0.2">
      <c r="A214" t="s">
        <v>4</v>
      </c>
      <c r="B214">
        <v>1007</v>
      </c>
      <c r="C214">
        <v>1106</v>
      </c>
      <c r="D214">
        <v>1135</v>
      </c>
      <c r="E214">
        <v>949</v>
      </c>
      <c r="F214">
        <v>1004</v>
      </c>
      <c r="G214">
        <v>899</v>
      </c>
      <c r="H214">
        <v>894</v>
      </c>
    </row>
    <row r="215" spans="1:8" x14ac:dyDescent="0.2">
      <c r="A215" t="s">
        <v>5</v>
      </c>
      <c r="B215">
        <v>923</v>
      </c>
      <c r="C215">
        <v>1048</v>
      </c>
      <c r="D215">
        <v>1121</v>
      </c>
      <c r="E215">
        <v>1133</v>
      </c>
      <c r="F215">
        <v>1147</v>
      </c>
      <c r="G215">
        <v>1012</v>
      </c>
      <c r="H215">
        <v>1133</v>
      </c>
    </row>
    <row r="217" spans="1:8" x14ac:dyDescent="0.2">
      <c r="B217">
        <f>B211/(10^6)</f>
        <v>5.5000000000000002E-5</v>
      </c>
      <c r="C217">
        <f t="shared" ref="C217:H217" si="17">C211/(10^6)</f>
        <v>4.8000000000000001E-5</v>
      </c>
      <c r="D217">
        <f t="shared" si="17"/>
        <v>4.5000000000000003E-5</v>
      </c>
      <c r="E217">
        <f t="shared" si="17"/>
        <v>6.0000000000000002E-5</v>
      </c>
      <c r="F217">
        <f t="shared" si="17"/>
        <v>6.0000000000000002E-5</v>
      </c>
      <c r="G217">
        <f t="shared" si="17"/>
        <v>5.8999999999999998E-5</v>
      </c>
      <c r="H217">
        <f t="shared" si="17"/>
        <v>5.7000000000000003E-5</v>
      </c>
    </row>
    <row r="218" spans="1:8" x14ac:dyDescent="0.2">
      <c r="B218">
        <f t="shared" ref="B218:H221" si="18">B212/(10^6)</f>
        <v>1.0208999999999999E-2</v>
      </c>
      <c r="C218">
        <f t="shared" si="18"/>
        <v>1.0255E-2</v>
      </c>
      <c r="D218">
        <f t="shared" si="18"/>
        <v>1.0057999999999999E-2</v>
      </c>
      <c r="E218">
        <f t="shared" si="18"/>
        <v>9.9360000000000004E-3</v>
      </c>
      <c r="F218">
        <f t="shared" si="18"/>
        <v>9.9369999999999997E-3</v>
      </c>
      <c r="G218">
        <f t="shared" si="18"/>
        <v>9.972E-3</v>
      </c>
      <c r="H218">
        <f t="shared" si="18"/>
        <v>1.0088E-2</v>
      </c>
    </row>
    <row r="219" spans="1:8" x14ac:dyDescent="0.2">
      <c r="B219">
        <f t="shared" si="18"/>
        <v>1.1971000000000001E-2</v>
      </c>
      <c r="C219">
        <f t="shared" si="18"/>
        <v>1.2026E-2</v>
      </c>
      <c r="D219">
        <f t="shared" si="18"/>
        <v>1.2135999999999999E-2</v>
      </c>
      <c r="E219">
        <f t="shared" si="18"/>
        <v>1.0914E-2</v>
      </c>
      <c r="F219">
        <f t="shared" si="18"/>
        <v>1.0964E-2</v>
      </c>
      <c r="G219">
        <f t="shared" si="18"/>
        <v>1.1037E-2</v>
      </c>
      <c r="H219">
        <f t="shared" si="18"/>
        <v>1.1270000000000001E-2</v>
      </c>
    </row>
    <row r="220" spans="1:8" x14ac:dyDescent="0.2">
      <c r="B220">
        <f t="shared" si="18"/>
        <v>1.0070000000000001E-3</v>
      </c>
      <c r="C220">
        <f t="shared" si="18"/>
        <v>1.106E-3</v>
      </c>
      <c r="D220">
        <f t="shared" si="18"/>
        <v>1.1349999999999999E-3</v>
      </c>
      <c r="E220">
        <f t="shared" si="18"/>
        <v>9.4899999999999997E-4</v>
      </c>
      <c r="F220">
        <f t="shared" si="18"/>
        <v>1.0039999999999999E-3</v>
      </c>
      <c r="G220">
        <f t="shared" si="18"/>
        <v>8.9899999999999995E-4</v>
      </c>
      <c r="H220">
        <f t="shared" si="18"/>
        <v>8.9400000000000005E-4</v>
      </c>
    </row>
    <row r="221" spans="1:8" x14ac:dyDescent="0.2">
      <c r="B221">
        <f t="shared" si="18"/>
        <v>9.2299999999999999E-4</v>
      </c>
      <c r="C221">
        <f t="shared" si="18"/>
        <v>1.0480000000000001E-3</v>
      </c>
      <c r="D221">
        <f t="shared" si="18"/>
        <v>1.121E-3</v>
      </c>
      <c r="E221">
        <f t="shared" si="18"/>
        <v>1.1329999999999999E-3</v>
      </c>
      <c r="F221">
        <f t="shared" si="18"/>
        <v>1.147E-3</v>
      </c>
      <c r="G221">
        <f t="shared" si="18"/>
        <v>1.0120000000000001E-3</v>
      </c>
      <c r="H221">
        <f t="shared" si="18"/>
        <v>1.1329999999999999E-3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2020-06-12T17:28:33Z</dcterms:created>
  <dcterms:modified xsi:type="dcterms:W3CDTF">2020-06-12T21:23:24Z</dcterms:modified>
</cp:coreProperties>
</file>