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Saferisk-Fernando\Desktop\Respaldo Compu anterior\"/>
    </mc:Choice>
  </mc:AlternateContent>
  <xr:revisionPtr revIDLastSave="0" documentId="8_{2F1379A2-4FA2-40D7-A01F-0E87CC951D16}" xr6:coauthVersionLast="47" xr6:coauthVersionMax="47" xr10:uidLastSave="{00000000-0000-0000-0000-000000000000}"/>
  <bookViews>
    <workbookView xWindow="-108" yWindow="-108" windowWidth="23256" windowHeight="12576" firstSheet="10" activeTab="12" xr2:uid="{15223ADD-62F3-494A-B5A7-745738E485E4}"/>
  </bookViews>
  <sheets>
    <sheet name="Pacientes" sheetId="1" r:id="rId1"/>
    <sheet name="Citas" sheetId="2" r:id="rId2"/>
    <sheet name="Consultas" sheetId="3" r:id="rId3"/>
    <sheet name="Alergias por consulta" sheetId="4" r:id="rId4"/>
    <sheet name="Cirugias por consulra" sheetId="5" r:id="rId5"/>
    <sheet name="Diagnosticos por consulta" sheetId="6" r:id="rId6"/>
    <sheet name="Imagen por consulta" sheetId="7" r:id="rId7"/>
    <sheet name="Laboratorio por consulta" sheetId="8" r:id="rId8"/>
    <sheet name="Medicamento por consulta" sheetId="9" r:id="rId9"/>
    <sheet name="Examen fisico por consulta" sheetId="10" r:id="rId10"/>
    <sheet name="Organos sentidos por consulta" sheetId="11" r:id="rId11"/>
    <sheet name="Antecedentes por consulta" sheetId="12" r:id="rId12"/>
    <sheet name="Facturacion"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3" i="3" l="1" a="1"/>
  <c r="B43" i="3" s="1"/>
  <c r="A46" i="3" a="1"/>
  <c r="A46" i="3" s="1"/>
  <c r="A47" i="3" a="1"/>
  <c r="A47" i="3" s="1"/>
  <c r="K47" i="3" a="1"/>
  <c r="K47" i="3" s="1"/>
  <c r="A50" i="3" a="1"/>
  <c r="A50" i="3" s="1"/>
  <c r="A51" i="3" a="1"/>
  <c r="A51" i="3" s="1"/>
  <c r="B51" i="3" a="1"/>
  <c r="B51" i="3" s="1"/>
  <c r="A54" i="3" a="1"/>
  <c r="A54" i="3" s="1"/>
  <c r="A55" i="3" a="1"/>
  <c r="A55" i="3" s="1"/>
  <c r="B59" i="3" a="1"/>
  <c r="B59" i="3" s="1"/>
  <c r="A62" i="3" a="1"/>
  <c r="A62" i="3" s="1"/>
  <c r="A63" i="3" a="1"/>
  <c r="A63" i="3" s="1"/>
  <c r="K63" i="3" a="1"/>
  <c r="K63" i="3" s="1"/>
  <c r="A66" i="3" a="1"/>
  <c r="A66" i="3" s="1"/>
  <c r="A67" i="3" a="1"/>
  <c r="A67" i="3" s="1"/>
  <c r="B67" i="3" a="1"/>
  <c r="B67" i="3" s="1"/>
  <c r="A70" i="3" a="1"/>
  <c r="A70" i="3" s="1"/>
  <c r="A71" i="3" a="1"/>
  <c r="A71" i="3" s="1"/>
  <c r="J87" i="3" a="1"/>
  <c r="J87" i="3" s="1"/>
  <c r="A88" i="3" a="1"/>
  <c r="A88" i="3" s="1"/>
  <c r="A89" i="3" a="1"/>
  <c r="A89" i="3" s="1"/>
  <c r="L89" i="3" a="1"/>
  <c r="L89" i="3" s="1"/>
  <c r="A90" i="3" a="1"/>
  <c r="A90" i="3" s="1"/>
  <c r="A91" i="3" a="1"/>
  <c r="A91" i="3" s="1"/>
  <c r="J93" i="3" a="1"/>
  <c r="J93" i="3" s="1"/>
  <c r="A94" i="3" a="1"/>
  <c r="A94" i="3" s="1"/>
  <c r="A95" i="3" a="1"/>
  <c r="A95" i="3" s="1"/>
  <c r="A96" i="3" a="1"/>
  <c r="A96" i="3" s="1"/>
  <c r="B97" i="3" a="1"/>
  <c r="B97" i="3" s="1"/>
  <c r="A98" i="3" a="1"/>
  <c r="A98" i="3" s="1"/>
  <c r="A99" i="3" a="1"/>
  <c r="A99" i="3" s="1"/>
  <c r="A100" i="3" a="1"/>
  <c r="A100" i="3" s="1"/>
  <c r="A101" i="3" a="1"/>
  <c r="A101" i="3" s="1"/>
  <c r="K101" i="3" a="1"/>
  <c r="K101" i="3" s="1"/>
  <c r="A102" i="3" a="1"/>
  <c r="A102" i="3" s="1"/>
  <c r="A103" i="3" a="1"/>
  <c r="A103" i="3" s="1"/>
  <c r="A104" i="3" a="1"/>
  <c r="A104" i="3" s="1"/>
  <c r="A105" i="3" a="1"/>
  <c r="A105" i="3" s="1"/>
  <c r="J106" i="3" a="1"/>
  <c r="J106" i="3" s="1"/>
  <c r="A107" i="3" a="1"/>
  <c r="A107" i="3" s="1"/>
  <c r="B107" i="3" a="1"/>
  <c r="B107" i="3" s="1"/>
  <c r="A108" i="3" a="1"/>
  <c r="A108" i="3" s="1"/>
  <c r="A109" i="3" a="1"/>
  <c r="A109" i="3" s="1"/>
  <c r="A110" i="3" a="1"/>
  <c r="A110" i="3" s="1"/>
  <c r="A111" i="3" a="1"/>
  <c r="A111" i="3" s="1"/>
  <c r="A112" i="3" a="1"/>
  <c r="A112" i="3" s="1"/>
  <c r="A113" i="3" a="1"/>
  <c r="A113" i="3" s="1"/>
  <c r="K113" i="3" a="1"/>
  <c r="K113" i="3" s="1"/>
  <c r="A114" i="3" a="1"/>
  <c r="A114" i="3" s="1"/>
  <c r="A115" i="3" a="1"/>
  <c r="A11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<sst xmlns="http://schemas.openxmlformats.org/spreadsheetml/2006/main" count="6509" uniqueCount="1381">
  <si>
    <t>id_pacientes</t>
  </si>
  <si>
    <t>fechacreacion_pacientes</t>
  </si>
  <si>
    <t>usuariocreacion_pacientes</t>
  </si>
  <si>
    <t>fechamodificacion_pacientes</t>
  </si>
  <si>
    <t>usuariomodificacion_pacientes</t>
  </si>
  <si>
    <t>tipodocumento_pacientes_ca</t>
  </si>
  <si>
    <t>ci_pacientes</t>
  </si>
  <si>
    <t>primernombre_pacientes</t>
  </si>
  <si>
    <t>segundonombre_pacientes</t>
  </si>
  <si>
    <t>primerapellido_pacientes</t>
  </si>
  <si>
    <t>segundoapellido_pacientes</t>
  </si>
  <si>
    <t>sexo_pacientes_ca</t>
  </si>
  <si>
    <t>fechanacimiento_pacientes</t>
  </si>
  <si>
    <t>edad_pacientes</t>
  </si>
  <si>
    <t>tiposangre_pacientes_ca</t>
  </si>
  <si>
    <t>donante_pacientes</t>
  </si>
  <si>
    <t>estadocivil_pacientes_ca</t>
  </si>
  <si>
    <t>formacionprofesional_pacientes_ca</t>
  </si>
  <si>
    <t>telefonofijo_pacientes</t>
  </si>
  <si>
    <t>telefonocelular_pacientes</t>
  </si>
  <si>
    <t>email_pacientes</t>
  </si>
  <si>
    <t>nacionalidad_pacientes_pa</t>
  </si>
  <si>
    <t>provincia_pacientes_l</t>
  </si>
  <si>
    <t>direccion_pacientes</t>
  </si>
  <si>
    <t>ocupacion_pacientes</t>
  </si>
  <si>
    <t>empresa_pacientes</t>
  </si>
  <si>
    <t>segurosalud_pacientes_ca</t>
  </si>
  <si>
    <t>estado_pacientes</t>
  </si>
  <si>
    <t>2024-09-09 14:48:30.590</t>
  </si>
  <si>
    <t>Admin</t>
  </si>
  <si>
    <t>2025-04-14 15:55:10.120</t>
  </si>
  <si>
    <t>Martha</t>
  </si>
  <si>
    <t>NULL</t>
  </si>
  <si>
    <t>Martinez</t>
  </si>
  <si>
    <t>true</t>
  </si>
  <si>
    <t>mma@hotmail.com</t>
  </si>
  <si>
    <t>av de la prensa</t>
  </si>
  <si>
    <t>Helpdesk</t>
  </si>
  <si>
    <t>SafeRisk</t>
  </si>
  <si>
    <t>2024-09-09 15:25:24.160</t>
  </si>
  <si>
    <t>2024-11-26 11:36:27.607</t>
  </si>
  <si>
    <t>Diego</t>
  </si>
  <si>
    <t>Armando</t>
  </si>
  <si>
    <t>Velandia</t>
  </si>
  <si>
    <t>Caro</t>
  </si>
  <si>
    <t>false</t>
  </si>
  <si>
    <t>diarveca@hotmail.com</t>
  </si>
  <si>
    <t>Al</t>
  </si>
  <si>
    <t>Empleado</t>
  </si>
  <si>
    <t>Saferisk Cia Ltda</t>
  </si>
  <si>
    <t>2024-09-13 09:48:16.030</t>
  </si>
  <si>
    <t>Gabriel</t>
  </si>
  <si>
    <t>Fabiola</t>
  </si>
  <si>
    <t>Fuentes</t>
  </si>
  <si>
    <t>ff@gmail.com</t>
  </si>
  <si>
    <t>10 DE AGOSTO</t>
  </si>
  <si>
    <t>Secretaria</t>
  </si>
  <si>
    <t>SFK</t>
  </si>
  <si>
    <t>2024-09-18 15:57:21.373</t>
  </si>
  <si>
    <t>Helga</t>
  </si>
  <si>
    <t>Pataqui</t>
  </si>
  <si>
    <t>ph@gmail.com</t>
  </si>
  <si>
    <t>Bellavista</t>
  </si>
  <si>
    <t>PP</t>
  </si>
  <si>
    <t>2024-09-26 15:17:21.620</t>
  </si>
  <si>
    <t>2024-11-27 15:43:22.420</t>
  </si>
  <si>
    <t>Ismael</t>
  </si>
  <si>
    <t>Zambrano</t>
  </si>
  <si>
    <t>Eras</t>
  </si>
  <si>
    <t>dzambrano@gmail.com</t>
  </si>
  <si>
    <t>Calle Carvajal</t>
  </si>
  <si>
    <t>Saferisk Cía Ltda</t>
  </si>
  <si>
    <t>2024-10-15 08:49:21.350</t>
  </si>
  <si>
    <t>Johana Alexandra</t>
  </si>
  <si>
    <t xml:space="preserve">FERNANDO </t>
  </si>
  <si>
    <t>GAEL</t>
  </si>
  <si>
    <t xml:space="preserve">CUMBAL </t>
  </si>
  <si>
    <t>NICOLALDE</t>
  </si>
  <si>
    <t>johananico24@gmail.com</t>
  </si>
  <si>
    <t>ALCHIPICHI</t>
  </si>
  <si>
    <t>ESTUDIANTE</t>
  </si>
  <si>
    <t>NINGUNA</t>
  </si>
  <si>
    <t>2024-10-15 08:53:06.673</t>
  </si>
  <si>
    <t>NAHOMI</t>
  </si>
  <si>
    <t>BRIGITTE</t>
  </si>
  <si>
    <t>2024-10-15 08:56:02.013</t>
  </si>
  <si>
    <t>SAUL</t>
  </si>
  <si>
    <t>ALEJANDRO</t>
  </si>
  <si>
    <t>ROMERO</t>
  </si>
  <si>
    <t>LEMA</t>
  </si>
  <si>
    <t>monicaparedes906@gmail.com</t>
  </si>
  <si>
    <t>2024-11-21 10:58:01.630</t>
  </si>
  <si>
    <t>Medico</t>
  </si>
  <si>
    <t>Ana Carolina</t>
  </si>
  <si>
    <t>Castro</t>
  </si>
  <si>
    <t>info@if2bpo.com</t>
  </si>
  <si>
    <t>Av De la Prensa N49 -180 y Juan Holguín</t>
  </si>
  <si>
    <t>Empresaria</t>
  </si>
  <si>
    <t>2024-11-26 13:38:08.420</t>
  </si>
  <si>
    <t>2024-11-27 09:36:48.233</t>
  </si>
  <si>
    <t>Alejandro</t>
  </si>
  <si>
    <t>Rodriguez</t>
  </si>
  <si>
    <t>chanatasigluis2@gmail.com</t>
  </si>
  <si>
    <t>Batan</t>
  </si>
  <si>
    <t>HelpDesk</t>
  </si>
  <si>
    <t>Ninguno</t>
  </si>
  <si>
    <t>2024-12-03 10:34:27.830</t>
  </si>
  <si>
    <t>VANESSA JAKELINE</t>
  </si>
  <si>
    <t>2024-12-03 17:01:02.107</t>
  </si>
  <si>
    <t>DANIELA</t>
  </si>
  <si>
    <t>HILDRETH</t>
  </si>
  <si>
    <t>SANCHEZ</t>
  </si>
  <si>
    <t>SEGURA</t>
  </si>
  <si>
    <t>danielasanchez96@hotmail.es</t>
  </si>
  <si>
    <t>CALLE ANTIGUA VIA A SAN LUIS DE PAMBIL</t>
  </si>
  <si>
    <t>ABOGADA</t>
  </si>
  <si>
    <t>CURIMINING</t>
  </si>
  <si>
    <t>2024-12-06 18:24:42.937</t>
  </si>
  <si>
    <t>2024-12-06 18:52:57.927</t>
  </si>
  <si>
    <t>JULIO</t>
  </si>
  <si>
    <t>CESAR</t>
  </si>
  <si>
    <t>PINCAY</t>
  </si>
  <si>
    <t>CHONILLO</t>
  </si>
  <si>
    <t>juliopincay1974@oulook.com</t>
  </si>
  <si>
    <t>BOSQUE DE ORO VIA A SAN LUIS DE PAMBIL</t>
  </si>
  <si>
    <t>fornalero</t>
  </si>
  <si>
    <t>ninguno</t>
  </si>
  <si>
    <t>2024-12-09 23:23:25.923</t>
  </si>
  <si>
    <t>Liliana Laura</t>
  </si>
  <si>
    <t>2024-12-11 12:52:41.780</t>
  </si>
  <si>
    <t>GERMANIA</t>
  </si>
  <si>
    <t>DOLORES</t>
  </si>
  <si>
    <t>RAMOS</t>
  </si>
  <si>
    <t>lilau2323@gmail.com</t>
  </si>
  <si>
    <t>avenida 3 de julio</t>
  </si>
  <si>
    <t>2024-12-10 09:28:12.407</t>
  </si>
  <si>
    <t>2024-12-11 09:06:14.463</t>
  </si>
  <si>
    <t>FRANCISCO</t>
  </si>
  <si>
    <t>JAVIER</t>
  </si>
  <si>
    <t>RAMIREZ</t>
  </si>
  <si>
    <t>VELOZ</t>
  </si>
  <si>
    <t>fransciscoramirezv1983@hotmail.com</t>
  </si>
  <si>
    <t>San Luis de Pambil</t>
  </si>
  <si>
    <t>2024-12-15 17:33:35.780</t>
  </si>
  <si>
    <t>FLOR</t>
  </si>
  <si>
    <t>ABELINDA</t>
  </si>
  <si>
    <t>LOPEZ</t>
  </si>
  <si>
    <t>VILLACIS</t>
  </si>
  <si>
    <t>laraangie336@gmail.com</t>
  </si>
  <si>
    <t>LAS MERECEDES VIA A SAN LUIS DE PAMBIL</t>
  </si>
  <si>
    <t>2024-12-17 12:04:19.863</t>
  </si>
  <si>
    <t xml:space="preserve">Johanna Paola </t>
  </si>
  <si>
    <t>2025-01-16 21:17:06.397</t>
  </si>
  <si>
    <t>LEONELA</t>
  </si>
  <si>
    <t xml:space="preserve">NOEMI </t>
  </si>
  <si>
    <t>BRAVO</t>
  </si>
  <si>
    <t>ROBLES</t>
  </si>
  <si>
    <t>paola.alvarado2021@gmail.com</t>
  </si>
  <si>
    <t>GUAYAQUIL</t>
  </si>
  <si>
    <t>2024-12-17 16:26:35.300</t>
  </si>
  <si>
    <t>EVELIN</t>
  </si>
  <si>
    <t>ANGIE</t>
  </si>
  <si>
    <t>LARA</t>
  </si>
  <si>
    <t>TRUJILLO</t>
  </si>
  <si>
    <t>VIA A SAN LUIS DE PAMBIL</t>
  </si>
  <si>
    <t>2024-12-18 15:14:21.710</t>
  </si>
  <si>
    <t>JORGE</t>
  </si>
  <si>
    <t>WILMER</t>
  </si>
  <si>
    <t>jorgewilmerramirezveloz@gmail.com</t>
  </si>
  <si>
    <t>FORNALERO</t>
  </si>
  <si>
    <t>BALVI CITRICO</t>
  </si>
  <si>
    <t>2024-12-28 13:00:03.940</t>
  </si>
  <si>
    <t>PAULINA</t>
  </si>
  <si>
    <t>LISBETH</t>
  </si>
  <si>
    <t>YANZA</t>
  </si>
  <si>
    <t>JIMENEZ</t>
  </si>
  <si>
    <t>canditalis89@gmail.com</t>
  </si>
  <si>
    <t>BOSQUE DE ORO</t>
  </si>
  <si>
    <t>2024-12-28 13:52:38.383</t>
  </si>
  <si>
    <t>IRLANDA</t>
  </si>
  <si>
    <t>MARLY</t>
  </si>
  <si>
    <t>BAYAS</t>
  </si>
  <si>
    <t>irlandabayas97@gmail.com</t>
  </si>
  <si>
    <t>QUE HACERES DOMESTICOS</t>
  </si>
  <si>
    <t>2024-12-30 19:21:29.677</t>
  </si>
  <si>
    <t>Eliana Espinoza</t>
  </si>
  <si>
    <t>2024-12-30 19:22:30.203</t>
  </si>
  <si>
    <t>ROBINSON</t>
  </si>
  <si>
    <t>HERNAN</t>
  </si>
  <si>
    <t>ERAZO</t>
  </si>
  <si>
    <t>VILLARREAL</t>
  </si>
  <si>
    <t>rerazovillarreal@gmail.com</t>
  </si>
  <si>
    <t>N75</t>
  </si>
  <si>
    <t>MEDICO</t>
  </si>
  <si>
    <t>2025-01-01 16:28:35.127</t>
  </si>
  <si>
    <t>JULISSA</t>
  </si>
  <si>
    <t>YAMILEX</t>
  </si>
  <si>
    <t>ULLOA</t>
  </si>
  <si>
    <t>GARCIA</t>
  </si>
  <si>
    <t>julissa2022u@gmail.com</t>
  </si>
  <si>
    <t>CARLOS GIME Y 10 DE AGOSTO</t>
  </si>
  <si>
    <t>estudiante</t>
  </si>
  <si>
    <t>Hospitall Alfredo Noboa Montenegro</t>
  </si>
  <si>
    <t>2025-01-03 13:41:14.170</t>
  </si>
  <si>
    <t>DEYSI</t>
  </si>
  <si>
    <t>ALEXANDRA</t>
  </si>
  <si>
    <t xml:space="preserve">PEREZ </t>
  </si>
  <si>
    <t>BALSECA</t>
  </si>
  <si>
    <t>ap137415@gmail.com</t>
  </si>
  <si>
    <t>SAN PEDRO DE CUMANDA</t>
  </si>
  <si>
    <t>2025-01-03 17:37:22.527</t>
  </si>
  <si>
    <t>MORAYMA</t>
  </si>
  <si>
    <t>MARCELA</t>
  </si>
  <si>
    <t>GOMEZ</t>
  </si>
  <si>
    <t>mariaramirezveloz@gmail.com</t>
  </si>
  <si>
    <t>LAS MECEDES POR EL CEMENTERIO</t>
  </si>
  <si>
    <t>que haceres domesticos</t>
  </si>
  <si>
    <t>2025-01-07 17:51:14.743</t>
  </si>
  <si>
    <t xml:space="preserve">CARLOS </t>
  </si>
  <si>
    <t>ALCIVIAR</t>
  </si>
  <si>
    <t>cintia_trujillo@hotmail.com</t>
  </si>
  <si>
    <t>2025-01-13 16:18:07.233</t>
  </si>
  <si>
    <t>Eliana Elizabeth</t>
  </si>
  <si>
    <t>2025-01-14 12:32:13.377</t>
  </si>
  <si>
    <t>GEOVANNA</t>
  </si>
  <si>
    <t>MARTINEZ</t>
  </si>
  <si>
    <t>CASTILLO</t>
  </si>
  <si>
    <t>geovannamartinez2@gmail.com</t>
  </si>
  <si>
    <t>La planada</t>
  </si>
  <si>
    <t>Ama de casa</t>
  </si>
  <si>
    <t>2025-01-13 18:24:40.367</t>
  </si>
  <si>
    <t>MISAEL</t>
  </si>
  <si>
    <t>ANGULO</t>
  </si>
  <si>
    <t>villacresglenda2@gmail.com</t>
  </si>
  <si>
    <t>LAS MERCEDES VIA A SAN LUIS DE PAMBIL</t>
  </si>
  <si>
    <t>2025-01-13 19:17:35.800</t>
  </si>
  <si>
    <t>HOLGUER</t>
  </si>
  <si>
    <t>ELADIO</t>
  </si>
  <si>
    <t>VITERI</t>
  </si>
  <si>
    <t>viteriholguer369@gmail.com</t>
  </si>
  <si>
    <t>AGRICULTOR</t>
  </si>
  <si>
    <t>COMERCIAL VITERI</t>
  </si>
  <si>
    <t>2025-01-14 10:31:41.183</t>
  </si>
  <si>
    <t>2025-01-14 12:19:13.260</t>
  </si>
  <si>
    <t xml:space="preserve">MARTHA </t>
  </si>
  <si>
    <t>CECILIA</t>
  </si>
  <si>
    <t>TORRES</t>
  </si>
  <si>
    <t>marthaerazo@gmail.com</t>
  </si>
  <si>
    <t>Oe17</t>
  </si>
  <si>
    <t xml:space="preserve">EMPLEADA PRIVADA </t>
  </si>
  <si>
    <t>2025-01-15 12:30:57.487</t>
  </si>
  <si>
    <t>2025-01-15 13:04:06.580</t>
  </si>
  <si>
    <t>VIVIANA</t>
  </si>
  <si>
    <t xml:space="preserve"> DANIELA </t>
  </si>
  <si>
    <t xml:space="preserve">GETIAL </t>
  </si>
  <si>
    <t>ESPEJO</t>
  </si>
  <si>
    <t>OE18A</t>
  </si>
  <si>
    <t>dannygetial@gmail.com</t>
  </si>
  <si>
    <t>N74A</t>
  </si>
  <si>
    <t>EMPLEADO PUBLICO</t>
  </si>
  <si>
    <t>ECU911</t>
  </si>
  <si>
    <t>2025-01-17 09:36:02.403</t>
  </si>
  <si>
    <t>2025-01-17 09:37:08.080</t>
  </si>
  <si>
    <t xml:space="preserve">ANDREA </t>
  </si>
  <si>
    <t>ABIGAIL</t>
  </si>
  <si>
    <t>TOABANDA</t>
  </si>
  <si>
    <t>AREQUIPA</t>
  </si>
  <si>
    <t>andreatoabanda1@gmail.com</t>
  </si>
  <si>
    <t>CALLE K y A27</t>
  </si>
  <si>
    <t xml:space="preserve">ESTUDIANTE </t>
  </si>
  <si>
    <t xml:space="preserve">PRIVADO </t>
  </si>
  <si>
    <t>2025-01-17 17:39:55.240</t>
  </si>
  <si>
    <t xml:space="preserve">JESSICA </t>
  </si>
  <si>
    <t>MAGALY</t>
  </si>
  <si>
    <t xml:space="preserve">PAUTA </t>
  </si>
  <si>
    <t xml:space="preserve">IPIALES </t>
  </si>
  <si>
    <t>jessica.pauta15@gmail.com</t>
  </si>
  <si>
    <t>CALLE K y MANZANA 31</t>
  </si>
  <si>
    <t xml:space="preserve">UNIVERSIDAD </t>
  </si>
  <si>
    <t>2025-01-18 10:51:34.070</t>
  </si>
  <si>
    <t>JOHANNA</t>
  </si>
  <si>
    <t>SALOMÉ</t>
  </si>
  <si>
    <t>CARILLO</t>
  </si>
  <si>
    <t xml:space="preserve">NOLIVOS </t>
  </si>
  <si>
    <t>salomecarrillimai21@gmail.com</t>
  </si>
  <si>
    <t>2025-01-19 15:38:30.423</t>
  </si>
  <si>
    <t xml:space="preserve">MATÍAS </t>
  </si>
  <si>
    <t xml:space="preserve">SEBASTIAN </t>
  </si>
  <si>
    <t>BENAVIDES</t>
  </si>
  <si>
    <t>AGINSACA</t>
  </si>
  <si>
    <t>Jakeline123andrea@gmail.com</t>
  </si>
  <si>
    <t>BERNARDO DE LEGARDA Y JUAN HIDALGO</t>
  </si>
  <si>
    <t>NINGUNO</t>
  </si>
  <si>
    <t xml:space="preserve">NINGUNO </t>
  </si>
  <si>
    <t>2025-01-20 08:39:13.017</t>
  </si>
  <si>
    <t>GINA</t>
  </si>
  <si>
    <t>ESPINOZA</t>
  </si>
  <si>
    <t>ginamarcelale@gmail.com</t>
  </si>
  <si>
    <t>AV GALO PLAZA LASSO</t>
  </si>
  <si>
    <t>EMPLEADA PRIVADA</t>
  </si>
  <si>
    <t>PRIVADA</t>
  </si>
  <si>
    <t>2025-01-20 09:52:26.543</t>
  </si>
  <si>
    <t>Robinson Hernán</t>
  </si>
  <si>
    <t>2025-01-20 10:49:38.467</t>
  </si>
  <si>
    <t>MARIA</t>
  </si>
  <si>
    <t>CARMEN</t>
  </si>
  <si>
    <t>JAMI</t>
  </si>
  <si>
    <t>carmenjami@gmail.com</t>
  </si>
  <si>
    <t>CALLE A5</t>
  </si>
  <si>
    <t xml:space="preserve">auxiliar </t>
  </si>
  <si>
    <t>2025-01-21 11:37:15.723</t>
  </si>
  <si>
    <t xml:space="preserve">BLANCA </t>
  </si>
  <si>
    <t>NELLY</t>
  </si>
  <si>
    <t>ENRIQUEZ</t>
  </si>
  <si>
    <t>CHUGA</t>
  </si>
  <si>
    <t>blancaenriquez@gmail.com</t>
  </si>
  <si>
    <t>OE17 - N7528</t>
  </si>
  <si>
    <t xml:space="preserve">AMA DE CASA </t>
  </si>
  <si>
    <t xml:space="preserve">NINGUNA </t>
  </si>
  <si>
    <t>2025-01-21 13:46:45.047</t>
  </si>
  <si>
    <t>2025-01-21 14:28:50.697</t>
  </si>
  <si>
    <t>LUIS</t>
  </si>
  <si>
    <t>ROBERTO</t>
  </si>
  <si>
    <t>QUINTANILLA</t>
  </si>
  <si>
    <t>SAINS</t>
  </si>
  <si>
    <t>luisquintanilla39@gmail.com</t>
  </si>
  <si>
    <t>MANZANA 11 LOTE 53</t>
  </si>
  <si>
    <t>MECANICO</t>
  </si>
  <si>
    <t>2025-01-21 17:31:54.550</t>
  </si>
  <si>
    <t>ZOE</t>
  </si>
  <si>
    <t>CATALEYA</t>
  </si>
  <si>
    <t xml:space="preserve">MERA </t>
  </si>
  <si>
    <t>FARIAS</t>
  </si>
  <si>
    <t>dayanamera199812@gmail.com</t>
  </si>
  <si>
    <t>RANCHO ALTO</t>
  </si>
  <si>
    <t>2025-01-21 18:31:59.607</t>
  </si>
  <si>
    <t>2025-01-21 19:17:01.160</t>
  </si>
  <si>
    <t>JOSE</t>
  </si>
  <si>
    <t>ELIECER</t>
  </si>
  <si>
    <t>HEREDIA</t>
  </si>
  <si>
    <t>CUMBAL</t>
  </si>
  <si>
    <t>herediajose64@gmail.com</t>
  </si>
  <si>
    <t xml:space="preserve">OE17B Y N75 </t>
  </si>
  <si>
    <t>CONSTRUCCION</t>
  </si>
  <si>
    <t>2025-01-22 08:38:03.763</t>
  </si>
  <si>
    <t>AGUINSACA</t>
  </si>
  <si>
    <t xml:space="preserve">PALACIOS </t>
  </si>
  <si>
    <t>deysipaulina20@gmail.com</t>
  </si>
  <si>
    <t>HERNANDO DE LEGARDA Y JUAN HIDALGO</t>
  </si>
  <si>
    <t>VETERINARIA</t>
  </si>
  <si>
    <t>PRIVADO</t>
  </si>
  <si>
    <t>2025-01-22 10:12:38.187</t>
  </si>
  <si>
    <t xml:space="preserve">EMILIA </t>
  </si>
  <si>
    <t>BETSABÉ</t>
  </si>
  <si>
    <t xml:space="preserve">ALVARADO </t>
  </si>
  <si>
    <t xml:space="preserve">CISNEROS </t>
  </si>
  <si>
    <t>bcisnerossalazasr@gmail.com</t>
  </si>
  <si>
    <t>OE17 -  N75</t>
  </si>
  <si>
    <t xml:space="preserve">ESCUELA </t>
  </si>
  <si>
    <t>2025-01-23 18:13:50.420</t>
  </si>
  <si>
    <t xml:space="preserve">MARIA </t>
  </si>
  <si>
    <t>EMILIA</t>
  </si>
  <si>
    <t xml:space="preserve">BOLAÑOS </t>
  </si>
  <si>
    <t>SIMBA</t>
  </si>
  <si>
    <t>mariaemiliasimba1015@gmail.com</t>
  </si>
  <si>
    <t>OE17- N75</t>
  </si>
  <si>
    <t>INSTITUTO</t>
  </si>
  <si>
    <t>2025-01-24 10:33:53.990</t>
  </si>
  <si>
    <t>2025-01-24 10:35:43.510</t>
  </si>
  <si>
    <t>KLEVER</t>
  </si>
  <si>
    <t>OSWALDO</t>
  </si>
  <si>
    <t>GAROFALO</t>
  </si>
  <si>
    <t>nena2601@hotmail.es</t>
  </si>
  <si>
    <t>N74E- MANZANA 10- LOTE23</t>
  </si>
  <si>
    <t>CULTIVO</t>
  </si>
  <si>
    <t xml:space="preserve">FINCA PRIVADA </t>
  </si>
  <si>
    <t>2025-01-24 11:52:23.740</t>
  </si>
  <si>
    <t>JUAN</t>
  </si>
  <si>
    <t>ELIAS</t>
  </si>
  <si>
    <t xml:space="preserve">SOLANO </t>
  </si>
  <si>
    <t>NO</t>
  </si>
  <si>
    <t>laurasolano1954@gmail.com</t>
  </si>
  <si>
    <t>N75-24</t>
  </si>
  <si>
    <t>JUBILADO</t>
  </si>
  <si>
    <t xml:space="preserve">PRIVADA </t>
  </si>
  <si>
    <t>2025-01-27 16:29:46.343</t>
  </si>
  <si>
    <t xml:space="preserve">DILAN </t>
  </si>
  <si>
    <t xml:space="preserve">JAVIER </t>
  </si>
  <si>
    <t>CABASCANGO</t>
  </si>
  <si>
    <t>COLCHA</t>
  </si>
  <si>
    <t>gaovis023@gmail.com</t>
  </si>
  <si>
    <t>2025-01-28 06:16:21.680</t>
  </si>
  <si>
    <t>2025-01-28 08:28:32.040</t>
  </si>
  <si>
    <t>ARLEY</t>
  </si>
  <si>
    <t xml:space="preserve">TRIVIÑO </t>
  </si>
  <si>
    <t>ALVARADO</t>
  </si>
  <si>
    <t>paola.alvarado2021@outlook.es</t>
  </si>
  <si>
    <t xml:space="preserve">LEOPOLDO VENITEZ BINUEZA </t>
  </si>
  <si>
    <t>2025-01-28 08:39:37.743</t>
  </si>
  <si>
    <t>2025-01-28 08:42:06.630</t>
  </si>
  <si>
    <t>CARLOS</t>
  </si>
  <si>
    <t>JOSUE</t>
  </si>
  <si>
    <t>TRIVIÑO</t>
  </si>
  <si>
    <t>2025-01-29 17:20:49.550</t>
  </si>
  <si>
    <t>Diana</t>
  </si>
  <si>
    <t>2025-03-18 09:48:23.080</t>
  </si>
  <si>
    <t>Julio</t>
  </si>
  <si>
    <t>Javier</t>
  </si>
  <si>
    <t>Sanchez</t>
  </si>
  <si>
    <t>Pilozo</t>
  </si>
  <si>
    <t>jsanchezp17@outolook.com</t>
  </si>
  <si>
    <t>Av Carlos Espinoza</t>
  </si>
  <si>
    <t>Doctor</t>
  </si>
  <si>
    <t>independiente</t>
  </si>
  <si>
    <t>2025-01-29 17:24:53.357</t>
  </si>
  <si>
    <t>Julio Javier</t>
  </si>
  <si>
    <t>Carlos</t>
  </si>
  <si>
    <t>jsanchezp17@outlook.com</t>
  </si>
  <si>
    <t>Av. Carlos Espinoza Larrea</t>
  </si>
  <si>
    <t>Independiente</t>
  </si>
  <si>
    <t>2025-01-31 09:56:41.877</t>
  </si>
  <si>
    <t>2025-01-31 14:22:23.920</t>
  </si>
  <si>
    <t>JOSELYN</t>
  </si>
  <si>
    <t>LILIBETH</t>
  </si>
  <si>
    <t>DUQUE</t>
  </si>
  <si>
    <t>MOSQUERA</t>
  </si>
  <si>
    <t>DAULE LIMONAL</t>
  </si>
  <si>
    <t>GUARDIA DE SEGURIDAD</t>
  </si>
  <si>
    <t>SEGURIDAD</t>
  </si>
  <si>
    <t>2025-02-15 10:00:14.607</t>
  </si>
  <si>
    <t xml:space="preserve">MAYRA </t>
  </si>
  <si>
    <t xml:space="preserve">JANETH </t>
  </si>
  <si>
    <t xml:space="preserve">QUIGUANGO </t>
  </si>
  <si>
    <t>TITUAÑA</t>
  </si>
  <si>
    <t>O17-76</t>
  </si>
  <si>
    <t>mayrita558@yahoo.com</t>
  </si>
  <si>
    <t>N74E</t>
  </si>
  <si>
    <t>MAESTRA</t>
  </si>
  <si>
    <t>2025-02-25 16:30:53.753</t>
  </si>
  <si>
    <t>2025-02-25 16:48:23.910</t>
  </si>
  <si>
    <t>MERY</t>
  </si>
  <si>
    <t>JUDITH</t>
  </si>
  <si>
    <t xml:space="preserve">PAREDES </t>
  </si>
  <si>
    <t>PEÑA</t>
  </si>
  <si>
    <t>mery1976paredes@gmail.com</t>
  </si>
  <si>
    <t>MANZANA D  7681</t>
  </si>
  <si>
    <t>2025-02-26 21:44:45.980</t>
  </si>
  <si>
    <t>Maritza Magdalena</t>
  </si>
  <si>
    <t>JAIME</t>
  </si>
  <si>
    <t>ROLANDO</t>
  </si>
  <si>
    <t>PINEDA</t>
  </si>
  <si>
    <t>SARANGO</t>
  </si>
  <si>
    <t>pinedajp047@gmail.com</t>
  </si>
  <si>
    <t>INTIÑAN Y JUAN ANTONIO MONTESINOS</t>
  </si>
  <si>
    <t>VULCANIZADORA SOBRERUEDAS</t>
  </si>
  <si>
    <t>2025-03-02 10:05:21.037</t>
  </si>
  <si>
    <t>BRITTANY</t>
  </si>
  <si>
    <t xml:space="preserve">SILVANA </t>
  </si>
  <si>
    <t xml:space="preserve">COLIMBA </t>
  </si>
  <si>
    <t>brittanycolimba17@gmail.com</t>
  </si>
  <si>
    <t>OE17</t>
  </si>
  <si>
    <t>2025-03-12 12:19:48.897</t>
  </si>
  <si>
    <t>2025-03-12 12:20:13.823</t>
  </si>
  <si>
    <t>Juan</t>
  </si>
  <si>
    <t>Abad</t>
  </si>
  <si>
    <t>fernando@gmail.com</t>
  </si>
  <si>
    <t>sn</t>
  </si>
  <si>
    <t>2025-03-12 12:40:27.837</t>
  </si>
  <si>
    <t>emmop@gmail.com</t>
  </si>
  <si>
    <t>Parque Ingles, San Carlos, La Florida, La Concepción, Quito, Distrito Metropolitano de Quito, Pichincha, Ecuador</t>
  </si>
  <si>
    <t>2025-03-13 18:33:35.207</t>
  </si>
  <si>
    <t>2025-03-13 18:49:49.583</t>
  </si>
  <si>
    <t>Maythe</t>
  </si>
  <si>
    <t>Del Cisne</t>
  </si>
  <si>
    <t>Armijos</t>
  </si>
  <si>
    <t>Toalongo</t>
  </si>
  <si>
    <t>maythearmitoa1985@gmail.com</t>
  </si>
  <si>
    <t xml:space="preserve">Av. panamericana </t>
  </si>
  <si>
    <t xml:space="preserve">Estudiante </t>
  </si>
  <si>
    <t>2025-03-24 14:48:19.543</t>
  </si>
  <si>
    <t>PAOLA</t>
  </si>
  <si>
    <t>TUMBACO</t>
  </si>
  <si>
    <t>2025-04-08 10:11:19.790</t>
  </si>
  <si>
    <t>Lady Johan</t>
  </si>
  <si>
    <t>2025-04-08 12:14:22.373</t>
  </si>
  <si>
    <t>MANUEL</t>
  </si>
  <si>
    <t>JESUS</t>
  </si>
  <si>
    <t>ESCOBAR</t>
  </si>
  <si>
    <t>madytrivi@gmail.com</t>
  </si>
  <si>
    <t>Colimes</t>
  </si>
  <si>
    <t>2025-04-14 10:09:00.937</t>
  </si>
  <si>
    <t>FERNANDA BELEN</t>
  </si>
  <si>
    <t>2025-04-22 11:40:30.893</t>
  </si>
  <si>
    <t>ANDREA</t>
  </si>
  <si>
    <t>CATALINA</t>
  </si>
  <si>
    <t>PARRA</t>
  </si>
  <si>
    <t>ROSERO</t>
  </si>
  <si>
    <t>fernandabelenvillalbanieto@gmail.com</t>
  </si>
  <si>
    <t>SANGOLQUI</t>
  </si>
  <si>
    <t>SALUD</t>
  </si>
  <si>
    <t>2025-04-15 17:15:34.873</t>
  </si>
  <si>
    <t>María José</t>
  </si>
  <si>
    <t>Martin</t>
  </si>
  <si>
    <t>Francisco</t>
  </si>
  <si>
    <t>Ponton</t>
  </si>
  <si>
    <t>Flores</t>
  </si>
  <si>
    <t>floresmoyano@yahoo.es</t>
  </si>
  <si>
    <t>Himno nacional</t>
  </si>
  <si>
    <t>madre</t>
  </si>
  <si>
    <t>Hospitla Militar</t>
  </si>
  <si>
    <t>2025-04-18 09:26:46.080</t>
  </si>
  <si>
    <t>2025-04-18 10:37:48.837</t>
  </si>
  <si>
    <t>Mireya</t>
  </si>
  <si>
    <t>Isabel</t>
  </si>
  <si>
    <t xml:space="preserve">Vasco </t>
  </si>
  <si>
    <t>Aguas</t>
  </si>
  <si>
    <t>+593 99 628 1064</t>
  </si>
  <si>
    <t>GALAPAGOS</t>
  </si>
  <si>
    <t>AGRICULTURA</t>
  </si>
  <si>
    <t>2025-04-21 15:49:27.567</t>
  </si>
  <si>
    <t>Maria</t>
  </si>
  <si>
    <t>Benigna</t>
  </si>
  <si>
    <t>Saca</t>
  </si>
  <si>
    <t>Gualan</t>
  </si>
  <si>
    <t>mdmaritzaat@gmail.com</t>
  </si>
  <si>
    <t>Ilincho</t>
  </si>
  <si>
    <t>Comerciante</t>
  </si>
  <si>
    <t>id_cita</t>
  </si>
  <si>
    <t>fechacreacion_cita</t>
  </si>
  <si>
    <t>usuariocreacion_cita</t>
  </si>
  <si>
    <t>fechadelacita_cita</t>
  </si>
  <si>
    <t>horadelacita_cita</t>
  </si>
  <si>
    <t>usuario_id</t>
  </si>
  <si>
    <t>paciente_id</t>
  </si>
  <si>
    <t>consulta_id</t>
  </si>
  <si>
    <t>motivo</t>
  </si>
  <si>
    <t>estado_cita</t>
  </si>
  <si>
    <t>2024-09-09 15:25:43.017</t>
  </si>
  <si>
    <t>14:30:00.0000000</t>
  </si>
  <si>
    <t>Paciente manifiesta dolor abdominal desde hace 3 días</t>
  </si>
  <si>
    <t>2024-09-13 09:49:37.080</t>
  </si>
  <si>
    <t>09:00:00.0000000</t>
  </si>
  <si>
    <t>2024-09-18 15:57:49.967</t>
  </si>
  <si>
    <t>09:30:00.0000000</t>
  </si>
  <si>
    <t>resfriado</t>
  </si>
  <si>
    <t>2024-09-24 10:05:01.260</t>
  </si>
  <si>
    <t>12:00:00.0000000</t>
  </si>
  <si>
    <t>2024-09-26 15:18:08.733</t>
  </si>
  <si>
    <t>2024-10-09 14:53:24.200</t>
  </si>
  <si>
    <t>Malestar en todo el cuerpo</t>
  </si>
  <si>
    <t>2024-10-15 08:49:47.420</t>
  </si>
  <si>
    <t>GRIPE</t>
  </si>
  <si>
    <t>2024-10-15 08:53:31.503</t>
  </si>
  <si>
    <t>2024-10-15 08:56:23.733</t>
  </si>
  <si>
    <t>11:00:00.0000000</t>
  </si>
  <si>
    <t>gripe</t>
  </si>
  <si>
    <t>2024-11-21 10:58:31.737</t>
  </si>
  <si>
    <t>Gripa Grave</t>
  </si>
  <si>
    <t>2024-11-26 10:42:32.333</t>
  </si>
  <si>
    <t>2024-11-26 11:34:23.677</t>
  </si>
  <si>
    <t>08:30:00.0000000</t>
  </si>
  <si>
    <t>2024-11-26 11:34:40.893</t>
  </si>
  <si>
    <t>14:00:00.0000000</t>
  </si>
  <si>
    <t>2024-11-26 11:38:15.590</t>
  </si>
  <si>
    <t>15:00:00.0000000</t>
  </si>
  <si>
    <t>2024-11-26 13:38:30.640</t>
  </si>
  <si>
    <t>13:00:00.0000000</t>
  </si>
  <si>
    <t>Gripa</t>
  </si>
  <si>
    <t>2024-11-27 11:11:27.520</t>
  </si>
  <si>
    <t>2024-11-27 15:42:00.297</t>
  </si>
  <si>
    <t>2024-12-02 15:26:24.363</t>
  </si>
  <si>
    <t>16:00:00.0000000</t>
  </si>
  <si>
    <t>2024-12-03 10:36:15.453</t>
  </si>
  <si>
    <t>10:30:00.0000000</t>
  </si>
  <si>
    <t>CAIDA</t>
  </si>
  <si>
    <t>2024-12-03 17:05:53.903</t>
  </si>
  <si>
    <t>08:00:00.0000000</t>
  </si>
  <si>
    <t>caida de su propia altura</t>
  </si>
  <si>
    <t>2024-12-04 08:33:01.687</t>
  </si>
  <si>
    <t>2024-12-09 23:24:10.677</t>
  </si>
  <si>
    <t xml:space="preserve">CONTROL GINECOLOGICO </t>
  </si>
  <si>
    <t>2024-12-11 08:52:44.503</t>
  </si>
  <si>
    <t>2024-12-11 09:22:28.267</t>
  </si>
  <si>
    <t>15:30:00.0000000</t>
  </si>
  <si>
    <t>2024-12-11 09:26:02.900</t>
  </si>
  <si>
    <t>2024-12-11 09:26:16.547</t>
  </si>
  <si>
    <t>2024-12-11 09:26:44.960</t>
  </si>
  <si>
    <t>2024-12-11 10:21:54.760</t>
  </si>
  <si>
    <t>2024-12-11 12:41:25.797</t>
  </si>
  <si>
    <t>2024-12-17 12:05:10.920</t>
  </si>
  <si>
    <t xml:space="preserve">DOLOR </t>
  </si>
  <si>
    <t>2025-01-28 08:25:48.477</t>
  </si>
  <si>
    <t>DOLOR</t>
  </si>
  <si>
    <t>2025-01-28 08:33:16.697</t>
  </si>
  <si>
    <t>2025-01-28 08:40:13.077</t>
  </si>
  <si>
    <t>2025-01-28 08:57:58.090</t>
  </si>
  <si>
    <t>2025-01-29 17:27:11.640</t>
  </si>
  <si>
    <t>17:30:00.0000000</t>
  </si>
  <si>
    <t>dolor abdominal</t>
  </si>
  <si>
    <t>2025-01-29 17:27:17.680</t>
  </si>
  <si>
    <t>Cefalea</t>
  </si>
  <si>
    <t>2025-01-31 14:38:59.400</t>
  </si>
  <si>
    <t>2025-02-27 17:20:32.650</t>
  </si>
  <si>
    <t>dolor abdominal desde el lunes</t>
  </si>
  <si>
    <t>2025-03-16 14:55:37.517</t>
  </si>
  <si>
    <t>2025-03-24 14:40:36.270</t>
  </si>
  <si>
    <t>2025-03-24 14:42:25.833</t>
  </si>
  <si>
    <t>2025-04-08 10:17:16.737</t>
  </si>
  <si>
    <t>FIEBRE</t>
  </si>
  <si>
    <t>2025-04-14 15:56:08.313</t>
  </si>
  <si>
    <t>2025-04-15 17:16:57.223</t>
  </si>
  <si>
    <t>Tos</t>
  </si>
  <si>
    <t>2025-04-18 09:33:48.860</t>
  </si>
  <si>
    <t>CONTROL</t>
  </si>
  <si>
    <t>2025-04-21 15:50:25.040</t>
  </si>
  <si>
    <t>Odinofagia</t>
  </si>
  <si>
    <t>id_consulta</t>
  </si>
  <si>
    <t>fechacreacion_consulta</t>
  </si>
  <si>
    <t>usuariocreacion_consulta</t>
  </si>
  <si>
    <t>historial_consulta</t>
  </si>
  <si>
    <t>secuencial_consulta</t>
  </si>
  <si>
    <t>paciente_consulta_p</t>
  </si>
  <si>
    <t>motivo_consulta</t>
  </si>
  <si>
    <t>enfermedad_consulta</t>
  </si>
  <si>
    <t>nombrepariente_consulta</t>
  </si>
  <si>
    <t>signosalarma_consulta</t>
  </si>
  <si>
    <t>reconofarmacologicas</t>
  </si>
  <si>
    <t>tipopariente_consulta</t>
  </si>
  <si>
    <t>telefono_pariente_consulta</t>
  </si>
  <si>
    <t>temperatura_consulta</t>
  </si>
  <si>
    <t>frecuenciarespiratoria_consulta</t>
  </si>
  <si>
    <t>presionarterialsistolica_consulta</t>
  </si>
  <si>
    <t>presionarterialdiastolica_consulta</t>
  </si>
  <si>
    <t>pulso_consulta</t>
  </si>
  <si>
    <t>peso_consulta</t>
  </si>
  <si>
    <t>talla_consulta</t>
  </si>
  <si>
    <t>plantratamiento_consulta</t>
  </si>
  <si>
    <t>observacion_consulta</t>
  </si>
  <si>
    <t>antecedentespersonales_consulta</t>
  </si>
  <si>
    <t>diasincapacidad_consulta</t>
  </si>
  <si>
    <t>medico_consulta_d</t>
  </si>
  <si>
    <t>especialidad_id</t>
  </si>
  <si>
    <t>tipo_consulta_c</t>
  </si>
  <si>
    <t>notasevolucion_consulta</t>
  </si>
  <si>
    <t>consultaprincipal_consulta</t>
  </si>
  <si>
    <t>estado_consulta_c</t>
  </si>
  <si>
    <t>consulta_medicamentos_id</t>
  </si>
  <si>
    <t>consulta_laboratorio_id</t>
  </si>
  <si>
    <t>consulta_antecedentes_familiares_id</t>
  </si>
  <si>
    <t>consulta_organos_sistemas_id</t>
  </si>
  <si>
    <t>consulta_examen_fisico_id</t>
  </si>
  <si>
    <t>consulta_imagen_id</t>
  </si>
  <si>
    <t>consulta_diagnostico_id</t>
  </si>
  <si>
    <t>consulta_alergias_int</t>
  </si>
  <si>
    <t>consulta_cirugias_id</t>
  </si>
  <si>
    <t>2024-09-10 08:54:31.180</t>
  </si>
  <si>
    <t>sadsad</t>
  </si>
  <si>
    <t>sadas</t>
  </si>
  <si>
    <t>2024-09-10 09:05:34.327</t>
  </si>
  <si>
    <t>Dolor de cabeza</t>
  </si>
  <si>
    <t>asdsa</t>
  </si>
  <si>
    <t>gfhjkl</t>
  </si>
  <si>
    <t>2024-09-10 09:22:19.637</t>
  </si>
  <si>
    <t>Dolor corporal</t>
  </si>
  <si>
    <t xml:space="preserve">Ningunos </t>
  </si>
  <si>
    <t>sada</t>
  </si>
  <si>
    <t>sad</t>
  </si>
  <si>
    <t>Medicacion continua</t>
  </si>
  <si>
    <t>sdasd</t>
  </si>
  <si>
    <t>2024-09-10 09:27:55.470</t>
  </si>
  <si>
    <t>ds</t>
  </si>
  <si>
    <t>asa</t>
  </si>
  <si>
    <t>2024-09-13 12:15:12.280</t>
  </si>
  <si>
    <t>asd</t>
  </si>
  <si>
    <t>Sin especificar</t>
  </si>
  <si>
    <t>2024-09-13 12:18:41.587</t>
  </si>
  <si>
    <t>Malestar cuerpo entero</t>
  </si>
  <si>
    <t>Dolor corporal completo</t>
  </si>
  <si>
    <t>Medicacion Continua</t>
  </si>
  <si>
    <t>2024-09-13 12:32:26.230</t>
  </si>
  <si>
    <t>Covid 19</t>
  </si>
  <si>
    <t>Malestar por fiebre</t>
  </si>
  <si>
    <t>2024-09-13 12:33:38.157</t>
  </si>
  <si>
    <t>Gripe</t>
  </si>
  <si>
    <t>medicaciòn</t>
  </si>
  <si>
    <t>2024-09-16 11:05:48.573</t>
  </si>
  <si>
    <t>Fiebre alta</t>
  </si>
  <si>
    <t>Fiebre pasado 38</t>
  </si>
  <si>
    <t>aaaaaaaaaaaaaaaa</t>
  </si>
  <si>
    <t>ffffffffffff</t>
  </si>
  <si>
    <t>bbbbbbbbbbbbbbbbbb</t>
  </si>
  <si>
    <t>Realizar compresas agua tibia</t>
  </si>
  <si>
    <t>2024-09-16 21:24:43.893</t>
  </si>
  <si>
    <t>Sarampion</t>
  </si>
  <si>
    <t>ronchas</t>
  </si>
  <si>
    <t>Fiebre</t>
  </si>
  <si>
    <t>no automedicarse</t>
  </si>
  <si>
    <t>colocarse crema</t>
  </si>
  <si>
    <t>revisión</t>
  </si>
  <si>
    <t>2024-09-18 16:03:57.127</t>
  </si>
  <si>
    <t>Resfriado con fiebre alta</t>
  </si>
  <si>
    <t>Resfriado tipo 3 con fiebre alta 2</t>
  </si>
  <si>
    <t>Fiebre pasada 38</t>
  </si>
  <si>
    <t>No automedicarse</t>
  </si>
  <si>
    <t>Beber mucha agua y tomar la médicación</t>
  </si>
  <si>
    <t>Descansar 8 horas diarias.</t>
  </si>
  <si>
    <t>2024-09-19 15:24:57.190</t>
  </si>
  <si>
    <t>Dolor abdominal</t>
  </si>
  <si>
    <t>Presenda dolor agudo en el Abdomen</t>
  </si>
  <si>
    <t>diarrea con sangre</t>
  </si>
  <si>
    <t>Evitar lacteos</t>
  </si>
  <si>
    <t>tomar medicamento y realizar examenes.</t>
  </si>
  <si>
    <t>Tomar medicamento y traer resultados en 15 dias</t>
  </si>
  <si>
    <t>2024-09-24 10:12:28.290</t>
  </si>
  <si>
    <t>Paciente manifiesta dolor abdominal</t>
  </si>
  <si>
    <t>dolor agudo</t>
  </si>
  <si>
    <t>No consumir lacteos</t>
  </si>
  <si>
    <t>Tomar medicamento, examenes y laboratorio-</t>
  </si>
  <si>
    <t>tomar medicamento</t>
  </si>
  <si>
    <t>2024-09-26 15:27:10.623</t>
  </si>
  <si>
    <t>Dolor lumbar</t>
  </si>
  <si>
    <t xml:space="preserve"> paciente manifiesta dolor lumbar. </t>
  </si>
  <si>
    <t>Dolor al ponerse en pie</t>
  </si>
  <si>
    <t>dieta blanda</t>
  </si>
  <si>
    <t xml:space="preserve"> tomar medicamentos y realizar los exámenes de laboratorio correspondientes</t>
  </si>
  <si>
    <t xml:space="preserve"> paciente presenta dolor se le formula medicamentos para continuar con el procedimiento de revisión posterior a recepción de exámenes.</t>
  </si>
  <si>
    <t>Paciente presenta dolor lumbar</t>
  </si>
  <si>
    <t>2024-10-09 15:00:37.490</t>
  </si>
  <si>
    <t>adasda</t>
  </si>
  <si>
    <t>sdasdasd Escribe, no sé en enfermo y le luego le redacta aquí, pero tiene que tiene que acercarse un poco.</t>
  </si>
  <si>
    <t>asdsadsada</t>
  </si>
  <si>
    <t>asacdc</t>
  </si>
  <si>
    <t>Sin Especificar</t>
  </si>
  <si>
    <t>2024-11-21 11:01:13.457</t>
  </si>
  <si>
    <t>No se</t>
  </si>
  <si>
    <t>fer</t>
  </si>
  <si>
    <t>ninguna</t>
  </si>
  <si>
    <t>Ninguna</t>
  </si>
  <si>
    <t>2024-11-26 11:06:00.897</t>
  </si>
  <si>
    <t>Dolor de cabez</t>
  </si>
  <si>
    <t xml:space="preserve">Andres </t>
  </si>
  <si>
    <t>2024-11-26 11:16:46.870</t>
  </si>
  <si>
    <t>2024-11-26 11:36:13.187</t>
  </si>
  <si>
    <t>2024-11-26 11:58:48.323</t>
  </si>
  <si>
    <t>2024-11-26 13:41:30.417</t>
  </si>
  <si>
    <t>Dolor estomacal</t>
  </si>
  <si>
    <t>35.3</t>
  </si>
  <si>
    <t>2024-11-27 11:21:52.617</t>
  </si>
  <si>
    <t>Paciente manifiesta dolor lumbar</t>
  </si>
  <si>
    <t xml:space="preserve"> paciente manifiesta dolor lumbar desde hace 3 días</t>
  </si>
  <si>
    <t>Inmovilización al tratar de levantarse</t>
  </si>
  <si>
    <t>Dieta blanda</t>
  </si>
  <si>
    <t xml:space="preserve"> paciente se Tratará con medicamentos se solicitarán exámenes y laboratorios</t>
  </si>
  <si>
    <t xml:space="preserve"> presentarse nuevamente para la lectura de los exámenes y laboratorio</t>
  </si>
  <si>
    <t>Alergia a la penicilina</t>
  </si>
  <si>
    <t>2024-11-27 16:04:13.623</t>
  </si>
  <si>
    <t xml:space="preserve">Paciente manifiesta dolor abdominal </t>
  </si>
  <si>
    <t>Sangrado</t>
  </si>
  <si>
    <t>Solicitar examen de laboratorio, imagenes diagnosticas y medicamentos.</t>
  </si>
  <si>
    <t>regresar con los resultados .</t>
  </si>
  <si>
    <t>Alegia penicilina</t>
  </si>
  <si>
    <t>2024-12-11 10:17:04.923</t>
  </si>
  <si>
    <t>Control</t>
  </si>
  <si>
    <t>Control obstetrico</t>
  </si>
  <si>
    <t>Lilii</t>
  </si>
  <si>
    <t>fiebre, sangrado.</t>
  </si>
  <si>
    <t>Ejercicio 20 min por dia</t>
  </si>
  <si>
    <t>Farmacológico, dieta, ejercicio</t>
  </si>
  <si>
    <t>abc</t>
  </si>
  <si>
    <t>2024-12-11 12:49:59.400</t>
  </si>
  <si>
    <t xml:space="preserve">DOLOR HIPOGASTRIO </t>
  </si>
  <si>
    <t>CON EL ESTOMAGO LLENO</t>
  </si>
  <si>
    <t>36.6</t>
  </si>
  <si>
    <t>1.5</t>
  </si>
  <si>
    <t xml:space="preserve">ECOGRAFIA </t>
  </si>
  <si>
    <t>EXAMENES COMPLEMENTARIOS</t>
  </si>
  <si>
    <t>DIABETES</t>
  </si>
  <si>
    <t>2024-12-18 15:41:04.263</t>
  </si>
  <si>
    <t>REEVISION DE EXAMENES DE LABORATORIO</t>
  </si>
  <si>
    <t>PACIENTE MASCULINO DE 43 AÑOS DE EDAD QUIEN ACUDE POR REVISION DE EXAMENES DE LABORATORIO AL MOMMENTO DENTRO DE PARAMETROS NORMALES</t>
  </si>
  <si>
    <t>SI PRESENTA FIEBRE</t>
  </si>
  <si>
    <t>TOMAR MUCHA</t>
  </si>
  <si>
    <t>36.3</t>
  </si>
  <si>
    <t xml:space="preserve">AMOXICILINACADA 12 HORAS POR 5 DIAS </t>
  </si>
  <si>
    <t>BACTERIA POSITIVO</t>
  </si>
  <si>
    <t>2024-12-28 14:14:18.893</t>
  </si>
  <si>
    <t>REVISION DE EXAMENES DE LABORATORIO</t>
  </si>
  <si>
    <t>PACIENTE FEMENINO QUIEN REFIERE DOLOR ABDOMINAL POR LO QUE SE REALIZO EXAMENES DE LABORATORIO  REPORTA FIEBRE TIFOIDEA POSITIVO</t>
  </si>
  <si>
    <t>FIEBRE, DIARREA</t>
  </si>
  <si>
    <t>LAVARSE LA MANOS DE MANERA CONSTANTE, LAVAR BIEN LAS FRUTAS Y VERDURAS</t>
  </si>
  <si>
    <t>36.5</t>
  </si>
  <si>
    <t xml:space="preserve">CIPROFLOXACINO DE 500 MG TOMAR CADA 12 HORAS POR 7 DIAS </t>
  </si>
  <si>
    <t>CUMPLIR CON EL TRATAMIENTO</t>
  </si>
  <si>
    <t>2024-12-30 19:40:19.660</t>
  </si>
  <si>
    <t>ME DUELE LA GARGANTA</t>
  </si>
  <si>
    <t>PACIENTE MASCULINO DE 33 AÑOS DE EDAD REFIERE QUE DESDE HACE 48 HORAS PRESENTA ODINOFAGIA A SOLIDOS Y LIQUIDOS, ALZA TERMICA NO CUANTIFICADA, TOS PRODUCTIVA, RINORREA, MALESTAR GENERAL Y DOLOR OSTEOMUSCULAR. AUTOMEDICA CON PARACETAMOL 500 MG EN 2 OCASIONES SIN OBTENER MEJORIA. NIEGA OTROS SINTOMAS POR LO QUE ACUDE</t>
  </si>
  <si>
    <t>FIEBRE MAYOR A 38 GRADOS</t>
  </si>
  <si>
    <t>TOS PERSISTENTE</t>
  </si>
  <si>
    <t>DIFICULTAD PARA RESPIRAR</t>
  </si>
  <si>
    <t>EN CASO DE FIEBRE PERSISTENTE APLICAR COMPRESAS DE AGUA TIBIA EN LA FRENTE, ABDOMEN Y REGION INGUINAL</t>
  </si>
  <si>
    <t>38.5</t>
  </si>
  <si>
    <t>ABUNDANTES LIQUIDOS</t>
  </si>
  <si>
    <t>USO DE MASCARILLA</t>
  </si>
  <si>
    <t>SIGNOS DE ALARMA</t>
  </si>
  <si>
    <t>CONTROL EN 3 DIAS</t>
  </si>
  <si>
    <t>EN CASO DE EMERGENCIA COMUMICAR AL 0999999999</t>
  </si>
  <si>
    <t xml:space="preserve">SE RECOMIENDO REPOSO RELATIVO Y AISLAMIENTO PREVENTIVO POR 3 DIAS </t>
  </si>
  <si>
    <t>2025-01-07 18:17:16.767</t>
  </si>
  <si>
    <t>CHEQUEO</t>
  </si>
  <si>
    <t>PACIENTE MASCULINO DE 68 AAÑOS DE EDAD QUIEN ES TRAIDO A CONSULTA POR SU SOBRINA POR PRESENTAR MALESTAR GENERAL DE HACE 2 DIAS</t>
  </si>
  <si>
    <t>Cintia Trujillo</t>
  </si>
  <si>
    <t>DOLOR DE CABEZA, FIEBRE, SUMBIDOS DE OIDO</t>
  </si>
  <si>
    <t xml:space="preserve">TOMA DE PRESION CADA 6 HORAS </t>
  </si>
  <si>
    <t>35.2</t>
  </si>
  <si>
    <t xml:space="preserve">LAMISIL COLOCAR CADA 12 HORAS HASTA QUE DESAPAREZCA LOS SINTOMAS </t>
  </si>
  <si>
    <t>AMLODIPINO DE 10 MG TOMAR MEDIA HORA ANTES DEL DESAYUNO</t>
  </si>
  <si>
    <t>LOSARTAN DE 100 MG TOMAR MEDIA HORA DEL DESAYUNO</t>
  </si>
  <si>
    <t xml:space="preserve">REALIZAR DEBIDAMENTE LOS SIGUIENTES EXAMENES </t>
  </si>
  <si>
    <t>2025-01-14 12:25:30.983</t>
  </si>
  <si>
    <t>DOLOR DE ESTOMAGO</t>
  </si>
  <si>
    <t xml:space="preserve">PACIENTE FEMENINA DE 43 AÑOS DE EDAD REFIERE QUE HACE APROXIMADAMENTE 6 HORAS PRESENTÓ DOLOR ABDOMINAL LOCALIZADO EN EÍGASTRIO ,TIPO RETIRCIJON, INTENSIDAD 6/10, ACOMPAÑADO DE 1 DEPOSICION DIAREICA Y MALESTAR GENERAL POR LO QUE ACUDE </t>
  </si>
  <si>
    <t>DOLOR ABDOMINAL QUE NO CEDE CON MEDICACION.</t>
  </si>
  <si>
    <t>FIEBRE.</t>
  </si>
  <si>
    <t xml:space="preserve">-EVITAR ALIMENTOS IRRITANTES, LACTEOS, GRASAS, CITRICOS, PICANTES </t>
  </si>
  <si>
    <t>-ALIMENTACION 5 VECES AL DIA</t>
  </si>
  <si>
    <t>ACCIDENTE CEREBRO VACULAR HACE 15 AÑOS</t>
  </si>
  <si>
    <t>GASTRITIS CRONICA</t>
  </si>
  <si>
    <t>ALERGIA A PENICILINA</t>
  </si>
  <si>
    <t>2025-01-14 12:25:31.367</t>
  </si>
  <si>
    <t>2025-01-14 13:05:11.350</t>
  </si>
  <si>
    <t xml:space="preserve">sns </t>
  </si>
  <si>
    <t>sb</t>
  </si>
  <si>
    <t>2025-01-14 13:16:30.270</t>
  </si>
  <si>
    <t>ESTOY CON GRIPE</t>
  </si>
  <si>
    <t>PACIENTE FEMENINO DE 5O AÑOS DE EDAD REFIERE QUE HACE APROXIMADAMENTE 72 HORAS PRESENTA, ODINOFAGIA A SOLIDOS Y LIQUIDOS, RINORREA HIALINA, TOS PRODUCTIVA, MALESTAR GENERAL DOLOR OSTEMUSCULAR. SE AUTOMEDICA CON AMPICILINA ADA 8 HORAS POR 4 OCASIONES MAS REMEDIOS NATURALES SIN OBTENER MEJORIA. NIEGA OTROS SINTOMAS POR LO QUE ACUDE</t>
  </si>
  <si>
    <t>SIGNOS DE ALARMA FIEBRE MAYOR A 38 GRADOS AUN CON APLICACION DE MEDIOS FISICOS COMPRESAS DE AGUA TIBIA EN FRENTE, ABDOMEN Y REGION INGUINAL) Y TOMA DE MEDICACION, DIFILCUTAD PARA RESPIRAR, COLORACION AZULADA EN PUNTAS DE LOS DEDOS Y ALREDEDOR DE LA BOCA, DOLOR EN EL PECHO. TOS PERSISTENTE, FATIGA</t>
  </si>
  <si>
    <t>REPOSO RELATIVO, EVITAR ACTIVIDADES FISICAS INTENSAS</t>
  </si>
  <si>
    <t>BANO DIARIO</t>
  </si>
  <si>
    <t>TOMAR AGUA DE MANZANILLA, CON MIEL, LIMON Y JENGIBRE EN LA NOCHE</t>
  </si>
  <si>
    <t>EN CASO DE EMERGENCIA LLAMAR AL 0995744058 MD. ROBINSON ERAZO</t>
  </si>
  <si>
    <t>2025-01-15 12:57:00.367</t>
  </si>
  <si>
    <t xml:space="preserve">DOLOR DE GARGANTA </t>
  </si>
  <si>
    <t xml:space="preserve">PACIENTE FEMENINA DE 25 AÑOS DE EDAD ACUDE POR PRESENTAR ODINOFAGIA DE APROXIMADAMENTE 24 HORAS DE EVOLUCION, ACOMPAÑADO DE FIBRE NO CUANTIFICADA, MALESTAR GENERAL POR LO QUE ACUDE </t>
  </si>
  <si>
    <t xml:space="preserve">USO DE MASCARILLA, ABUNDANTES LIQUIDOS </t>
  </si>
  <si>
    <t>36.9</t>
  </si>
  <si>
    <t>62.</t>
  </si>
  <si>
    <t>2025-01-16 21:43:32.483</t>
  </si>
  <si>
    <t xml:space="preserve">DOLOR PELVICO DE +- 3DIAS DE EVOLUCION REFIERE DISURIA, POLAQUIURIA. AL MOMENTO PACIENTE CLINICAMENTE ESTABLE SIGNOS VITALES DENTRO DE LOS PARAMETROS NORMALES, PACIENTE COLABORA CON EL INTERROGATORIO </t>
  </si>
  <si>
    <t xml:space="preserve">CONSUMO DE SUFICIENTE LIQUIDO </t>
  </si>
  <si>
    <t xml:space="preserve">SE INDICA EXAMENES DE LABORATORIO, CONSUMO DE SUFICIENTE AGUA DE PREFERENCIA HERVIDA. </t>
  </si>
  <si>
    <t>2025-01-17 10:37:45.837</t>
  </si>
  <si>
    <t xml:space="preserve">MALESTAR DE GARGANTA </t>
  </si>
  <si>
    <t>PACIENTE DE DE 21 AÑOS DE EDAD REFIERE QUE DESDE HACE APROXIMADAMENTE  HACE 48 HORAS PRESENTO ODINOFAGIA ACOMPAÑADA DE FIEBRE NO CUANTIFICADA Y MALESTAR GENERAL, REFIERE AUTOMEDICARSE PARACETAMOL CON LEVE MEJORIA POR LO QUE ACUDE.</t>
  </si>
  <si>
    <t>2025-01-17 18:38:09.347</t>
  </si>
  <si>
    <t>PICAZON DE CUERPO</t>
  </si>
  <si>
    <t xml:space="preserve">PACIENTE REFIERE QUE DESDE HACE APROXIMADAMENTE 3 MESES PRESENTO PRURITO EN MIENBROS SUPERIORES E INFERIORES POR LO QUE SE AUTOMEDICA FEXOFENADINA CLORHIDRATO SIN MEJORIA POR LO QUE ACUDE </t>
  </si>
  <si>
    <t>36.8</t>
  </si>
  <si>
    <t>68.</t>
  </si>
  <si>
    <t>2025-01-18 11:46:26.353</t>
  </si>
  <si>
    <t xml:space="preserve">ZUMBIDO EN OIDOS </t>
  </si>
  <si>
    <t>PACIENTE REFIERE QUE DESDE HACE APROXIMADAMENTE 30 DIAS PRESENTÓ ACUFENOS DE OIDOS DERECHO E IZQUIERDO POR LO QUE SE AUTOMEDICA PARACEMTAMOL, SIN MEJORIA, EL DIA HOY REFIERE OTALGIA ACOMPAÑADA DE FIEBRE NO CUANTIFICADA POR LO QUE ACUDE.</t>
  </si>
  <si>
    <t xml:space="preserve">FIEBREDOLOR DE OIDO </t>
  </si>
  <si>
    <t xml:space="preserve">SALIDA DE LIQUIDO PURULENTO  DEL OIDO </t>
  </si>
  <si>
    <t xml:space="preserve">EVITAR INTRODUCCION DE OBJETOS EN EL OIDO </t>
  </si>
  <si>
    <t>37.8</t>
  </si>
  <si>
    <t>46.</t>
  </si>
  <si>
    <t xml:space="preserve">EVITAR RUIDOS MUY FUERTES </t>
  </si>
  <si>
    <t xml:space="preserve">TOMAR MEDICACION EN HORARIOS ESTABLECIDOS </t>
  </si>
  <si>
    <t xml:space="preserve">NO REFIERE </t>
  </si>
  <si>
    <t>2025-01-19 12:07:23.050</t>
  </si>
  <si>
    <t xml:space="preserve">CONTROL CON PEDIDO DE EXAMENES DE LABORATORIO </t>
  </si>
  <si>
    <t xml:space="preserve">CONTROL CON RESULTADOS </t>
  </si>
  <si>
    <t xml:space="preserve">FIEBRE </t>
  </si>
  <si>
    <t xml:space="preserve">DOLOR INTENSO </t>
  </si>
  <si>
    <t xml:space="preserve">MALESTAR GENERAL </t>
  </si>
  <si>
    <t xml:space="preserve">ABUNDANTES LIQUIDOS </t>
  </si>
  <si>
    <t>EXAMENES DE LABORATORIO</t>
  </si>
  <si>
    <t>2025-01-19 16:29:30.170</t>
  </si>
  <si>
    <t xml:space="preserve">MADRE DE PACIENTE REFIERE QUE DESDE HACE APROXIMADAMENTE  24  HORAS PRESENTO, SECRECION OCULAR ACOMPAÑADO  DE FIEBRE NO CUENTIFICADA Y MALESTAR GENERAL, LA MADRE LE ADMINISTRA MEDICAMENTO (NO SABE EL NOMBRE ) SIN MEJORIA POR LO QUE ACUDE </t>
  </si>
  <si>
    <t>JAKELINE AGUINSACA</t>
  </si>
  <si>
    <t xml:space="preserve">DIFICULTAD RESPIRATORIA </t>
  </si>
  <si>
    <t xml:space="preserve">TOMAR MEDICACION EN HORAS ESTABLECIDAS </t>
  </si>
  <si>
    <t xml:space="preserve">USO DE MASCARILLA </t>
  </si>
  <si>
    <t>9.5</t>
  </si>
  <si>
    <t>2025-01-20 09:07:50.950</t>
  </si>
  <si>
    <t xml:space="preserve">TOS SECA </t>
  </si>
  <si>
    <t xml:space="preserve">PACIENTE  DE 37 AÑOS CON ANTECEDENTE DE ENFERMEDAD DE HASHIMOTO, REFIERE QUE  DESDE HACE APROXIMADAMENTE 2 AÑOS  PRESENTO TOS  NO PRODUCTIVA ACOMPAÑADO DE DIFICULTAD RESPIRATORIA, DURANTE LA TOS, POR LO QUE ACUDE </t>
  </si>
  <si>
    <t>DIFICULTAD RESPIRATORIA</t>
  </si>
  <si>
    <t>FIEBRE MUY ALTA</t>
  </si>
  <si>
    <t>PRUEBAS DE IMAGEN</t>
  </si>
  <si>
    <t>ENFERMEDAD DE HASHIMOTO: HACE 5 AÑOS</t>
  </si>
  <si>
    <t>2025-01-20 09:29:13.923</t>
  </si>
  <si>
    <t>TOS SECA</t>
  </si>
  <si>
    <t>PACIENTE DE 37 AÑOS CON ANTECEDENTE DE ENFERMEDAD DE HASHIMOTO, REFIERE QUE DESDE HACE  APROXIMADAMENTE 2 AÑOS PRESENTO TOS NO PRODUCTIVA ACOMPAÑADO DE DIFICULTAD RESPIRATORIA, DURANTE LA TOS, POR LO QUE ACUDE</t>
  </si>
  <si>
    <t xml:space="preserve">FIEBRE ALTA </t>
  </si>
  <si>
    <t xml:space="preserve">EXAMENES DE IMAGEN </t>
  </si>
  <si>
    <t xml:space="preserve">ENFERMEDAD DE HASHIMOTO, HACE 3 ANOS </t>
  </si>
  <si>
    <t>2025-01-20 10:14:01.653</t>
  </si>
  <si>
    <t>DIARREA Y DOLO ABDOMINAL</t>
  </si>
  <si>
    <t>PACIENTE FEMENINA DE 42 AÑOS DE EDAD REFIERE QUE DESDE HACE 3 HORAS PRESENTA DOLOR ABDOMINAL, DE TIPO RETORCIJON, EVA 6/10 NAUSEA QUE LLEGA AL VOMITO 15 VECES, DEPOSICIONES DIARREICAS EN 1 OCASION MALESTAR GENERAL. NIEGA OTRA SINTOMATOLOGIA POR LO QUE ACUDE</t>
  </si>
  <si>
    <t>EDWIN CARRILLO</t>
  </si>
  <si>
    <t>67.</t>
  </si>
  <si>
    <t>HIDRATACION ORAL</t>
  </si>
  <si>
    <t>ALERGIA A LOS AINES</t>
  </si>
  <si>
    <t>APENDICECTOMIA HACE 10 AÑOS</t>
  </si>
  <si>
    <t>COLECISTECTOMIA HACE 6 MESES</t>
  </si>
  <si>
    <t>2025-01-21 12:23:27.227</t>
  </si>
  <si>
    <t xml:space="preserve">TOS Y CONGESTION NASAL </t>
  </si>
  <si>
    <t xml:space="preserve">PACIENTE DE 61 AÑOS REFIERE QUE DESDE HACE APROXIMADAMENTE HORAS PRESENTO TOS CON FLEMA ACOMPAÑADO DE ODINOFAGIA FIEBRE NO CUANTIFICADA Y MALESTAR GENERAL POR LO QUE ACUDE  </t>
  </si>
  <si>
    <t xml:space="preserve">DIFICULTADA RESPIRATORIA </t>
  </si>
  <si>
    <t xml:space="preserve">TOMAFR MEDICACION A HORA ESTABLECIDA </t>
  </si>
  <si>
    <t>80.</t>
  </si>
  <si>
    <t xml:space="preserve">CONTROL EN TRES DIAS </t>
  </si>
  <si>
    <t>2025-01-21 14:58:26.837</t>
  </si>
  <si>
    <t>HERIDA EN LA CABEZA</t>
  </si>
  <si>
    <t>PACIENTE MASCULINO DE 39 AÑOS DE EDAD REFIERE QUE AYER EN HORAS DE LA NOCHE MIENTRAS SALIA DE SU TRABAJO EN ESTADO ETILICO SUFRE CAIDA DE SU PROPIA ALTURA LO QUE OCASIONA MULTIPLES HERIDAS EN CARA Y BRAZOS. NO REFIERE PERDIDA DE CONCIENCIA, AL MOMENTO DE LA EVALUACION ORIENTACION ALOPSIQUICA Y AUTOPSIQUICA. NIEGA OTROS SINTOMAS, POR LO QUE ACUDE</t>
  </si>
  <si>
    <t>37.9</t>
  </si>
  <si>
    <t>57.</t>
  </si>
  <si>
    <t>LAVAR LA HERIDA CON ABUNDANTE AGUA Y JABON PREVIO A COLOCACION DE CREMAS 2 VECES AL DIA</t>
  </si>
  <si>
    <t>2025-01-21 19:15:47.293</t>
  </si>
  <si>
    <t>ME QUEMA LOS PIES</t>
  </si>
  <si>
    <t>PACIENTE MASCULINO DE 64 AÑOS DE EDAD REFIERE QUE DESPUES DE IR A LA PLAYA PRESENTA DESCAMACION DE PLANTAS DE LOS PIES Y SENSACION QUEMANTE DE LOS PIES. ADEMAS ACUDE A SOLICITAR EXAMENES DE CHEQUEO GENERAL</t>
  </si>
  <si>
    <t>CONTROL CON RESULTADOS</t>
  </si>
  <si>
    <t>HIPERTENSION ARTERIAL EN TRATAMIENTO CON ENALPRIL 5 MG</t>
  </si>
  <si>
    <t>HIPOTIROIDISMO EN TRATAMIENTO CON 50 MCG</t>
  </si>
  <si>
    <t xml:space="preserve">ANEURISMA CEREBRAL </t>
  </si>
  <si>
    <t>2025-01-22 09:10:52.647</t>
  </si>
  <si>
    <t xml:space="preserve">PACIENTE DE 28 AÑOS DE EDAD REFIERE QUE DESDE HACE APROXIMADAMENETE 3 DIAS PRESENTO ODINOFAGIA, ACOMPAÑADA DE FIEBRE NO CUANTIFICADA, CONGESTION NASAL Y MALESTAR GENERAL, POR LO QUE ACUDE </t>
  </si>
  <si>
    <t>TOMAR MEDICACION AEN HORAS ADECUAD</t>
  </si>
  <si>
    <t>79.</t>
  </si>
  <si>
    <t xml:space="preserve">TOMAR MEDICACION AEN HORAS ADECUADAS </t>
  </si>
  <si>
    <t>2025-01-22 10:35:56.807</t>
  </si>
  <si>
    <t xml:space="preserve">DOLOR DE ESTOMAGO </t>
  </si>
  <si>
    <t>MADRE DE PACIENTE REFIRE QUE DESDE HACE APROXIMADAMENTE 4 MESES PRESETA DOLOR EN  EN EPIGASTRIO DESPUES DE LAS COMIDAS ACOMPAÑADO DE NAUSEAS QUE NO LLEGAN A VOMITO POR LO QUE ACUDE.</t>
  </si>
  <si>
    <t xml:space="preserve">BRITANY CISNEROS </t>
  </si>
  <si>
    <t>36.7</t>
  </si>
  <si>
    <t>26.</t>
  </si>
  <si>
    <t xml:space="preserve">EXAMENES DE LABORATORIO </t>
  </si>
  <si>
    <t>2025-01-23 18:50:29.537</t>
  </si>
  <si>
    <t xml:space="preserve">DOLOR DE GARAGANTA </t>
  </si>
  <si>
    <t>PACIENTE REFIERE QUE DESDE HACE APROXIMADAMENTE  8 DIAS PRESENTO ODINOFAGIA ACOMPAÑADO DE FIEBRE NO CUANTIFICADA  Y MALESTAR GENERAL POR LO QUE ACUDE.</t>
  </si>
  <si>
    <t xml:space="preserve">CONTROL EN 3 DIAS </t>
  </si>
  <si>
    <t>65.</t>
  </si>
  <si>
    <t>2025-01-24 11:31:34.947</t>
  </si>
  <si>
    <t xml:space="preserve">FATIGA </t>
  </si>
  <si>
    <t>PACIENTE REFIERE QUE DESDE HACE APROXIMADAMENTE 2 DIAS PRESENTÓ ACUFENOS  ACOMPAÑADO DE MAREO Y FODFENOS Y MALESTAR GENERAL SE REALIZA TOMA DE PRESION ARTERIAL SE EVIDENCIA UN VALOR DE 162/92 POR LO QUE SE EXPLICA A PACIENTE ,SE PROCEDE A RELIZAR MAPEO Y ENVIAR MEDICACION.</t>
  </si>
  <si>
    <t>KIARA CASTILLO</t>
  </si>
  <si>
    <t xml:space="preserve">CONTROL  DE SAL </t>
  </si>
  <si>
    <t xml:space="preserve">EJERCICIO FISICO DE ACURDO A LA EDAD </t>
  </si>
  <si>
    <t>CONTROL DE CAIDAS</t>
  </si>
  <si>
    <t xml:space="preserve">DIETA  SALUDABLE </t>
  </si>
  <si>
    <t xml:space="preserve">DISMINICION DE SAL EN LA COMIDA </t>
  </si>
  <si>
    <t xml:space="preserve">EJERCICO FISICO DE ACUERDO A LA EDAD </t>
  </si>
  <si>
    <t>MAPEO DE PRESION ARTERIAL DIARIO DURANTE 7 DIAS</t>
  </si>
  <si>
    <t>64.</t>
  </si>
  <si>
    <t xml:space="preserve">MAPEO DE PRESION ARTERIAL DIURANTE 7 DIAS </t>
  </si>
  <si>
    <t>DESCANSO RELATIVO</t>
  </si>
  <si>
    <t xml:space="preserve">TOMAR MEDICACION A HORAS ESTABLECIDAS </t>
  </si>
  <si>
    <t>2025-01-27 16:39:00.960</t>
  </si>
  <si>
    <t xml:space="preserve">PACIENTE REFIERE QUE DESDE HACE APROXIMADAMENTE 15 HORAS PRESETNO DOLOR ABDOMINAL LOCALIZADO EN EPIGASTRIO  QUE SE IRRADIABA A MESOGASTRIO, POR LO QUE ACUDE </t>
  </si>
  <si>
    <t xml:space="preserve">DOLOR PERSISTENNTE DE ABDOMEN </t>
  </si>
  <si>
    <t>EVITAR COMIDAS GRASAS</t>
  </si>
  <si>
    <t>36.1</t>
  </si>
  <si>
    <t>55.</t>
  </si>
  <si>
    <t xml:space="preserve">CONTROL CON RESULTADOS DE LABORATORIO </t>
  </si>
  <si>
    <t>2025-01-28 08:53:28.383</t>
  </si>
  <si>
    <t xml:space="preserve">DOLOR ABDOMINAL DE +- 24 HORAS DE EVOLUCION. NO FIEBRE, 4 DEPOSICIONES BLANDAS. </t>
  </si>
  <si>
    <t xml:space="preserve">ANGELICA </t>
  </si>
  <si>
    <t xml:space="preserve">REPOSO, COMIDAS BLANDAS </t>
  </si>
  <si>
    <t xml:space="preserve">SE INDICA REPOSO, HIDRTACION Y COMIDAS BLANDAS </t>
  </si>
  <si>
    <t xml:space="preserve">ENTEROGERMINA ADULTO 1 CADA DIA POR 5 DIAS </t>
  </si>
  <si>
    <t xml:space="preserve">ORALYTE DISOLVER EN UN LITRO DE AGUA TOMAR LIBRE DEMANDA </t>
  </si>
  <si>
    <t>PACIENTE REFIERE DOLOR ABDOMINAL DE +-24 HORAS DE EVOLUCION ACOMPAÑADO DE GASES Y + DE 4 DEPOSICIONES (BLANDAS) AL MOMENTO PACIENTE CLINICAMENTE ESTABLE SIGNOS VITALES DENTRO DE LOS PARAMETROS NORMALES.</t>
  </si>
  <si>
    <t>2025-01-28 09:06:13.813</t>
  </si>
  <si>
    <t xml:space="preserve">DOLOR ABDOMINAL DE +-8 HORAS DE EVOLUCION ACOMPAÑADO DE + DE 5 DEPOSICIONES </t>
  </si>
  <si>
    <t xml:space="preserve">ENTEROGERMINA 1 CADA DIAS POR 5 DIAS </t>
  </si>
  <si>
    <t xml:space="preserve">ORALYTE LIBRE DEMANDA </t>
  </si>
  <si>
    <t xml:space="preserve">PARACETAMOL 500MG 1 CADA 8 POR 3 DIAS </t>
  </si>
  <si>
    <t xml:space="preserve">DOLOR ABDOMINAL </t>
  </si>
  <si>
    <t>2025-01-29 17:40:42.063</t>
  </si>
  <si>
    <t>Dolor por 3 días</t>
  </si>
  <si>
    <t>Vanessa Muñoz</t>
  </si>
  <si>
    <t>tomar</t>
  </si>
  <si>
    <t>Asma</t>
  </si>
  <si>
    <t>2025-01-29 17:47:12.663</t>
  </si>
  <si>
    <t>Cefalea de 3 dias de evolucion</t>
  </si>
  <si>
    <t>Elena Pilozo</t>
  </si>
  <si>
    <t>Cefalea que dure mas de 24 horas</t>
  </si>
  <si>
    <t>Dieta hipocalorica y ejercicio</t>
  </si>
  <si>
    <t>dieta hipocalorica</t>
  </si>
  <si>
    <t>El paciente debe regresar a consulta despues de 15 dias</t>
  </si>
  <si>
    <t>asma</t>
  </si>
  <si>
    <t>2025-01-31 10:16:33.257</t>
  </si>
  <si>
    <t>Fiebre, dolor de gran intensidad en región abdominopélvica que se irradia a región lumbar acompañado de micción frecuente y dolorosa, indicios de sangre en orina de +- 12 horas de evolución.</t>
  </si>
  <si>
    <t>Fiebre, dolor de gran intensidad en región abdominopélvica que se irradia a región lumbar acompañado de micción frecuente y dolorosa, indicios de sangre en orina de +- 12 horas de evolución. Al momento paciente clínicamente estable signos vitales dentro de los parámetros normales.</t>
  </si>
  <si>
    <t xml:space="preserve">Paciente que acude por fiebre, dolor de gran intensidad en región abdominopélvica que se irradia a región lumbar acompañado de disuria, polaquiuria, +- 12 horas de evolución, paciente indica que en la mañana noto indicios de indicios de sangre en orina. Al momento hemo dinámicamente estable, colabora con el interrogatorio. Al examen físico dolor de gran intensidad en región pélvica. Se indica urocultivo. examen de sangre y se da tratamiento.  </t>
  </si>
  <si>
    <t>2025-02-15 10:16:41.120</t>
  </si>
  <si>
    <t>GOLPE EN LA CARA</t>
  </si>
  <si>
    <t xml:space="preserve">PACIENTE REFIERE QUE HACE APROXIMADAMENTE 6 HORAS  SUFRIO UNA ACCIDENTE CON EL AUTOMOVIL, PROVOCANDO GOLPE EN REGION MAXILAR INFERIOR EVA 9/10 POR LO QUE ACUDE </t>
  </si>
  <si>
    <t xml:space="preserve">DOLRO DE CABEZA FUERTE </t>
  </si>
  <si>
    <t>NAUSEAS</t>
  </si>
  <si>
    <t xml:space="preserve">REALIZAR RADIAGRAFIA EN ESTE MOMENTO </t>
  </si>
  <si>
    <t>RADIOGRAFIA</t>
  </si>
  <si>
    <t xml:space="preserve">SE ADMINISTRA ANALGESIA </t>
  </si>
  <si>
    <t xml:space="preserve">SIGNOS DE ALARMA </t>
  </si>
  <si>
    <t>2025-02-25 16:58:03.693</t>
  </si>
  <si>
    <t>DOLOR EN MAMAS</t>
  </si>
  <si>
    <t>PACIENTE REFIERE QUE DESDE HACE APROXIMADAMENMTE 2 MESES ´PRESENTÓ DOLOR EN MAMA DERECHA , AUMENTO DE SENSIBILIDAD Y DOLIOR EN AEREOLA Y  PEZON DERCEHO, NO REFIERE SINTOMAS ACOMPAÑANTES</t>
  </si>
  <si>
    <t xml:space="preserve">DOLOR EN MAMAS </t>
  </si>
  <si>
    <t xml:space="preserve">SALIDA DE SECRECION DE PEZON </t>
  </si>
  <si>
    <t xml:space="preserve">REALIZAR MAMOGRAFIA DE CONTROL </t>
  </si>
  <si>
    <t>59.</t>
  </si>
  <si>
    <t>2025-02-27 17:35:59.960</t>
  </si>
  <si>
    <t>paciente desde el lunes dolor abdominal por comida grasosa</t>
  </si>
  <si>
    <t>Si hay fiebre suspender el medicamento</t>
  </si>
  <si>
    <t>Tomar el jarabe después de las comidas</t>
  </si>
  <si>
    <t>5 días de tratamiento, debe venir para continuar</t>
  </si>
  <si>
    <t>Operación apéndicis</t>
  </si>
  <si>
    <t>2025-04-15 17:22:49.373</t>
  </si>
  <si>
    <t xml:space="preserve">Pacient erpesenta tos de 3 dias de evolucion y malestar general </t>
  </si>
  <si>
    <t>Ma Jose Flores</t>
  </si>
  <si>
    <t>Anticiotico y analgesico</t>
  </si>
  <si>
    <t>2025-04-18 10:31:32.683</t>
  </si>
  <si>
    <t>Dolor inguinal izquierdo.</t>
  </si>
  <si>
    <t xml:space="preserve">Paciente refiere que en marzo del 2024 posterior a cargar una pinta de plátano presenta dolor en región inguinal izquierda de intensidad 4/10, permanente, por lo que acude a la emergencia donde le realizan exámenes complementarios de imagen (radiografía lumbar) diagnosticada de lumbociatalgia, por lo que se realiza 10 sesiones de fisioterapia sin mejoría, posteriormente le realizan ecografía de partes blandas normal. El dolor inguinal aumenta por lo que acude. </t>
  </si>
  <si>
    <t>52.</t>
  </si>
  <si>
    <t>1.6</t>
  </si>
  <si>
    <t xml:space="preserve">1. Paracetamol 500 mg cada 6 horas por 5 días. </t>
  </si>
  <si>
    <t xml:space="preserve">2. Resonancia magnética simple de pelvis </t>
  </si>
  <si>
    <t xml:space="preserve">3. Resonancia magnética simple Lumbosacra. </t>
  </si>
  <si>
    <t xml:space="preserve">4. Biometria hemática, coproparasitario, glucosa, urea, creatinina, emo. </t>
  </si>
  <si>
    <t>Control con resultados.</t>
  </si>
  <si>
    <t xml:space="preserve">ANTECEDENTES PATOLOGICOS PERSONALES: Fibroadenoma benigno derecho mamario a los 22 años, Quiste en ovario derecho toma anticonceptivos orales que no refiere por 8 meses, Endodoncia pierde una pieza dental. </t>
  </si>
  <si>
    <t>ANTECEDENTES GINECO-OBSTETRICOS; Gestas; 0, Partos; 0, Cesáreas; 0, Abortos; 0, Fecha de última menstruación: 20/11/24.</t>
  </si>
  <si>
    <t>HÁBITOS: Tabaco; Negativo, Alcohol; Negativo, Drogas; Negativo, Horas sueño; 8, Deposición: diario.</t>
  </si>
  <si>
    <t>2025-04-21 16:59:12.970</t>
  </si>
  <si>
    <t xml:space="preserve">Paciente femenina sin antecedentes de importancia, refiere que desde hace 3 días aproximadamente y sin causa aparente presenta odinofagia que se acompaña de dificultad para diglutir alimentos sólidos y se acompaña con malestar general. </t>
  </si>
  <si>
    <t>Fiebre que no cede con la medicación</t>
  </si>
  <si>
    <t>Dolor que no tolera</t>
  </si>
  <si>
    <t>Otalgia</t>
  </si>
  <si>
    <t xml:space="preserve">Hidratación con líquidos tibios </t>
  </si>
  <si>
    <t>Realizar enjuagues bucales cada 12 horas por 3 días</t>
  </si>
  <si>
    <t xml:space="preserve">Antibioticoterapia </t>
  </si>
  <si>
    <t xml:space="preserve">Analgesia </t>
  </si>
  <si>
    <t xml:space="preserve">Hidratación </t>
  </si>
  <si>
    <t>Se le realizo prueba de alergia a la penicilina</t>
  </si>
  <si>
    <t>Insuficiencia Venosa</t>
  </si>
  <si>
    <t>id_consulta_alergias</t>
  </si>
  <si>
    <t>fechacreacion_alergia</t>
  </si>
  <si>
    <t>catalogoalergia_id</t>
  </si>
  <si>
    <t>observacion_alergias</t>
  </si>
  <si>
    <t>estado_alergias</t>
  </si>
  <si>
    <t>2024-09-18 16:03:57.130</t>
  </si>
  <si>
    <t>2024-09-24 10:12:28.353</t>
  </si>
  <si>
    <t>2024-09-26 15:27:10.663</t>
  </si>
  <si>
    <t>2024-11-26 13:54:21.400</t>
  </si>
  <si>
    <t>2024-11-27 16:04:13.627</t>
  </si>
  <si>
    <t>2024-12-11 10:17:04.927</t>
  </si>
  <si>
    <t>2024-12-28 14:14:18.897</t>
  </si>
  <si>
    <t>2025-01-14 13:16:30.277</t>
  </si>
  <si>
    <t>2025-01-28 08:53:28.387</t>
  </si>
  <si>
    <t>2025-02-27 17:47:34.900</t>
  </si>
  <si>
    <t>2025-04-15 17:22:49.377</t>
  </si>
  <si>
    <t>2025-04-18 10:31:32.687</t>
  </si>
  <si>
    <t>id_consulta_cirugias</t>
  </si>
  <si>
    <t>fechacreacion_cirugia</t>
  </si>
  <si>
    <t>catalogocirugia_id</t>
  </si>
  <si>
    <t>observacion_cirugia</t>
  </si>
  <si>
    <t>estado_cirugias</t>
  </si>
  <si>
    <t>2024-09-19 15:24:57.210</t>
  </si>
  <si>
    <t>2024-09-24 10:12:28.360</t>
  </si>
  <si>
    <t>2024-09-26 15:27:10.670</t>
  </si>
  <si>
    <t>2024-11-21 11:01:13.460</t>
  </si>
  <si>
    <t>2024-12-11 12:49:59.407</t>
  </si>
  <si>
    <t>2025-01-07 18:17:16.777</t>
  </si>
  <si>
    <t>2025-01-14 12:25:31.370</t>
  </si>
  <si>
    <t>2025-01-28 09:06:13.817</t>
  </si>
  <si>
    <t>2025-04-15 17:22:49.380</t>
  </si>
  <si>
    <t>id_consulta_diagnostico</t>
  </si>
  <si>
    <t>diagnostico_id</t>
  </si>
  <si>
    <t>observacion_diagnostico</t>
  </si>
  <si>
    <t>presuntivo_diagnosticos</t>
  </si>
  <si>
    <t>definitivo_diagnosticos</t>
  </si>
  <si>
    <t>estado_diagnostico</t>
  </si>
  <si>
    <t>secuencial_diagnostico</t>
  </si>
  <si>
    <t>id_consulta_imagen</t>
  </si>
  <si>
    <t>imagen_id</t>
  </si>
  <si>
    <t>observacion_imagen</t>
  </si>
  <si>
    <t>cantidad_imagen</t>
  </si>
  <si>
    <t>secuencial_imagen</t>
  </si>
  <si>
    <t>estado_imagen</t>
  </si>
  <si>
    <t>dasd</t>
  </si>
  <si>
    <t>sas</t>
  </si>
  <si>
    <t>dsad</t>
  </si>
  <si>
    <t>ooooooooo</t>
  </si>
  <si>
    <t>sssnn</t>
  </si>
  <si>
    <t>al día jueves</t>
  </si>
  <si>
    <t>sd</t>
  </si>
  <si>
    <t>vegiga llena 1lt</t>
  </si>
  <si>
    <t>AP Y LATERAL</t>
  </si>
  <si>
    <t>PACIENTE CON DOLOR A LA PALPACION  EN MAMAS DERECHA E IZQUIERDA</t>
  </si>
  <si>
    <t>Región lumbosacra</t>
  </si>
  <si>
    <t>id_laboratorio_consulta</t>
  </si>
  <si>
    <t>cantidad_laboratorio</t>
  </si>
  <si>
    <t>observacion</t>
  </si>
  <si>
    <t>catalogo_laboratorio_id</t>
  </si>
  <si>
    <t>secuencial_laboratorio</t>
  </si>
  <si>
    <t>estado_laboratorio</t>
  </si>
  <si>
    <t>sassad</t>
  </si>
  <si>
    <t>yhj</t>
  </si>
  <si>
    <t>bbbbbbbbbbbbbbbbbbbbbbbbb</t>
  </si>
  <si>
    <t>snsnsns</t>
  </si>
  <si>
    <t>Hoy</t>
  </si>
  <si>
    <t>Presentarse en ayunas</t>
  </si>
  <si>
    <t>Para el examen debe estar en ayunas.</t>
  </si>
  <si>
    <t>ayunas</t>
  </si>
  <si>
    <t xml:space="preserve"> ayunas</t>
  </si>
  <si>
    <t>ACUDIR EN AYUNAS</t>
  </si>
  <si>
    <t>EN AYUNAS</t>
  </si>
  <si>
    <t>PRIMERA ORINA DEL DIA</t>
  </si>
  <si>
    <t>dsa</t>
  </si>
  <si>
    <t xml:space="preserve">EN AYUNAS </t>
  </si>
  <si>
    <t>PRIMERA ORINA DEL MAÑANA</t>
  </si>
  <si>
    <t xml:space="preserve">PRIMERA ORINA DE LA MAÑANA </t>
  </si>
  <si>
    <t xml:space="preserve">DEPOSICION DE LA MAÑANA </t>
  </si>
  <si>
    <t xml:space="preserve">PRIMERA MUESTRA DEL DIA </t>
  </si>
  <si>
    <t>realizar el estudio en ayunas</t>
  </si>
  <si>
    <t>id_consulta_medicamento</t>
  </si>
  <si>
    <t>fechacreacion_medicamento</t>
  </si>
  <si>
    <t>medicamento_id</t>
  </si>
  <si>
    <t>dosis_medicamento</t>
  </si>
  <si>
    <t>observacion_medicamento</t>
  </si>
  <si>
    <t>secuencial_medicamento</t>
  </si>
  <si>
    <t>estado_medicamento</t>
  </si>
  <si>
    <t>sdsad</t>
  </si>
  <si>
    <t>cada dia</t>
  </si>
  <si>
    <t>cada 8 horas</t>
  </si>
  <si>
    <t>Tomar una pastilla diaria cada 24 horas</t>
  </si>
  <si>
    <t>2024-09-24 10:12:28.337</t>
  </si>
  <si>
    <t>Tomar uno cada 8 horas</t>
  </si>
  <si>
    <t>Tomar uno cada 8 horas por 5 dias</t>
  </si>
  <si>
    <t>axasca</t>
  </si>
  <si>
    <t>ssn</t>
  </si>
  <si>
    <t>cda 8hrs</t>
  </si>
  <si>
    <t>cd hrs</t>
  </si>
  <si>
    <t>dsd</t>
  </si>
  <si>
    <t>Tomar cada 8 horas</t>
  </si>
  <si>
    <t>Tomar una pastilla cada 8 horas por 7 dias</t>
  </si>
  <si>
    <t>Unica dosis</t>
  </si>
  <si>
    <t>Tomar uno cada 8 horas por 4 dias</t>
  </si>
  <si>
    <t>1 por dia</t>
  </si>
  <si>
    <t>2024-12-11 12:49:59.403</t>
  </si>
  <si>
    <t xml:space="preserve">TOMAR 1 TABLETA CADA 8 HORAS POR 3 DIAS </t>
  </si>
  <si>
    <t>TOMAR 1 TABLETA CADA 8 HORAS POR 3 DIAS</t>
  </si>
  <si>
    <t>TOMAR 1 AL DIA DESPUES DEL ALMUERZO</t>
  </si>
  <si>
    <t>TOMAR 1 AL DIA ANTES DE ACOSTARSE</t>
  </si>
  <si>
    <t xml:space="preserve">TOMAR 10 ML CADA 8 HORAS POR 5 DIAS </t>
  </si>
  <si>
    <t>2025-01-07 18:17:16.773</t>
  </si>
  <si>
    <t>TOMAR 1 TABLETA CADA 12 HORAS POR 2 DIAS</t>
  </si>
  <si>
    <t>TOMAR 1 TABLETA CADA 12 HORAS POR 10 DIAS</t>
  </si>
  <si>
    <t>Sm</t>
  </si>
  <si>
    <t>TOMAR 1 TABLETA EN LA NOCHE ANTES DE ACOSTARSE POR 5 DIAS</t>
  </si>
  <si>
    <t>TOMAR 10 ML CADA 12 HORAS POR 5 DIAS</t>
  </si>
  <si>
    <t xml:space="preserve">UNA TABLETA CADA  DIA POR 3 DIAS </t>
  </si>
  <si>
    <t>UNA TABLETA CADA 12 HORAS POR 5 DIAS Y LUEGO  HORA SUEÑO</t>
  </si>
  <si>
    <t xml:space="preserve">DOS TABLETAS CADA 6  HORAS POR 3 DIAS </t>
  </si>
  <si>
    <t xml:space="preserve">1 CADA 12 HORAS X 7 DIAS </t>
  </si>
  <si>
    <t xml:space="preserve">1 CADA 8 HORAS X 3 DIAS </t>
  </si>
  <si>
    <t xml:space="preserve">1 COMPRIMIDO CADA 8 HORAS POR 7 DIAS </t>
  </si>
  <si>
    <t xml:space="preserve">CADA 6 HORAS POR 3 DIAS </t>
  </si>
  <si>
    <t xml:space="preserve">UNA TABETA CADA DIA </t>
  </si>
  <si>
    <t xml:space="preserve">UNA TABETA CADA 12 HORAS POR 10 DIAS </t>
  </si>
  <si>
    <t xml:space="preserve">VIA TOPICA EN ZONA AFECTADA CADA 12 HORAS POR 5 DIAS </t>
  </si>
  <si>
    <t>2025-01-18 11:46:26.357</t>
  </si>
  <si>
    <t xml:space="preserve">UNA TABLETA CADA 8 HORAS POR 7 DIAS </t>
  </si>
  <si>
    <t xml:space="preserve">UNA TABLETA EN LA NOCHE </t>
  </si>
  <si>
    <t xml:space="preserve">UNA TABLETA CADA 8 HORAS </t>
  </si>
  <si>
    <t>cada 12 h</t>
  </si>
  <si>
    <t xml:space="preserve">2 tabletas cada 12 horas </t>
  </si>
  <si>
    <t xml:space="preserve">INTAMUSCULAR 1 CADA DIA POR 3 DIAS </t>
  </si>
  <si>
    <t xml:space="preserve">1 CADA 12 HORAS POR 7 DIAS </t>
  </si>
  <si>
    <t>Tomar cada 12 horas</t>
  </si>
  <si>
    <t>tomar cada 8 horas</t>
  </si>
  <si>
    <t>cada 8h por 7 días</t>
  </si>
  <si>
    <t xml:space="preserve">Cada 6 horas por 5 días. </t>
  </si>
  <si>
    <t xml:space="preserve">Cada 24 horas </t>
  </si>
  <si>
    <t>Cada 8 horas</t>
  </si>
  <si>
    <t>Cada día</t>
  </si>
  <si>
    <t>id_examen_fisico</t>
  </si>
  <si>
    <t>cabeza</t>
  </si>
  <si>
    <t>obser_cabeza</t>
  </si>
  <si>
    <t>cuello</t>
  </si>
  <si>
    <t>obser_cuello</t>
  </si>
  <si>
    <t>torax</t>
  </si>
  <si>
    <t>obser_torax</t>
  </si>
  <si>
    <t>abdomen</t>
  </si>
  <si>
    <t>obser_abdomen</t>
  </si>
  <si>
    <t>pelvis</t>
  </si>
  <si>
    <t>obser_pelvis</t>
  </si>
  <si>
    <t>extremidades</t>
  </si>
  <si>
    <t>obser_extremidades</t>
  </si>
  <si>
    <t>xcxzc</t>
  </si>
  <si>
    <t>xzcxzc</t>
  </si>
  <si>
    <t>sadsa</t>
  </si>
  <si>
    <t>tipo 4</t>
  </si>
  <si>
    <t>Abdomen distendido</t>
  </si>
  <si>
    <t>dolor lumbar</t>
  </si>
  <si>
    <t>disendido, volmoritmos disminuidos</t>
  </si>
  <si>
    <t>Dolor lumbar a la palpación</t>
  </si>
  <si>
    <t>dolor a la palpación</t>
  </si>
  <si>
    <t>ok</t>
  </si>
  <si>
    <t xml:space="preserve">ABDOMEN DOLOROSO A LA PALPACION </t>
  </si>
  <si>
    <t>RUIDOS HIDROAEREOS NORMALES</t>
  </si>
  <si>
    <t xml:space="preserve">PACIENTE  CON MICOSIS EN AMBOS PIES Y INTERDIGITO DE LOS DEDOS </t>
  </si>
  <si>
    <t xml:space="preserve">SUAVE DEPRESIBLE DOLOROSO A LA PALPACIÓN SUPERFICIAL Y PROFUNDA EN EPIGASTRIO E HIPOGASTRIO </t>
  </si>
  <si>
    <t>OROFARINGE ERITEMATOSA CONGESTIVA. RINORREA HIALINA ABUNDANTE</t>
  </si>
  <si>
    <t xml:space="preserve">AMIGDALA DERECHA: HIPERTROFICAS HEPEREMICAS </t>
  </si>
  <si>
    <t>NORMOCEFALO</t>
  </si>
  <si>
    <t>SIN ADENOPATIAS</t>
  </si>
  <si>
    <t xml:space="preserve">SIMETRICO, PULMONES VENTILADOS </t>
  </si>
  <si>
    <t xml:space="preserve">BLANDO DEPRESIBLE POCO DOLOROSO A LA PALPACION PROFUNDA </t>
  </si>
  <si>
    <t xml:space="preserve">NORMAL </t>
  </si>
  <si>
    <t xml:space="preserve">SIMETRICA </t>
  </si>
  <si>
    <t xml:space="preserve">AMIGADALES: HIPETROFICAS HIPEREMICAS, PLACA EN AMIDALAS DERECHA E IZQUIERDA </t>
  </si>
  <si>
    <t>EXTREMIDADES SUPERIORES: ERUPCIONES, (PRURITO)</t>
  </si>
  <si>
    <t xml:space="preserve">OIDO IZQUIERDO: MEMBRANA TIMPANICA ABOMBADA ERITEMATOSA </t>
  </si>
  <si>
    <t xml:space="preserve">AMIGDALA; IZQUIERDA ERITEMATOSA CONGESTIVA, SE EVIDENCIA PLACAS DE PUS </t>
  </si>
  <si>
    <t xml:space="preserve">TOTAX, MURMULLO VESICULAR D ISMINUIDO EN BASE PULMONAR DERECHA </t>
  </si>
  <si>
    <t xml:space="preserve">PULMONAR, MURMULLO VESICULAR DISMINIUDO EN BASE PULMONAR DERECHA </t>
  </si>
  <si>
    <t>ABDOMEN DOLOROSO A LA PALPACION PROFUNDA EN EPIGASTRIO.</t>
  </si>
  <si>
    <t xml:space="preserve">AMIDALA  IZQUIERDA: ERITEMATOSA, CONGESTIVA  SE EVIDENCIA UNA PLACA </t>
  </si>
  <si>
    <t>SE OBSERVA MULTIPLES HERIDAS DE TIPO ESCORIATIVO EN REGIO PERIORBITARIA DERECHA E IZQUIERDA MAS HEMATOMA SUBCUTANEO EN REGION FRONTAL CON ESCORIACION</t>
  </si>
  <si>
    <t xml:space="preserve">AMIGADALA DERECHA E IZQUIERDA ERITEMATOSA, CONGESTIVA, SE EVIDENCIA PLACAS </t>
  </si>
  <si>
    <t xml:space="preserve">ABDOMEN: SUVE DEPRESIBLE DOLOROSO A LA PALAPACION PROFUNDA ENMARCO COLONICO </t>
  </si>
  <si>
    <t>AMIGADALA DERECHA: ERITEMATOSA SE EVIDENCIA UNA PLACA CON PUS</t>
  </si>
  <si>
    <t>EXTREMIDAD SUPERIOR IZQUIERDA SE EVIDENCIA INMOVILIZACION CON YESO DEBIDO A CAIDA; CONTROL CON TRAUMATOLOGIA EL 7/02/2025</t>
  </si>
  <si>
    <t xml:space="preserve">ABDOMEN SUAVE DEPRESIBLE DOLOROS A LA PALPACION  PROFUNDA EN EPIGATRIO </t>
  </si>
  <si>
    <t xml:space="preserve">DOLOR A LA PALPACION, GASES </t>
  </si>
  <si>
    <t>herida en region parietal izquierda</t>
  </si>
  <si>
    <t xml:space="preserve">DOLOR A LA PALPACION PROFUNDA </t>
  </si>
  <si>
    <t>DOLOR A LA DIGITOPRESION EN  REGION TEMPOROMANDIBULAR DERECHA</t>
  </si>
  <si>
    <t>MAMA DERECHA: SE PALAPA TEJIDO FIBROSO EN SUADRANTE  EXTERNO INFERIOR DE MAMAM DERECHA Y DOLOR EN PEZON DERECHO A LA DIGITOPRESION</t>
  </si>
  <si>
    <t>se le siente caliente</t>
  </si>
  <si>
    <t>Orofaringe congestiva con amigdalas y pustulas</t>
  </si>
  <si>
    <t>ABDOMEN: SUAVE, DEPRESIBLE, NO DOLOROSO, REGION INGUINAL: NO SE PALPAN HERNIAS.</t>
  </si>
  <si>
    <t>Boca: mucosas orales humedas, amigdalas hipertroficas, eritematosas con leve secreción</t>
  </si>
  <si>
    <t>id_organos_sistemas</t>
  </si>
  <si>
    <t>org_sentidos</t>
  </si>
  <si>
    <t>obser_org_sentidos</t>
  </si>
  <si>
    <t>respiratorio</t>
  </si>
  <si>
    <t>obser_respiratorio</t>
  </si>
  <si>
    <t>cardio_vascular</t>
  </si>
  <si>
    <t>obser_cardio_vascular</t>
  </si>
  <si>
    <t>digestivo</t>
  </si>
  <si>
    <t>obser_digestivo</t>
  </si>
  <si>
    <t>genital</t>
  </si>
  <si>
    <t>obser_genital</t>
  </si>
  <si>
    <t>urinario</t>
  </si>
  <si>
    <t>obser_urinario</t>
  </si>
  <si>
    <t>m_esqueletico</t>
  </si>
  <si>
    <t>obser_m_esqueletico</t>
  </si>
  <si>
    <t>endocrino</t>
  </si>
  <si>
    <t>obser_endocrino</t>
  </si>
  <si>
    <t>linfatico</t>
  </si>
  <si>
    <t>obser_linfatico</t>
  </si>
  <si>
    <t>nervioso</t>
  </si>
  <si>
    <t>obser_nervioso</t>
  </si>
  <si>
    <t>csczs</t>
  </si>
  <si>
    <t>sdas</t>
  </si>
  <si>
    <t>con dificultad</t>
  </si>
  <si>
    <t>Presenta abdomen distendido y dolor</t>
  </si>
  <si>
    <t>Dolor a la palpación</t>
  </si>
  <si>
    <t xml:space="preserve">CERVIX SANO </t>
  </si>
  <si>
    <t>NORMAL</t>
  </si>
  <si>
    <t xml:space="preserve">DOLOR PELVICO </t>
  </si>
  <si>
    <t>Nervioso</t>
  </si>
  <si>
    <t>cefalea</t>
  </si>
  <si>
    <t>Se observa hinchazón de estómago</t>
  </si>
  <si>
    <t>Presenta dolor en los ojos</t>
  </si>
  <si>
    <t>rinorrea amarillenta</t>
  </si>
  <si>
    <t>id_antecedente</t>
  </si>
  <si>
    <t>cardiopatia</t>
  </si>
  <si>
    <t>obser_cardiopatia</t>
  </si>
  <si>
    <t>parentescocatalogo_cardiopatia</t>
  </si>
  <si>
    <t>diabetes</t>
  </si>
  <si>
    <t>obser_diabetes</t>
  </si>
  <si>
    <t>parentescocatalogo_diabetes</t>
  </si>
  <si>
    <t>enf_cardiovascular</t>
  </si>
  <si>
    <t>obser_enf_cardiovascular</t>
  </si>
  <si>
    <t>parentescocatalogo_enfcardiovascular</t>
  </si>
  <si>
    <t>hipertension</t>
  </si>
  <si>
    <t>obser_hipertension</t>
  </si>
  <si>
    <t>parentescocatalogo_hipertension</t>
  </si>
  <si>
    <t>cancer</t>
  </si>
  <si>
    <t>obser_cancer</t>
  </si>
  <si>
    <t>parentescocatalogo_cancer</t>
  </si>
  <si>
    <t>tuberculosis</t>
  </si>
  <si>
    <t>obser_tuberculosis</t>
  </si>
  <si>
    <t>parentescocatalogo_tuberculosis</t>
  </si>
  <si>
    <t>enf_mental</t>
  </si>
  <si>
    <t>obser_enf_mental</t>
  </si>
  <si>
    <t>parentescocatalogo_enfmental</t>
  </si>
  <si>
    <t>enf_infecciosa</t>
  </si>
  <si>
    <t>obser_enf_infecciosa</t>
  </si>
  <si>
    <t>parentescocatalogo_enfinfecciosa</t>
  </si>
  <si>
    <t>mal_formacion</t>
  </si>
  <si>
    <t>obser_mal_formacion</t>
  </si>
  <si>
    <t>parentescocatalogo_malformacion</t>
  </si>
  <si>
    <t>otro</t>
  </si>
  <si>
    <t>obser_otro</t>
  </si>
  <si>
    <t>parentescocatalogo_otro</t>
  </si>
  <si>
    <t>tiene 20 años de diagnóstico</t>
  </si>
  <si>
    <t>Diagnosticado hace 20 años</t>
  </si>
  <si>
    <t>Depresion</t>
  </si>
  <si>
    <t>Diagnosticado hace 3 años</t>
  </si>
  <si>
    <t>DIABETES TII</t>
  </si>
  <si>
    <t xml:space="preserve">HPERTENSION </t>
  </si>
  <si>
    <t>DMT2</t>
  </si>
  <si>
    <t xml:space="preserve">HIPERTENSION ARTERIAL </t>
  </si>
  <si>
    <t>CA. ESTOMAGO</t>
  </si>
  <si>
    <t>DIABETES MELLITUS TIPO 2</t>
  </si>
  <si>
    <t>DIEBETES MELLITUS TIPO 2</t>
  </si>
  <si>
    <t>medicado</t>
  </si>
  <si>
    <t>losartan 100 mg</t>
  </si>
  <si>
    <t>metformina 500 mg</t>
  </si>
  <si>
    <t>Madre y Abuelos maternos.</t>
  </si>
  <si>
    <t>id_facturacion</t>
  </si>
  <si>
    <t>cita_id</t>
  </si>
  <si>
    <t>fecha_facturacion</t>
  </si>
  <si>
    <t>total_factura</t>
  </si>
  <si>
    <t>metodo_pago</t>
  </si>
  <si>
    <t>estado_factura</t>
  </si>
  <si>
    <t>banco_facturacion</t>
  </si>
  <si>
    <t>comprobante_pago_facturacion</t>
  </si>
  <si>
    <t>secuencial_facturacion</t>
  </si>
  <si>
    <t>2024-10-09 13:39:42.257</t>
  </si>
  <si>
    <t>60.00</t>
  </si>
  <si>
    <t>efectivo</t>
  </si>
  <si>
    <t>Sin especificacion</t>
  </si>
  <si>
    <t>2024-10-09 13:40:33.003</t>
  </si>
  <si>
    <t>2024-10-09 16:23:13.380</t>
  </si>
  <si>
    <t>2024-11-26 10:42:49.280</t>
  </si>
  <si>
    <t>2024-11-26 11:29:32.283</t>
  </si>
  <si>
    <t>2024-11-26 11:36:22.523</t>
  </si>
  <si>
    <t>2024-11-26 11:59:02.213</t>
  </si>
  <si>
    <t>2024-11-26 12:12:37.910</t>
  </si>
  <si>
    <t>2024-11-26 13:44:02.040</t>
  </si>
  <si>
    <t>70.00</t>
  </si>
  <si>
    <t>transferencia</t>
  </si>
  <si>
    <t>0x89504E470D0A1A0A0000000D494844520000025A0000025A080200000078397EBD0000200049444154789CEDDD7D7455D59DFFF1CD9D4B6E0D213CAC0958624702542068DAA2622888082A2845BA48A4AC0C8A5570825A97A996B53AA850A7587019B415855A740025940719E3038F62A8A44BA6105A5D24441A09B48431A404B821212424993FF25B8C3F2427FB3CECBBCF3EF7FDFA4FEFB97B7FF7F7DEDC0FE73E9CDDA5ADAD4D000010DF42BA0B0000403FE2100000E2100000E2100000E2100000411C020020884300000471080080200E010010C421000082380400401087000008E2100000218408CB1FDAA54B1795950484FC0E212AFAA9627F12F93AF5CEAE42F01E4DC830E5D1E43559867CE7393B0400803804008038040080380400401087000008E2100000411C020020884300000471080080200E010010C4210000823804004010870000087B3B5AC80BDE95F84DB9C2BD0AEC92E12DBD8F7BF09EC97A9F4B2AF63CD15BA729543C93393B0400803804008038040080380400401087000008E2100000411C020020884300000471080080200E010010C421000082380400401087000008553B5AC88BE7BD05E4A9B816BE293B1B9852A729FB7EA8788698F2FC34654CBDE2F93599B34300008843000088430000884300000471080080200E010010C421000082380400401087000008E2100000411C020020884300000471080080D0BFA3453C33E5FAFA2A762108DECE067AAFC4AFA2F3F24CD947C594E72774E1EC100000E2100000E2100000E2100000411C020020884300000471080080200E010010C421000082380400401087000008E2100000411C020020D8D1C20CA65C5FDF949D0DE4C9D7A962B704531E7753046F370F788BB34300008843000088430000884300000471080080200E010010C421000082380400401087000008E2100000411C020020884300000471080080D0BFA3858A6BCCC733BDBB3AC833651F00BDFD54B1F7853C53C68CE7E7A70AF1FC9ACCD9210000C4210000C4210000C421000082380400401087000008E2100000411C020020884300000471080080200E010010C42100008238040040A8DAD12278577937858ADD12E4A9D807207863AA60CADA797EEAC26BB20CCE0E0100200E0100200E0100200E010010C421000082380400401087000008E2100000411C020020884300000471080080200E010010C42100004208D145EF95F8E39929D79837E519624A3F5530654F89E0ED14A182297F71C1C3D9210000C4210000C4210000C421000082380400401087000008E2100000411C020020884300000471080080200E010010C42100008238040040D8DBD142EFB5F0E505EFAAF97AF71650C194DD125430A5F3A6F4539E292B628F0E192A1E4DCE0E0100200E0100200E0100200E010010C421000082380400401087000008E2100000411C020020884300000471080080200E010010C4210000C2DE8E16A630E5BAF5F2B8C2BDFFE9DD47C5947D2A543C934DD92D412F539E4B7A3BCFD9210000C4210000C4210000C421000082380400401087000008E2100000411C020020884300000471080080200E010010C42100008238040040D8DBD1C2947D15E2F94AFCF24C7934E59972D57C536697A7F73524788FBB294CE9927C9D9C1D0200401C0200401C0200401C020020884300000471080080200E010010C421000082380400401087000008E2100000411C02002088430000841022AC6250BD7B35C88BE72BDC076F1F0015FD34652713BD8F51F0C4F3DFA68ABF38F9D9F5EE8EC2D9210000C4210000C4210000C421000082380400401087000008E2100000411C020020884300000471080080200E010010C42100008238040040A8DAD12278D7D78FE715E99D5D6F3F4DA95305BDFB15C80BDEEE132A66572178B37376080000710800007108000071080080200E010010C421000082380400401087000008E2100000411C020020884300000471080080200E01001042882E7AAFC82E4FEFB5F08377DDFAE0EDD5A0B7F3A63CEEF096DED710535EBDE5E97DCE7376080000710800007108000071080080200E010010C421000082380400401087000008E2100000411C020020884300000471080080200E0100104288B0FCA17AAF35AE77078678BEC6BC3C5376C930656F015376C93065AF1B539E9FF24C79553405678700001087000010870000D8FBEC10807BE9E9E9090909BD7BF74E4C4CECD9B367525252525252626262341A3D7BF66C341A8D46A34D4D4DB5B5B5EDFFE71FFFF8476B6BABEEAA81E0EB12CF1F1AEBFDAA82291F83B3224FC66C6B6B73F67C6B6E6EAEA8A83874E8507979794545C5E1C3870F1D3A74ECD831074369EFBC0AA67C31CA94D72579A6D4298F38F418E1E1ED98F282B7220B757575656565BB76EDDAB56BD7C71F7FDCD0D0207947535E16E599125DA6BC2EC933A54E79C4A1C74C79A935E5A5419E9615F5E9D367ECD8B1E3C68DFBB77FFB37C9313DD7DCDCBC7FFF7EC96834E565519E29D165CAEB923C53EA94471C7A8CF0F0764C79B15CD177BFFBDDFBEFBFFF8E3BEE183A74A87481B1D01E8D2B57AEDCB469D3891327BE7E80292F8BF24C892E535E97E49952A73CE2D0638487B763CA8BC18AAEBAEAAAE9D3A73FF0C0037E4BC1AF6B6E6EFEF0C30F0B0A0A366DDAF4D5F345535E16E599125DA6BC2EC933A54E79C4A1C7080F6FC794A76E4589898953A74EBDEFBEFB6EBFFD761705EA515757F7FEFBEFAF5EBDFAC30F3FBC70E182292F8BF24C892E535E97E49952A73CE2D0638487B763CA5331FBC08103E7CE9D9B9393D3BD7B7717A5F9425555D50B2FBCF0E28B2F7A3E3271A86B4C79C4A10CE2D063F11C1EC15B51737373D7AE5D5D14151788435D63CA230E65F0337CA0439E67615B5B5B5959D9F9F3E76B6B6BCF9D3B575757178D461B1A1AEAEBEBBB75EBD6A3478F2BAEB8A27BF7EEBD7AF54A4C4CECD1A3479F3E7D0270620A18C1C6D9A16F7F83750953FECD12BC7F53AB98DD680D0D0D274E9C387CF8706969E99E3D7B76EEDC595D5D6D77907EFDFA0D183060C8902143870E1D3870E0A04183060C1870C51557A829F9FF98F2DE49F0F06AE3ED98F28843293C4175CD6E96B6B6B6A3478F7EFCF1C72B57AE2C2A2A52344B2412B9F1C61BC78E1D7BCB2DB7DC74D34D8A4E1F89435D78B5F1764C79C4A1149EA0BA6637C2B163C78A8B8BDF7AEBAD0F3EF820C653472291E1C3873FF5D45323478EECD5AB9787231387BAF06AE3ED98F28843293C4175CDEE67478E1C59B162C50B2FBC70FEFC79DDB5082144FFFEFD7FF5AB5FDD75D75DC9C9C9EE47230E75E1D5C6DB31E51187527882EA9ADD874E9D3AF5CE3BEFFCFCE73F77F041606C8C1A35EADFFFFDDFC78F1F1F89441C0F421CEAC2AB8DB763DAD0264DC5982A78DF23352B5251A78A15E99DDD3F5A5B5B77EEDC396AD428150D51243B3BBBBCBCDCD97A070C18E0793DF2B37B3EB5419C3D5E7EEEA78A3A9574C9944255D4A9B9F55A05AF9F4AAD5DBB36292949452B6260F8F0E17BF7EEB5BBE468343A6DDA346F2B919FDDDB79CD62F791F27F3F55D4A9A44BA614AAA24ECDADD72A78FD54A1B1B171C58A156EDE72F48FFEFDFBEFDCB9D36E07962F5F9E9898E8550DF2F37A35A389EC3E46FEEFA78A3A9574C9944255D4A9B9F55A05AF9FDE6A6C6CCCCFCF0F8783769D8ABE7DFB7EF0C107B65A515656969E9EEEC9ECF2937A329DA1EC3F5BFDDE4F15752AE9922985AAA85373EBB50A5E3F3DB471E3C6609C117664E8D0A1B63E536C686898356B96FB79E567F46295A672F49CF5753F55D4A9A44BA614AAA24ECDADD72A78FDF4446565A5FF376FF2CA830F3E585F5F2FDF9C975E7AC9E58CF27379B44423397AE6FABA9F2AEA54D225530A5551A7E6D66B15BC7EBAD4D8D8989797A762B17E160E87D7AE5D2BDFA5828202376F20CB4FE4E92A0DE3E8F9EBEB7EAAA8534597F8DDA1147E09A46BF6D8D8BC79F3D4A9537DF26BFAD8EBDFBF7F515151FFFEFD650EDEB163C70F7FF8C3AF6E292C8FDF1DCAE0D5C6DB31E5853C1F1130487373F33DF7DC3369D2A4B8CDC2F6CBEBA4A5A5AD5EBD5AE6E0DB6FBFFDA38F3EEAD3A78FFABA80983266BF43BD4CD9D54C5E80EB9C366DDA5B6FBD25B337D3912347323333637C7199D4D4D42BAFBCB2478F1EDDBA75EBDEBD7B8F1E3DBA77EFDEB56BD7868686B367CFD6D7D7D7D5D59D3A752A1A8D1E3972241A8DC6B2B6F4F4F4F5EBD70F1B36CCD6BD4C79DF481E2BF2764CBD6CACC8948753AFE03D99825A676E6EEEB265CB648E5FBD7AF5CC9933DD55D7B98C8C8C6BAFBDF69A6BAE69DF9E69E8D0A1B67EC677FCF8F1CACACAF2F2F243870E1D3C7870CF9E3D3535352AEB15DDBA75FBF5AF7FFDE0830FCADF85F0F0BFE0BD82C9230E3D16BC275320EB9C3163C69B6FBED9E991E7CF9FFFD18F7E545858E8BABACB1B3264C8ADB7DE3A76ECD8DB6EBBAD77EFDEDE0E5E5A5ABA6BD7AEA2A2A28F3FFE585D344E9F3E7DEDDAB59207131EFE17BC573079361E2315DFCF091E5BADF77C4C158257E7C489139B9A9A3A3D6CCB962D7DFBF6F5BCCE5028346EDCB855AB56555555C9D7ECD2810307E6CD9B979696E6F97284103939399265C87F8EA8B81F9E91EF92EE4A65A95891FC987AD95891A3DEC61D25ADD72A7875363434747ACC9A356B3CFF7D7D4646C6E2C58B6399825F575C5C3C67CE9C9494146F9776EBADB7CAFC0B63FFFEFD92EF00C7A4191E906F91EE4A65A95891FC987AD95891A3DEC61D25ADD72A7875762A3F3F3F14F2ECABD4E17078F6ECD9FBF6EDF3B042979A9A9A0A0B0B333333BD5A63FBF56B647EAABF7DFBF68484844E478B491B3C20DF1FDD95CA52B122F931F5B2B12247BD8D3B4A5AAF5590EA6C6D6DEDF4989FFDEC675E95148944F2F2F2F49E0E5A2B2A2A9A30618257EBEDDBB76F6D6D6DA793AE5FBFBED37F6DC464F51E906F8EEE4A65A95891FC987AD95891A3DEC61D25ADD72A787576A4A9A9E9DE7BEFF5A498E4E4E479F3E6555757BBAF2A06F6EDDB979595E5C9C2239148656565A733767A15B798ACDB03F29DD15DA92C152B921F532F1B2B72D4DBB8A3A4F55A05AFCE8E4C9F3EDD7D19A15068CE9C39274F9E745F4F8C151717676464B8EF40381C9649C4DCDC5C8B4162B2620FC8B74577A5B254AC487E4CBD6CACC8516FE38E92D66B15BC3A2FEBB1C71E735FC3F5D75FEFABCF08ED6A696959BA74697272B29B268442A14824525353633D574343C377BFFBDD8E0689D58ADD926F8BEE4A65A95891FC987AD95891A3DEC61D25ADD72A78757EDDB3CF3EEB72F6E4E4E465CB96B5B4B4B829C327AAABABDD5F76A06FDFBE9D7EB3A6ACACACA32F9AC66AAD6EC9374477A5B254AC487E4CBD6CACC8516FE38E92D66B657A9D9D7E7D46F2DA3416264C9860CAC784F2B66EDDEAF2F71843870E6D6C6CB49EA5A0A0E0B2F78DD52ADD92EF86EE4A65A95891FC987AD95891A3DEC61D25ADD72A78757ED5860D1BDCEC43140E87172F5E1C8C93C2AFABAAAA1A376E9C9B0765D4A8519DFE73E4B2DB05C76A896EC9B74277A5B254AC487E4CBD6CACC8516FE38E92D66B15BC3A2FDABD7BB7CC6FE03A929A9A5A5C5CEC605E83B4B4B42C58B0C0CDAF30A74C99623D454343437A7ABAFB47530BF93EE8AE54968A15C98FA9978D1539EAAD6774374A968A15A9ECAB9754F6D5B6CCCC4CEBEBA49C3871A25FBF7E8EC79F3C79B2895F1F75A6A8A8C8CD1BA7D9D9D9D6E35B7C88D829F95538AEDFB7B3C733F9CEABA07B7A43A85891CABE7A49655FED098542FBF7EFB7AED6CDCFCFE7CC9913D437483B525151E1E692A72FBFFCB2F5F88B162D7236B2FC121C17EFDBD9E3997CE755D03DBD2154AC48655FBDA4B2AFF6E4E6E65A97EAE6ABA40B172E8C5547FDA5BABAFAFAEBAF77D6B48484849292128BC11B1A1A060C18E06064F9FA9D55EEE7D9E3997CE755D03DBD2154AC48655FBDA4B2AF36F4E9D3E7F4E9D31675EEDEBDDBD9E5B943A1D08A152B62D851DFA9ABAB73FCE59A81030746A3518BC1376FDEEC6058F9E29D95EDE7D9E3997CE755D03DBD2154AC48655FBDA4B2AF361414145814E9F823C3482452585818C376FA546363634E4E8EB38766FAF4E9D6834F9D3AD5EE98F2953BABD9CFB3C733F9CEABA07B7A43A85891CABE7A49655F658D1B37CEBA48671F19864221B2F0A2969696C993273B7B80AC4FAF8F1D3B66F73B35F2653B2BD8CFB3C733F9CEABA07B7A43A85891CABE7A49655FA52424249495955954B861C3066723C7F97BA45FD7D8D8387AF468079DECD9B3E78913272C46B6FB9D1AF99A1D54EBF3D9E3997CE755D03DBD2154AC48655FBDA4B2AF529E7CF2498BF2A2D1A8B3B749E3F6BB33D6CE9C39E3EC92DF3366CCB018F6B23F43B4205FB083527D3E7B3C93EFBC0ABAA737848A15A9ECAB9754F6B573898989D6A71DCE2ED29D979717C3161AA6AAAACAD9AF2F76EFDE6D31ECFAF5EBE58792AFD6419D3E9F3D9EC9775E05DDD31B42C58A54F6D54B2AFBDAB9C71F7FDCA2B692921207DF26CDCACA8AB7DF17DA555E5EEE60078C8C8C0CEB8B24C8FFE842BE54BB45FA7FF67826DF7915744F6F08152B52D9572FA9EC6B271212128E1D3B6651DBC89123ED8E99969676E6CC9918F6CF54EBD6AD73F090E5E7E75B8CB97CF972C971E4EB7450A4CF678F67F29D5741F7F48650B122957DF592CABE76C2FA77F72B56ACB03B60381C367AE7C2189B33678EDD0E77EBD6CDE25F304D4D4D575D7595CC38F245DAADD0FFB3C733F9CEABA07B7A43A85891CABE7A49655FAD84C3E1C3870F775455535393836FD02C5DBA34B6CD335B6363A3830BD6CC9A35CB62CC975E7A496610F922ED96E7FFD9E3997CE755D03DBD2154AC48655FBDA4B2AF56AC5F551D9C1A666565C5B06D0151515161F74344EBB7B8A3D168CF9E3D3B1D44BE42BB4F03197A678F67F29D57C198177A950F819754AC5D05A3D7DED4D43470E0405BB5A5A4A4B8DFAAE2E4C9930B162CC8C8C868DF4C311C0E472291E4E4E4D4D4D43973E674BA4DBCA156AD5A65F799B071E3C69895A7E2F9A9774CBDF47649EFEC015CBC5E2AD6AE82D16B5FB3668DDDDA56AD5AE572D24EB7430AF0D9A7DDDFE6F7EDDB3766B5C95765CA987AE9ED92DED903B878BD54AC5D05A3D73E74E8505B858D1E3DDAE58C858585ED6784D6B66EDDEAD112FDE5C0810332CBFFAA9D3B77C6A636F9924C19532FBD5DD23BBBF3EDB0012D366EDC78F0E041F9E3C3E1B0FCF7FB2F6BD7AE5DD3A64DBB70E142A7473EFFFCF36E26F2AD61C386FDE4273FB17597071F7C505939801A7AD358C5EC7AA958BB0AE6AE7DF8F0E1B6AA9A3B77AE9BE9EC7E97A4BCBCDCBBB5FAC89933675253536D757EEFDEBD31284CBE1E53C6D44B6F97F4CECED9214C525A5ABA7FFF7EF9E35352529E7EFA69C7D39D3F7F7EEAD4A9D16854FE2EAFBEFAAAE3E9FC2C3939F9B9E79EB37597B973E72A2B07F01E710893D8FD96E3E38F3F9E9494E478BA458B167DF6D967B6EEB272E5CA868606C733FAD98C1933860C19227F7C515191AD7F49007A118730467373B3ADEF942627273FFAE8A38EA7FBE28B2F7EF9CB5FDABD57341A5DBB76ADE349FD2C140A3DF9E493B6EEB279F36665E5001E230E618C9D3B771E3F7E5CFEF89FFEF4A70EAE437DD1E2C58B65BE3EF375CB962D733CA9CFCD9831C3D627883FFFF9CF55960378893884316CBD539A9C9C6CF7CB905F75E2C489FFFCCFFF7476DF929292FFFEEFFF763CB59F452291279E7842FEF823478E545757ABAC08F00C7108339C397366D3A64DF2C7E7E6E6F6EEDDDBF1741B366C70766AD82EC02788B367CFB6BE1CC1251C5C3301D082388419366DDAD4D4D4247FFC030F3CE066BADFFFFEF72EEF5E5B5BEB6604DF4A4A4AFAF18F7F2C7FFCFCF9F35596037886388419B66FDF2E7F706666E6E0C1831DCF75FEFCF93D7BF638BE7BFB080E2E326E8AFBEEBB4FFEE0B367CF1E3B764C6539803788439861E7CE9DF207CF9C39D3CD5C7FF9CB5FDCBC53DA6EF9F2E5ADADAD2E07F1A761C386656464C81F1FD44F5211304AE2B08B34F9314DB9AE81A3867542BE9FF254F453C5E3DEAEB4B4B4A6A646F2E04824326DDA34FB6DFE3F7FFEF39FDDDCBD5D6565E5FBEFBFEF7E1C7FFAD77FFD57F983DF7CF34D8B5BFBF6EDEBE619A2E26F53EF982A665741459DEA5E436470760803141515C91FFC831FFCC0CD976884105E7D1932A857A869FFC585FCC1EFBDF79EC5AD63C78EF5A222C02DE21006B0F54EA9AD4FB62ECBAB6FC16CDBB6EDF3CF3FF76428BFE9D7AFDFB871E3240F6E6D6DB5F8F8507E1C4029E21006D8B56B97E491A150C8EEE67C5F77E6CC1997235CF4C61B6F783594DF4C983041FEE0E2E2E28E6E1A33668C471501AE1087F0BBFDFBF79F3E7D5AF2E0EF7DEF7B2EDF291542242626BA1CE1A2AD5BB77A3594DFDC72CB2DF2075BFC7065D0A0417637530454200EE177252525F2078F1F3FDEFD8C7DFBF6753F483B0F93D56F6EBCF146F96BE0597C7CD8B56BD77FF9977FF1AE2EC021E2107EF7D7BFFE55FE604F3E88FAE77FFE67F783B4B3F59513B38442A19123474A1EDCDADA6AB1D1C735D75CE35D5D8043C421FCAEACAC4CF2C870387CF3CD37BB9F71D0A041EE071142A4A6A6CE9A35CB93A1FCC9D63F3E4E9C38D1D14DB6F68D0214210EE177E5E5E59247DE70C30D9EBC393972E4C850C8833F8DD75F7F3D1289B81FC7B76C7D7C78F8F0E18E6E220EE107C4217CADB9B959FE125FD75D779D27932627275F7BEDB52E07C9CBCBB3F5DD4B13D96A7869696947370D1830C0A38A00E78843F8DAA14387CE9F3F2F79B0576F72BAFF6DF88409135E78E105AF8AF1ADC4C444F9ED0F2D2E039B9E9EEE5D518043C4217CEDE0C183F2077BF89E9B9BCBBC656464AC5FBFDE93B75BFD4FF252E9E170D8E25A0AA9A9A901FE0A2E4C11177FB130D7DFFEF637F983DDEC62718951A346A5A5A539B8635A5ADA962D5BE47F81603AC99E5FB870A1BABADAE2C2B3EE7F2D0AB8441CC2D7BEFCF24BC923C3E1B0B71F4139D8162312896CD9B2A55FBF7E1E96E173DFFEF6B7E50FB6F87269FCFC0302BE65E362107A2FA0AEE812E69ECFAEFD32F3924C59D14D37DD2479E4A04183BA76EDEAE1D473E6CCF9D5AF7E25FFC965FBD5C33D3C4335C2C08103E50F3E75EA5447375D1287A63C3FF5BE2EA958BB8ACEEB1D531E6787F035F9AB69F7ECD9D3DBA9FBF4E9F3C0030FD8BACBD9B367BDADC1FF6C5DC1A7B1B1B1A39BF8EC10DA1187F0B57FFCE31F9247F6E8D1C3F3D99F78E2095B97D3DCB163C7175F7CE179197E969494247F707D7D7D47371187D08E3884AF59BC805EC2D6EBB2A48103073EFCF0C3F2C7B7B6B63EF2C8239E97E1675EC5A1E727F7805DC4217C4DFEAB342AE25008317FFE7C5BDFF2D8B66DDBFAF5EB5554E24FDDBB77973F381A8D767493A2870F90471CC2D7F4BE59DAFE0380C58B17DBBACBA38F3E6AF115CA80E9D6AD9BFCC11657F1260EA11D71085FB3389FB884ADD3145B1E7AE8A1CCCC4CF9E36B6A6A827DE5EEAF8A4422F21FAFF2D921FC8C3884AFF9E15532140AAD5CB9D2D6C5B8DF7BEFBD175F7C51655146B2389594FF770FA00871085F937F0BD4E28D38F7060F1EFCD24B2FD9BACBDCB97377EDDAA5AC22BF387FFEFC850B17240FB67834E3F0372AF01BE210BE26FFD194C56FDA3C919B9B9B9595257FFC850B17A64D9B76F4E8519545E927FFD55FEB38E4EC10DA1187F035F96F58283D3B6CF7DA6BAFC96FE0D0FE21625656560C0AD3A8AEAE4EFE608B4793388476C4217C2D252545F2C818BCDBD6BB77EFB7DE7ACBD65615252525F7DD775F6B6BABCABA74B2D5768B383C7DFAB44715010E1187F035F9B3B1AAAA2AC5B588F67D109F79E6195B7779FBEDB7EFBDF7DEA026A2AD18B3F86294EAF7BA814E1187F0B5ABAEBA4AF2C8EAEA6AC5B5FC3F4F3FFDB4DD6DEE0B0A0A829A88274F9E943F98CF0EE16736AEC7A842F0AE072FCF94B5EBDD5BE0CA2BAF943CF2EF7FFF7B6B6B6B0C36DD0D854205050537DC70436565A5FCBD0A0A0A84106FBEF966C0B605B6758D568BED2F2E1947FE5967CA6E097A67D7FB576CCA3E3F81FACB44F0F4EAD54BF2C80B172EC85FC2C6A5DEBD7BBFF7DE7B76B7E82B282898366D9A87DFAC79F7DD771F7AE8A15FFCE2172525255E8D69D7C18307258F1C3E7CB8E25A0077DAB462EDFE5FBB8A31E5D9FA1E7F5151918A1A3A525858E8E054EFFAEBAFAFAAAA723FFB8A152B2E1976DDBA752D2D2D5EACCC86D1A3474B2E3C2F2F4F7E58BB5D9511BCD9F58EA9978A157176085F4B4C4C948F9CD2D252C5E5FC7FEEBEFBEE575E79C5EEBD4A4A4A468C18F1C73FFED1CDD4252525B9B9B997FC9F1FFDE84783060D7AE595576C6D59ECD2E79F7F2E79E488112314D702B8421CC2EF468E1C2979E4A79F7EAAB8964BE5E6E6CE9B37CFEEBDAAAAAAC68C19F3DC73CF39FB724D341ABDE79E7B2E7B2D98CACACA471F7DF45BDFFAD6F3CF3F1F832FA7D4D6D6D6D4D4481E3C68D020C5E500EEA83C9DED1C6BF7FFDA558C69CBFCF9F3250BC8CCCC545483B59933673A7B14468F1E5D5E5E6E6BAE969616C9EFB52627272F58B0E0E4C993CAD6DD565C5C2CBFD89A9A1AF9919DF5D35AF066D73BA65E4ABAA4B26089E9B562EDDED6A9A8511F7CF08164019148A4B1B1515119169A9A9A264F9EECEC818844220B172E942F7BEEDCB9B6C64F4E4E9E3B776E7575B58A85DBDAFAAAA9A9497E64FB8DEC5CF066D73BA65E4ABAA4B26089E9B562EDDED6A9A851B67ECF505C5CACA80C6B8D8D8D8E1331140AA5A5A5151616763ACBAA55AB9C4D919C9C9C9797E77928CAFFFE322929C9D6C8CE96692D78B3EB1D532F255D5259B0C4F45AB1766FEBF443AF162C58A0AE0C6B6E12B15D6666E6D6AD5B3B1ABFB8B8587E67C1CB8A44228F3DF69827DF6B6D5FAFFCA657B6BE566A5020E99D5DEF987A29E992CA8225A6D78AB57B5BA7BA5EC9FF646DDCB871EACAE854535393AD5D2F2E2B232363D5AA5597BC7D5A5151217FF9566B914864D5AA55EE175B5454243FE9EEDDBB6D0DEEC94A2F11BCD9F58EA997922EA92C58627AAD58BBB775BA6C486B6B6B4737E5E7E74BD6108944EAEAEA5C56E2862789D87EB1D6850B17B69FC9151717DBDA49A353E170F8CC99332E57BA60C102F919ED4EE7E1622F0ADEEC7AC7D44B499754162C31BD56ACDDDB3AD5F56AEFDEBDF265AC5BB74E5D25325A5A5A1E7BEC31470FCB65C8BF21694B454585CB656666664ACED5B76F5FBB83AB5872F066D73BA65E2A56C4EF0E6180EBAEBB4EFEE0F5EBD7ABACA573A150E8D7BFFEF5D2A54B5D7ED4D74ED16FEA5DD676F4E8D13D7BF6481E3C6BD62C377301B1411CC200914864D4A8519207EFD8B1C30F3BEE3EF2C823EFBFFFBEDDEB9AC68CFCC5602F6BE5CA95F207FFF0873F74331710232A4E4EE399A3F37E0DF4AEFDB2770F87C3B5B5B51DDDC5D6DB8FDADF2FBDE8C08103696969DEF5D81BA9A9A92ED7656B51F5F5F51D8D6377F3C8D870D99CCBD2BDDE53D7F2000016A74944415426EFA958BBDE31393B845F5CB87061EBD6AD1DDD7AE79D77CA0FF5C61B6F7854945BC3860DDBB76F9FDDFD11551B3C78B09BBBFFF18F7F94FF31E8F0E1C32D76FDDDBE7DBB9B4A000F1187F091CD9B377774D32DB7DCD2B3674FC971B66DDB666B1F3EA57AF7EEBD75EBD665CB96F9E78DD33163C6B8B9BBADAB01FCC77FFC474737D5D5D5EDDBB7CF4D258097549C9CC633F97EEAA577ED1D8DD0B3674F8B7BD9FA46C6DCB973BDE893972A2A2AE4B743526ADFBE7D8E5771E6CC195BB96E71FD398B7FFDE8E5B8391674AFC97B2AD6AE794C15D3C733F97EEAA577ED1683ECD9B3A7A37BEDDEBD5BBE989494148B8FAC7469696959BC78B1A2DF4EC877C6CDB6880B172E949F2B2727C76228DF7EE3D471732CE85E93F754AC5DF3982AA68F67F2FDD44BEFDA2D0679F2C9272DEE78F5D557CBD7B364C9122F5AE5BD03070EC8FF68CF730B172E745C797D7DBDAD8BE37CFAE9A71D0DD5D0D060F199A25E8EFB6341F79ABCA762ED9AC754317D3C93EFA75E7AD76E31489F3E7D2CB63E78EAA9A7E4EB494949D1B2C185A475EBD6C5FE4BA76969696EAEDAB364C912F9B9229188C5500505052A17EA8AE3FE58D0BD26EFA958BBE631554C1FCFE4FBA997DEB55B8FB37DFBF68EEE78ECD8315BEF342E5DBAD4A38629D1D8D8B864C912AF2E46DAA9E4E4E403070EB8A9D6D6B5E29E7BEE398BD1264E9CA872ADAE386E9105DD6BF29E8AB56B1E53C5F4F14CBE9F7AE95DBBF5383366CCB0B86F7676B67C49A9A9A93EFC04F1128D8D8DCB962D537DA698929262F1B9AC8CA54B97DA9AF1CB2FBFEC68A863C78E8542FEFD5ABB9B2E7544F79ABCA762ED9AC754317D3C93EFA75E7AD76E3D4E626262341AEDE8BEB6BE50238498376F9E473D53ABA5A5A5B0B050D12F143332325C5EA4F4E4C993B6CE62B3B3B32D465BB468918A657AC54DA33AA27B4DDE53B176CD63AA983E9EC9F7532FBD6BEF74A8E5CB975BDCFDA69B6E92AF2A12891C3972C48B9EC5484545C5DCB973BDDAC2221C0ECF9D3BD7FD67A8B367CFB635EFDFFFFE778BD1D2D3D33D599D222E7B7559BAD7E43D156BD73CA68AE9E3997C3FF5D2BBF64E874A4F4FB7B8FB860D1B6C15969595E545CF62AAA5A565EBD6AD3367CE74F3E3FD091326B8F9B0F022F9AB75B79B346992C568FBF7EF77BCA2D870DFB1AFD3BD26EFA958BBE631554C1FCFE4FBA997DEB5CB8C66F1859AB6B6B68C8C0C5BB559EC32EF738D8D8D858585393939F2B9180E87B3B2B25C7E5278514B4B8BDD6E5756565A0C386DDA345BA3C59E277DBB84EE35794FC5DA358FA962FA7826DF4FBDF4AE5D66B48913275A8CF0EEBBEFDAAA2D2D2DCDFFDFA9B1D6D2D2B26FDFBE254B966465655D7FFDF5A9A9A917BF8D128944525353478F1E3D73E6CC152B569C3C79D2C3796DFDB8420871EBADB75A8C565656E6E72FD1B4F3B07B17E95E93F754AC5DF398015C92823155CC1EBC3A63BCA2912347DA9A74F1E2C59ECCEB1F2D2D2D16BFD1F4C4810307EC5E43A7BCBCDC6240C92BD1C85768AB36CFA9A8D394315590AF5305BFFF330DE8C8B3CF3E6BEBF8FEFDFB2BAB458F5028D4B56B5775E3373434646767DBDA7F383B3BDB62BB8CCACA4A5B1B2502B1441CC2D72C3612BA70E182FC38A150E8B6DB6EF3A8A878F1F0C30F979797CB1F1F0A855E7FFD758B039E7FFE795B8F1A104BC4217C2D2121A1A39BB66CD9223FCE8811237AF7EEED515171E1F5D75FB7B591931062C58A1516DFF7696B6BF3CF3E94C0D71187F0358B9FDF7DF8E187F2E38C1F3FDEA38AE2426969E9238F3C62EB2EFDFBF7FFF18F7F6C7140972E5D9A9A9A5C9706A8421CC248555555656565F2C7DF79E79D2ACB0994A3478F4E9830C1D64786ED3F65B1B855FB7734804E11873092F58BEF25929393478C18A1B29CE0A8ADAD9D387162555595AD7BCD9E3DDBE21B34EDA786AE4B03D4220E6124F9774A43A1D02DB7DCA2F41B988171F6ECD9499326D9FAFA8C10222929E9E5975F5656141023C4218C247F76D8DADA7AD75D77292E27089A9B9BB3B3B3ED5E8F4D08B16FDF3EBBBF4D047C88388479F6EFDF7FFAF469F9E36FBFFD7695E504C1F9F3E7B3B2B2B66DDB66F78E3366CCB07E9B143045587701806D1F7CF081FCC169696903070E54598EF16A6B6BA74C99525C5C6CF78E83070F7EF5D557D51405C41A7108F36CDFBE5DFE603FEFBAEE07C78F1FBFF3CE3B3FFBEC33BB774C484878FBEDB7BB77EFAEA62E20D6884318A6AEAE6EEFDEBDF2C71387163EFFFCF3F1E3C7DBFD1E69BB575F7D75D8B0610A8A02F4E0B3431866D7AE5DF23F890B87C363C78E555C91A9B66DDB76F3CD373BCBC23973E63CF8E0830A8A02B4B17176A8E287B47A7F9CABE2B750F22B32E597587EFB01B5AD6BB3656666BAD93E37A89A9B9B9F7AEAA9E79F7FDED9DDF3F3F37FFAD39F3AB8A3DED710157F717AFF8A83F76A234F7E45F25DE2CD5218C6D607875C8CE6EB8E1E3D3A7DFA74073FA868979797E72C0B019FE3CD5298E48B2FBEF8E28B2FE48FE752A59778F7DD773332321C67614E4E8EDDDD800153108730C98E1D3BE40F4E4949B9F1C61B1DCF555A5AFACA2BAF38F8299E3F1D3D7A343B3B7BCA9429D168D4D90813264C58B3668DD775017EC19BA53089AD701A33664C2864EF1F7C478F1EFDF0C30F3FFAE8A31D3B76D4D4D4B4FFCFACACACC58B179BFBE3C5E6E6E6175F7C71E1C2858E835008317CF8705BD78905CCD31638A6F453C598A6CCEE4C535353CF9E3DE52B5FB16285CCB0D5D5D5EBD6AD9B3D7B765A5A5A4743452291BCBCBC93274FAA5FA5C78A8A8A860C1922DFB4CB9A3469526B6BABEEA5B8E5B20931C3DABD5D918D311DF5D6D7543E589EB65EC198A6CCEECCEEDDBB6D3D165555551D0D75E6CC99C2C2C2BCBCBC8C8C0CF901939393172F5E5C5F5F1FDB753B545454346EDC385B1DBBACD9B367EB5E8A37DCB7223658BBB72BB231A6A3DEFA9ACA07CBD3D62B18D394D99D79EAA9A7E4CB1E3264C825776F6C6C2C2A2A9A376F5E66666638ECFC6382949494050B16F8F94CB1B0B0303333D3F102BF6AFEFCF9BA57E3194F1A1203ACDDDB15D918D3516F7D4DE583E569EB158C69CAECCEDC74D34DF265E7E5E5B5B5B5B5B4B4ECD9B367E1C285E3C68DF376D7854824F2D8638F1D3870407757FE4F7D7DFDAA55AB6C9DEF5A7BE38D3774AFC94B5EB54535D6EEED8AE4C7EC6250A72405EF87B12A1E23BDB33B70EAD4A96F7EF39BF2D7A3C9C9C9A9ABABFBC31FFEE0E6FB233232333367CE9C999393A3EBF7FEADADAD1F7FFCF1CA952BFFEBBFFECBABC58642A11D3B7678F25EAB7F98F25374BD7FEF7AE97DFD240E3D461C2AB271E3C67BEEB94777151D8A442277DC71C7942953264F9EDCA74F9F18CCD8DADABA77EFDE4D9B36AD59B3C6D985D63AD2B367CFD5AB574F9E3CD9C331FD207891202F786B270EA51087FE9FDD81D9B367AF58B14277159D0B854223468C183F7EFCCD37DF3C72E4486F4F195B5B5B0F1E3CB87DFBF6A2A2224527BEA3478FFEFDEF7F9F9A9AEAF9C8DA052F12E4056FEDC4A114E2D0FFB33BD0BF7FFFA3478FEAAEC29E502874EDB5D77EEF7BDF4B4F4FFFCE77BE3364C8906F7DEB5BB67E0A79FCF8F143870E9597971F3A74A8ACAC6CFFFEFD177F0DA9A2DA279E7862E1C2855DBB765534855EC18B0479C15B3B71288538F4FFEC769596965E7BEDB5BAABF0402814FAE637BF79E59557F6EBD7AF77EFDE898989DFF8C637121313DB37AE3A77EE5C6D6DEDD9B367EBEBEBA3D1E8912347547FF079514A4ACAEAD5AB83BD1956F022415EF0D6AE390E4D7901A54E5DB3BBFC93DBB56BD72DB7DC72D99B3EFBECB3EF7CE73B6E06374828146A6D6D8DE58CF7DE7B6F7E7E7E4A4A8AB3BB9BF252AB82DE3D2582F7CAA0F735998BB4C1177AF6ECF9FDEF7FBFA35B376DDA14DB72748A6516A6A7A7FFF6B7BF1D3D7A74CC66047C8B4B78C317C68D1B67F191D5F2E5CB635B4EF075EBD62D3F3FFF2F7FF90B5908B4E3EC10BE70C71D777474D3A953A7AAABAB635B4EC0656767BFF4D24B81FCFA28E01871085FB088C34F3EF924969584C3E18C8C8CF1E3C75F79E595F9F9F9C78F1F8FE5EC4A8542A1BBEFBEFBE9A79F1E3E7CB8EE5A00FFD17B511C15A853D7ECF2635E62C0800116C3E6E4E4381E59DEE0C183E7CC99F3CE3BEFD4D6D65E9CBAA1A1E1E5975FBEFAEAAB635080529148E4B5D75E6B6C6C74F7ACF1F8710F00BD5DD2FB68EA1D5385202E893A35CD2E3FE6257273732D86B5BB67A1BC7EFDFADD7FFFFD6BD6AC3976EC9845014D4D4D6FBCF186A167544949496BD7AE6D6A6AB2F3ECB047F71275D2DB25BD8FA6DE315508E292A853D3ECF2635EE29D77DEE968CCCACA4AC7C35E564A4A4A7676F6B265CB2A2A2AEC366DF7EEDDF7DE7B6F424282B725293265CA94BD7BF73AD8A7B0A1A1E199679E913F5EF74275D2DB25BB8FACB775EA1D5385202E893A35CD2E3FE65785C3E16834DAD198AFBDF69AB361BFAA5BB76E13264CC8CFCF2F292971DFBA13274EBCFCF2CBA3478F5677DAEAC6D0A143376EDCE87853C6CD9B370F183040FB0BBD29F476C9D123EC599D7AC75421884BA24E4DB3CB8FF955E9E9E916633A7E8B32212161F4E8D1CF3EFBECEEDDBB15BD5578ECD8B1FCFCFC9123477ABB759433FDFBF7FFCD6F7E535353E3663953A74EBD38A0FC1DB5AE5B33BD5D72F4387B56A7DE315508E292A853D3ECF2637ED50F7EF0838E062C2929B13554381C1E3E7CF8CF7EF6B32D5BB634343478D4AACED5D6D66ED8B0E181071EE8D7AF9FB32638D3B76FDFF9F3E7EFDDBBD7F1B960BBA6A6A6458B16B55F2BEE22F9BBC772C97EA3B74B8E1E6DCFEAD43BA60AFCD0029A0D1A34A8A39B24E370C28409F7DF7F7F381C1E3F7E7CAF5EBD3CAD4E4AAF5EBDB2B3B3B3B3B385105555559F7CF2C99FFEF4A74F3EF9E4CF7FFE737D7DBD8713452291EF7FFFFB63C68CB9EDB6DB3232323CD92E63C78E1D8F3FFE7859599917050206230EA15938DCE193D0E2A6E1C387E7E6E6DE7EFBED575F7DB5AFAE99999A9A7A311ADBD3F1E0C183E5E5E57FFDEB5FFFF6B7BFFDCFFFFC4F381CFEF4D34FCF9E3DDBD108A15028252525353535252565E0C08137DC70C375D75D979A9ADABB776F6FDF95DDB163C7A2458B3EFAE8230FC704CCC525BCB5E112DEEDA64E9DFAF6DB6F5FF6A673E7CE4D9A34A9A8A8A8FD3FFBF7EFFF939FFC64E2C489DFFEF6B7556F4274EEDCB92BAEB842E9146D6D6D172E5C686D6D6D6969114274EDDA351C0EC726DA0B0B0B172D5AB467CF1EEBF22447F3D53F47628C4B78EB1A53052571A8423C6F7AA2827FFA999E9E5E5A5A6A71404545457373F3D5575F7DC9875B9E6B6B6BBB64099595956969694A278DA5E6E6E68D1B37FEF297BFF4F6AD51535E94F5CE6E4A24C433E2304EF9A79FE170F8C89123FEBC7EE63FFDD33FDD75D75D0F3FFCF09D77DEA9BB16576A6A6A0A0A0A7EF39BDF1C3E7CD8F3C14D0924BDB31387FE471CC6295FF5F399679EF9C52F7EE175391EB8B8A20103063CF4D0433366CCF0676C77E4DCB973EFBFFFFEEAD5ABB76EDD7AE1C20545B39812487A67270EFD8F388C53BEEA679F3E7D8E1C39A2FAB33A07BEBEA2CCCCCCE9D3A7E7E4E438DE2C3736FEF0873FBCF5D65B1B376E3C7DFAB4EAB94C0924BDB31387FE471CC629BFF573D6AC59BFFBDDEF3C2DC7031DAD28140A8D1D3BF6EEBBEFBEE38E3B860E1D1AF3BA2EAFAEAEAEB8B8F8A38F3EDAB469938A37453B624A20E99D9D38F43FE2304EF9B09F2B57AE9C3973A677E578406645575D75D5C489137FF7BBDF7DFD9B383170EEDCB9F608DCB56BD7BE7DFBD4BD236AC19440D23B3B71E87FC4619CF2613F1312125E7BED356789A8288A7CF81276E6CC99F2F2F2C3870F7FF6D9677FFAD39F8A8B8B9B9A9A623375474C0924BDB3FBF0B9844B108771CAB7FDCCCDCD5DB264894F3E4754F112565353D3E9E78E757575D168341A8D3636367EF9E597870E1D2A2F2F3F74E8D08103074E9C38213951CC9812487A67270EFD8F388C537EEE679F3E7D7273731F7DF451ED5F5751F4B2180A85929393131212929292BEF18D6FB4EF18158D46CF9E3D7BF6ECD986860617256B604A20E99D9D38F43FE2304EF9BF9FE170F89A6BAEB1FE85BE6AFEB9768F9F9912487A67270EFD8F388C53A6F4337817D20BDEB3CE9440D23B3B71E87F7EDCBF14008018230E0100200E0100D0BEC1932963AAC067483278346598F26993DE4F97E3F92FCE94575ABD7FEF9C1D0200401C0200401C0200401C020020884300000471080080200E010010C421000082380400401087000008E2100000411C0200208843000084BD1D2D6C0C6AC8D5FD8377857B797ABB64CAEC2A98B247875EC1DB2D419E297F71A664877C9D9C1D0200401C0200401C0200401C020020884300000471080080200E010010C421000082380400401087000008E2100000411C020020884300008410222C7F683C5FE95C9EDE2BF1EB15BC1D184CD95B2078B39BF2D711BCD725154CE9126787000010870000108700001087000008E2100000411C020020884300000471080080200E010010C421000082380400401087000008E21000002184E8A277170253F66A3085297B4A98B23B8A8A7D1582F71767CA8AF43E9AA6EC4F62CAA3294F7E459C1D0200401C0200401C0200401C020020884300000471080080200E010010C421000082380400401087000008E2100000411C0200208843000084493B5A046F670379A6CC2ECF94CEEBC5E31E9F4C79559467CA7389B34300008843000088430000884300000471080080200E010010C421000082380400401087000008E2100000411C020020884300000471080080B0B7A345F0AE74AE42F0760889E75D084C593B3B84C808DEAB4DF0E8FD3BE2EC100000E2100000E2100000E2100000411C020020884300000471080080200E010010C421000082380400401087000008E2100000411C020020ECED68016F056FE70DF67FF0167F9BBA04EF6F539EDEBF62BDB37376080000710800007108000071080080200E010010C421000082380400401087000008E2100000411C020020884300000471080080200E0100104288B0FCA17AAFF26E0ABD57A3D7BB03833C53760CD0BBF78529BB64C4F3A3294F4597D843C6DB31393B0400803804008038040080380400401087000008E2100000411C020020884300000471080080200E010010C42100008238040040108700000821441753AE07AF57F0AE856FCAAE0EF1FCFCE459179F4CD97DC214EC680100800DC4210000C4210000C4210000C421000082380400401087000008E2100000411C020020884300000471080080200E010010C4210000420811D63BBDDEABA707EFCAF12A5614BC2EA960CAA3694A3F83B73B8AFC98A63C46C1C3D9210000C4210000C4210000C421000082380400401087000008E2100000411C020020884300000471080080200E010010C42100008238040040E8DFD1229EA9B816BE5E2AF601502178FBA8E8DD81419EDECE9BB2F7850AA63C43F4CECED9210000C4210000C4210000C421000082380400401087000008E2100000411C020020884300000471080080200E010010C42100008238040040B0A345FC32656F0115F4EE29A1624C537660D0BB07823C5376F3905FBBDEFD344CD9BD87B34300008843000088430000884300000471080080200E010010C421000082380400401087000008E2100000411C020020884300000471080080D0BFA385DEEBAC9B229EF72B50219EBB64CA5F9CDE3D10F476497E45F1BC4B860A9C1D0200401C0200401C0200401C020020884300000471080080200E010010C421000082380400401087000008E2100000411C0200208843000084AA1D2D4CD9D9402FBD5DD2BBAB43F0E8DD81C1142A9E4BA674DE947D5454D469CAAE239C1D0200401C0200401C0200401C020020884300000471080080200E010010C421000082380400401087000008E2100000411C020020884300008410A20BFB150000C0D9210000C4210000C4210000C421000082380400401087000008E2100000411C020020884300000471080080200E010010C421000082380400400821FE17F66E827442EE97B80000000049454E44AE426082</t>
  </si>
  <si>
    <t>2024-11-27 09:34:46.687</t>
  </si>
  <si>
    <t>2024-11-27 09:36:12.560</t>
  </si>
  <si>
    <t>2024-11-27 09:37:30.397</t>
  </si>
  <si>
    <t>2024-11-27 11:10:47.770</t>
  </si>
  <si>
    <t>2024-11-27 11:38:23.570</t>
  </si>
  <si>
    <t>2024-11-27 15:42:24.657</t>
  </si>
  <si>
    <t>2024-12-03 17:30:00.443</t>
  </si>
  <si>
    <t>90.00</t>
  </si>
  <si>
    <t>2024-12-04 08:31:28.397</t>
  </si>
  <si>
    <t>15.00</t>
  </si>
  <si>
    <t>2024-12-11 08:59:48.997</t>
  </si>
  <si>
    <t>2024-12-11 09:11:50.140</t>
  </si>
  <si>
    <t>2024-12-11 09:19:17.250</t>
  </si>
  <si>
    <t>2024-12-11 09:20:12.070</t>
  </si>
  <si>
    <t>2024-12-11 09:26:17.347</t>
  </si>
  <si>
    <t>2024-12-17 12:05:21.507</t>
  </si>
  <si>
    <t>10.00</t>
  </si>
  <si>
    <t>2025-01-28 08:26:00.297</t>
  </si>
  <si>
    <t>2025-01-28 08:33:25.863</t>
  </si>
  <si>
    <t>2025-01-28 08:40:25.227</t>
  </si>
  <si>
    <t>2025-01-28 08:58:09.597</t>
  </si>
  <si>
    <t>2025-01-29 17:28:08.183</t>
  </si>
  <si>
    <t>45.00</t>
  </si>
  <si>
    <t>2025-01-31 14:39:38.097</t>
  </si>
  <si>
    <t>2025-03-16 14:56:32.467</t>
  </si>
  <si>
    <t>2025-03-24 14:41:01.313</t>
  </si>
  <si>
    <t>2025-03-24 14:42:33.683</t>
  </si>
  <si>
    <t>2025-04-08 10:17:27.250</t>
  </si>
  <si>
    <t>2025-04-14 16:51:30.647</t>
  </si>
  <si>
    <t>2025-04-21 15:51:43.660</t>
  </si>
  <si>
    <t>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</si>
</sst>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numFmt numFmtId="19" formatCode="d/m/yyyy"/>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7F63C2-F430-4FF2-91E0-63D517703E17}" name="Tabla1" displayName="Tabla1" ref="A1:AB65" totalsRowShown="0">
  <autoFilter ref="A1:AB65" xr:uid="{EA7F63C2-F430-4FF2-91E0-63D517703E17}"/>
  <tableColumns count="28">
    <tableColumn id="1" xr3:uid="{849D4380-CD7A-41C9-84A7-DF41E8222324}" name="id_pacientes"/>
    <tableColumn id="2" xr3:uid="{0572B82B-05BE-4CC9-9FAF-747E39A52EAC}" name="fechacreacion_pacientes"/>
    <tableColumn id="3" xr3:uid="{6762BDB0-EA8D-41F6-BCF2-EAC053840AC8}" name="usuariocreacion_pacientes"/>
    <tableColumn id="4" xr3:uid="{9769B26F-5EF8-466F-A111-38FF99B71B45}" name="fechamodificacion_pacientes"/>
    <tableColumn id="5" xr3:uid="{4B36657F-EDBD-42E9-B10D-5C0D926F6259}" name="usuariomodificacion_pacientes"/>
    <tableColumn id="6" xr3:uid="{F8E1139F-6437-463A-B098-2DF9EDF3A260}" name="tipodocumento_pacientes_ca"/>
    <tableColumn id="7" xr3:uid="{33C7766C-932C-45F1-B866-071DAF62F376}" name="ci_pacientes"/>
    <tableColumn id="8" xr3:uid="{ED72BA59-103E-402F-A9D9-AE493D13D30D}" name="primernombre_pacientes"/>
    <tableColumn id="9" xr3:uid="{85143D16-288D-49A4-BBDC-6FC1EE5BD638}" name="segundonombre_pacientes"/>
    <tableColumn id="10" xr3:uid="{2DDD123B-D02A-41F1-89F6-66D081784599}" name="primerapellido_pacientes"/>
    <tableColumn id="11" xr3:uid="{BC07833C-0885-4FEA-932F-2BEFA993A8BD}" name="segundoapellido_pacientes"/>
    <tableColumn id="12" xr3:uid="{471CA210-FB8D-4E6C-9EA2-9A56A29919F5}" name="sexo_pacientes_ca"/>
    <tableColumn id="13" xr3:uid="{BDCF5D83-2B15-44C5-A7C9-222CC822E3AD}" name="fechanacimiento_pacientes" dataDxfId="1"/>
    <tableColumn id="14" xr3:uid="{25D458AF-5941-4AA4-BC1F-5038EA76544A}" name="edad_pacientes"/>
    <tableColumn id="15" xr3:uid="{5AE6B394-B0EC-4731-951B-EA15CDE4FFE1}" name="tiposangre_pacientes_ca"/>
    <tableColumn id="16" xr3:uid="{3F6F5F15-310C-4F44-B392-668B573A4656}" name="donante_pacientes"/>
    <tableColumn id="17" xr3:uid="{CDAE6AE2-4917-4C5B-AF5A-B77676A49B10}" name="estadocivil_pacientes_ca"/>
    <tableColumn id="18" xr3:uid="{79233E4D-09BB-478C-B408-DC67B30BE9D4}" name="formacionprofesional_pacientes_ca"/>
    <tableColumn id="19" xr3:uid="{B0721403-28BD-45C4-B951-D0DA03AD0F57}" name="telefonofijo_pacientes"/>
    <tableColumn id="20" xr3:uid="{42742A40-DD50-4AB9-BE67-271AB36D1BF4}" name="telefonocelular_pacientes"/>
    <tableColumn id="21" xr3:uid="{9B0AC94E-E9E9-490F-82EC-19BC4EA02F9B}" name="email_pacientes"/>
    <tableColumn id="22" xr3:uid="{1E6B48D4-D6A8-4F8F-BA98-FBA567CCC865}" name="nacionalidad_pacientes_pa"/>
    <tableColumn id="23" xr3:uid="{2B59AE76-BF3B-4997-959E-D7EE1BD7E143}" name="provincia_pacientes_l"/>
    <tableColumn id="24" xr3:uid="{69EA2447-D4DC-4DDC-B70C-16BF5C830AE5}" name="direccion_pacientes"/>
    <tableColumn id="25" xr3:uid="{69F2B029-C925-4CEB-B1A2-3D7C1B930875}" name="ocupacion_pacientes"/>
    <tableColumn id="26" xr3:uid="{BE87868A-0AAB-4C2C-B41A-97EA15427DB0}" name="empresa_pacientes"/>
    <tableColumn id="27" xr3:uid="{4A0DB0F9-9BED-4703-A49C-FE8048B70F12}" name="segurosalud_pacientes_ca"/>
    <tableColumn id="28" xr3:uid="{37CB781D-DC24-4150-96D6-36B24925A67D}" name="estado_pacient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E7D6F-8238-4901-9876-EF682E79F134}" name="Tabla2" displayName="Tabla2" ref="A1:J47" totalsRowShown="0">
  <autoFilter ref="A1:J47" xr:uid="{47BE7D6F-8238-4901-9876-EF682E79F134}"/>
  <tableColumns count="10">
    <tableColumn id="1" xr3:uid="{175CB16F-2E71-48CA-A202-F369288E5D74}" name="id_cita"/>
    <tableColumn id="2" xr3:uid="{D4D6B666-34A7-46B5-8156-32795EB67447}" name="fechacreacion_cita"/>
    <tableColumn id="3" xr3:uid="{CA3DBCAC-2CFF-42E0-BECE-FEB439A97732}" name="usuariocreacion_cita"/>
    <tableColumn id="4" xr3:uid="{A101A558-B0CD-456C-8A48-8161DCCD9FBE}" name="fechadelacita_cita" dataDxfId="0"/>
    <tableColumn id="5" xr3:uid="{2750D734-63F9-4C1A-829C-A8AA2E536743}" name="horadelacita_cita"/>
    <tableColumn id="6" xr3:uid="{7BBA9AA5-C57E-4369-82E7-58D4EF62BD93}" name="usuario_id"/>
    <tableColumn id="7" xr3:uid="{DF328B32-4709-4502-8462-9AE5EE7FA3B8}" name="paciente_id"/>
    <tableColumn id="8" xr3:uid="{FF299541-4997-4861-AA16-B64D5F604272}" name="consulta_id"/>
    <tableColumn id="9" xr3:uid="{B7B03040-D22D-4143-BB64-5C11A09B16A0}" name="motivo"/>
    <tableColumn id="10" xr3:uid="{CEF1D9AA-E67B-4B15-A51E-2CFBBAA2F85E}" name="estado_cita"/>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07B3B1-AC50-4697-AA6C-D4CAF88D239F}" name="Tabla3" displayName="Tabla3" ref="A1:AM218" totalsRowShown="0">
  <autoFilter ref="A1:AM218" xr:uid="{F607B3B1-AC50-4697-AA6C-D4CAF88D239F}"/>
  <tableColumns count="39">
    <tableColumn id="1" xr3:uid="{7D1D584E-730F-4C91-B4D1-0CB204329DD3}" name="id_consulta"/>
    <tableColumn id="2" xr3:uid="{A408B751-8C92-48B5-8589-A81F7789B6E9}" name="fechacreacion_consulta"/>
    <tableColumn id="3" xr3:uid="{B00E2CDF-BCD0-42FF-986C-2D18367DA162}" name="usuariocreacion_consulta"/>
    <tableColumn id="4" xr3:uid="{807F361C-6961-42AC-ADBF-5BFFABEA2A9A}" name="historial_consulta"/>
    <tableColumn id="5" xr3:uid="{ECCEA8AF-7887-458A-89A2-78B5A6BA01E6}" name="secuencial_consulta"/>
    <tableColumn id="6" xr3:uid="{8E30725D-41B1-4E80-8F0E-A9B832150A72}" name="paciente_consulta_p"/>
    <tableColumn id="7" xr3:uid="{DD974E9A-6319-4BBD-A03A-05CED1146B0F}" name="motivo_consulta"/>
    <tableColumn id="8" xr3:uid="{47D17AE6-3F53-487D-A60B-600A849CC359}" name="enfermedad_consulta"/>
    <tableColumn id="9" xr3:uid="{4EC9F233-096F-466D-8DFF-D3DF9A05A9EE}" name="nombrepariente_consulta"/>
    <tableColumn id="10" xr3:uid="{3067798C-DA9A-45F8-8780-D1134E6455AE}" name="signosalarma_consulta"/>
    <tableColumn id="11" xr3:uid="{9C6076AE-7EFA-4C75-B9D5-EDDE0025A1F3}" name="reconofarmacologicas"/>
    <tableColumn id="12" xr3:uid="{9408CCE4-FA96-40A6-8F6B-95A4537B9DEF}" name="tipopariente_consulta"/>
    <tableColumn id="13" xr3:uid="{DD5D7536-36F1-4B26-BFBF-8243E184BB4F}" name="telefono_pariente_consulta"/>
    <tableColumn id="14" xr3:uid="{DD1EA25F-DD37-4FAE-98C1-7F091C445D08}" name="temperatura_consulta"/>
    <tableColumn id="15" xr3:uid="{F7A25F02-849A-45A1-9B40-0A5040F14F8D}" name="frecuenciarespiratoria_consulta"/>
    <tableColumn id="16" xr3:uid="{A85D8592-A576-44B5-B9EF-2CB0705AC730}" name="presionarterialsistolica_consulta"/>
    <tableColumn id="17" xr3:uid="{25BDBE70-48F6-40E9-AD24-E45F6047783B}" name="presionarterialdiastolica_consulta"/>
    <tableColumn id="18" xr3:uid="{69BC15DA-5231-4856-BEF8-9237076F75C6}" name="pulso_consulta"/>
    <tableColumn id="19" xr3:uid="{CF650EC7-9739-4D1A-9C85-987C8FD2BE27}" name="peso_consulta"/>
    <tableColumn id="20" xr3:uid="{81DE7824-BA09-4543-AA1E-8B24A7440342}" name="talla_consulta"/>
    <tableColumn id="21" xr3:uid="{D854F897-C326-4559-9FF4-A82289F922F5}" name="plantratamiento_consulta"/>
    <tableColumn id="22" xr3:uid="{21E4B279-802E-4267-80E4-656ADDC8CC14}" name="observacion_consulta"/>
    <tableColumn id="23" xr3:uid="{9FD33CA0-75DD-4C16-B7AA-5279EA3A33C0}" name="antecedentespersonales_consulta"/>
    <tableColumn id="24" xr3:uid="{1F5D25AF-1204-487F-8C29-74713FB78AFD}" name="diasincapacidad_consulta"/>
    <tableColumn id="25" xr3:uid="{F749110F-5949-4787-811C-D7B9F4828ECB}" name="medico_consulta_d"/>
    <tableColumn id="26" xr3:uid="{20A35C32-2EDA-40C5-91F9-69F5D3AAF497}" name="especialidad_id"/>
    <tableColumn id="27" xr3:uid="{1DCCF5FE-2860-4EDE-862F-FEA950D5475D}" name="tipo_consulta_c"/>
    <tableColumn id="28" xr3:uid="{9A4B956F-D10C-4E9D-85DC-1C8247813E69}" name="notasevolucion_consulta"/>
    <tableColumn id="29" xr3:uid="{8368E751-0ADD-4581-AD2C-BA27472D4798}" name="consultaprincipal_consulta"/>
    <tableColumn id="30" xr3:uid="{366876E1-7D96-42B6-AD6A-DDFDC5A19CC2}" name="estado_consulta_c"/>
    <tableColumn id="31" xr3:uid="{88ADA869-A942-4648-A194-B470162A2FCE}" name="consulta_medicamentos_id"/>
    <tableColumn id="32" xr3:uid="{6BBC4FEC-FD0E-4CD7-9164-410C86CB1D97}" name="consulta_laboratorio_id"/>
    <tableColumn id="33" xr3:uid="{B4EE043A-CE07-42D3-BD2D-1648B27B8CAB}" name="consulta_antecedentes_familiares_id"/>
    <tableColumn id="34" xr3:uid="{EA8FB480-675B-4EDD-B109-C1C6D1D17840}" name="consulta_organos_sistemas_id"/>
    <tableColumn id="35" xr3:uid="{62DD8101-4BB8-4CDB-9704-967F22BCDE0C}" name="consulta_examen_fisico_id"/>
    <tableColumn id="36" xr3:uid="{4D6CC52B-CDD8-4E81-A043-C900D74592A5}" name="consulta_imagen_id"/>
    <tableColumn id="37" xr3:uid="{F51F5F63-18EA-45D2-8BAD-9666B035B3E1}" name="consulta_diagnostico_id"/>
    <tableColumn id="38" xr3:uid="{9D1407D0-802C-425E-B3AA-F08505178CA6}" name="consulta_alergias_int"/>
    <tableColumn id="39" xr3:uid="{CF2743A4-370B-48FA-A2B8-22625979F21F}" name="consulta_cirugias_id"/>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C35589-FE11-4130-88C6-8A557F3FC465}" name="Tabla4" displayName="Tabla4" ref="A1:F49" totalsRowShown="0">
  <autoFilter ref="A1:F49" xr:uid="{80C35589-FE11-4130-88C6-8A557F3FC465}"/>
  <tableColumns count="6">
    <tableColumn id="1" xr3:uid="{58F92D5C-629E-4296-8CC9-7C1308108812}" name="id_consulta_alergias"/>
    <tableColumn id="2" xr3:uid="{97626C76-4849-4E22-AFEE-49DF48223E9A}" name="fechacreacion_alergia"/>
    <tableColumn id="3" xr3:uid="{2BF8CB60-E6A4-494D-B5C1-AD5C66C51420}" name="catalogoalergia_id"/>
    <tableColumn id="4" xr3:uid="{F75664A4-BEF7-4BEC-A79D-A1C39C4F6381}" name="consulta_alergias_int"/>
    <tableColumn id="5" xr3:uid="{966C9240-DE22-4D48-A96B-700F1D381C4C}" name="observacion_alergias"/>
    <tableColumn id="6" xr3:uid="{3BC70F53-B74E-4284-92AD-F7C87470F324}" name="estado_alergias"/>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504ACCE-99F7-4929-9E63-D2D641827593}" name="Tabla5" displayName="Tabla5" ref="A1:F39" totalsRowShown="0">
  <autoFilter ref="A1:F39" xr:uid="{1504ACCE-99F7-4929-9E63-D2D641827593}"/>
  <tableColumns count="6">
    <tableColumn id="1" xr3:uid="{25BE66D5-683F-45D0-AF65-DFB835A7EEDA}" name="id_consulta_cirugias"/>
    <tableColumn id="2" xr3:uid="{FB15C1B1-71D1-42A0-848C-25C9C4ADA883}" name="fechacreacion_cirugia"/>
    <tableColumn id="3" xr3:uid="{D4E0CB74-B8DF-4D51-A2A2-A7B0F4896EEF}" name="catalogocirugia_id"/>
    <tableColumn id="4" xr3:uid="{42C40173-A6C9-4BA3-B65E-73398F270315}" name="consulta_cirugias_id"/>
    <tableColumn id="5" xr3:uid="{9E1FD5F1-560C-4932-82ED-004E4B599E14}" name="observacion_cirugia"/>
    <tableColumn id="6" xr3:uid="{A907B9D5-6756-40DD-96D3-CC8DA9EB8325}" name="estado_cirugias"/>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7291964-E26B-4F80-84EC-F663F43E5C93}" name="Tabla6" displayName="Tabla6" ref="A1:H70" totalsRowShown="0">
  <autoFilter ref="A1:H70" xr:uid="{37291964-E26B-4F80-84EC-F663F43E5C93}"/>
  <tableColumns count="8">
    <tableColumn id="1" xr3:uid="{AA41AA9B-3E3D-4934-839F-EB6C6CE14A5E}" name="id_consulta_diagnostico"/>
    <tableColumn id="2" xr3:uid="{5C4114B3-369A-4A16-A3D1-3CC572DB878E}" name="diagnostico_id"/>
    <tableColumn id="3" xr3:uid="{52EEC93D-E627-466F-A8F7-3798251A4B02}" name="consulta_diagnostico_id"/>
    <tableColumn id="4" xr3:uid="{D8A74291-28FD-4472-81A5-085FE5944145}" name="observacion_diagnostico"/>
    <tableColumn id="5" xr3:uid="{1829D7C0-B9EF-4C5A-9008-A9EE0BEFAAFF}" name="presuntivo_diagnosticos"/>
    <tableColumn id="6" xr3:uid="{FBEB4E9D-E7C2-488F-8198-8651273EFEAE}" name="definitivo_diagnosticos"/>
    <tableColumn id="7" xr3:uid="{25E7456E-73F2-4094-A404-B0249124D732}" name="estado_diagnostico"/>
    <tableColumn id="8" xr3:uid="{DB0C5DF3-2262-4B97-ABD1-40063980DB4E}" name="secuencial_diagnostico"/>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C20F2A-C3EE-4EBC-9346-02100ECF5414}" name="Tabla7" displayName="Tabla7" ref="A1:G39" totalsRowShown="0">
  <autoFilter ref="A1:G39" xr:uid="{84C20F2A-C3EE-4EBC-9346-02100ECF5414}"/>
  <tableColumns count="7">
    <tableColumn id="1" xr3:uid="{BE310BEE-B620-487A-B717-5E8612318E0A}" name="id_consulta_imagen"/>
    <tableColumn id="2" xr3:uid="{84E8F5F0-39AB-4B10-BAB7-7E381260AF36}" name="imagen_id"/>
    <tableColumn id="3" xr3:uid="{1EE3A77F-5239-465D-B66F-05C8F5E3F41B}" name="consulta_imagen_id"/>
    <tableColumn id="4" xr3:uid="{418A921C-DCDE-4B00-8157-C45C22F5EB30}" name="observacion_imagen"/>
    <tableColumn id="5" xr3:uid="{34EC3DD2-C7EF-4241-9DBD-65690F431D22}" name="cantidad_imagen"/>
    <tableColumn id="6" xr3:uid="{D5FF7A97-DB84-4F11-82EC-DECF2DF1FBE8}" name="secuencial_imagen"/>
    <tableColumn id="7" xr3:uid="{AEB9B9DF-B3A7-4C87-B5A8-3254C21E2E47}" name="estado_imagen"/>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BBC48E1-2358-4654-9F26-F037AA30A0F9}" name="Tabla8" displayName="Tabla8" ref="A1:G83" totalsRowShown="0">
  <autoFilter ref="A1:G83" xr:uid="{3BBC48E1-2358-4654-9F26-F037AA30A0F9}"/>
  <tableColumns count="7">
    <tableColumn id="1" xr3:uid="{6BAFDDD6-8D19-4178-91A3-E103B89914CC}" name="id_laboratorio_consulta"/>
    <tableColumn id="2" xr3:uid="{8F231470-7BB7-4CBA-8903-C12110B4745C}" name="cantidad_laboratorio"/>
    <tableColumn id="3" xr3:uid="{102340C3-4A98-4CB5-B9A0-BB12527498B4}" name="consulta_laboratorio_id"/>
    <tableColumn id="4" xr3:uid="{E05B931B-C1CA-4CF6-83AD-6671F8225641}" name="observacion"/>
    <tableColumn id="5" xr3:uid="{36F49882-2CEB-4E9A-9F10-6AFCA3B16B5D}" name="catalogo_laboratorio_id"/>
    <tableColumn id="6" xr3:uid="{3B48DE6B-D441-4F4B-B625-81CDDBBEA36D}" name="secuencial_laboratorio"/>
    <tableColumn id="7" xr3:uid="{51A7C945-EFF1-4EEF-99E2-D33931E50EB4}" name="estado_laboratorio"/>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98885C-923A-408C-B637-B6177166ECD0}" name="Tabla9" displayName="Tabla9" ref="A1:H69" totalsRowShown="0">
  <autoFilter ref="A1:H69" xr:uid="{8898885C-923A-408C-B637-B6177166ECD0}"/>
  <tableColumns count="8">
    <tableColumn id="1" xr3:uid="{C8DB10CA-E4F2-405D-8FBC-C7F79D61B4FB}" name="id_consulta_medicamento"/>
    <tableColumn id="2" xr3:uid="{7227B126-6F57-43C6-8489-DD7711F54A69}" name="fechacreacion_medicamento"/>
    <tableColumn id="3" xr3:uid="{F99A6397-ED89-4672-BC27-835C4A40BB19}" name="medicamento_id"/>
    <tableColumn id="4" xr3:uid="{249B7340-25BF-443C-BCC0-F0BB760DA999}" name="consulta_medicamentos_id"/>
    <tableColumn id="5" xr3:uid="{2447C432-9F40-4388-BF38-8F06ED431781}" name="dosis_medicamento"/>
    <tableColumn id="6" xr3:uid="{41137A25-4FB4-448F-BA30-FEDF688B2B4F}" name="observacion_medicamento"/>
    <tableColumn id="7" xr3:uid="{72D525E9-A18F-41CE-97E6-E6DC09B39F90}" name="secuencial_medicamento"/>
    <tableColumn id="8" xr3:uid="{626DE0F0-9FA5-4F31-9AE7-23F190B67817}" name="estado_medicamento"/>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A78B7A6-2BC2-4D51-B4F4-B43B58B8F59E}" name="Tabla10" displayName="Tabla10" ref="A1:M65" totalsRowShown="0">
  <autoFilter ref="A1:M65" xr:uid="{BA78B7A6-2BC2-4D51-B4F4-B43B58B8F59E}"/>
  <tableColumns count="13">
    <tableColumn id="1" xr3:uid="{E1A746CF-BA6F-499A-A1FE-73926DE1DD27}" name="id_examen_fisico"/>
    <tableColumn id="2" xr3:uid="{50E74857-E8F3-4DF1-88A5-7A54C6F93CC5}" name="cabeza"/>
    <tableColumn id="3" xr3:uid="{0091C607-F9DF-45A9-AFCC-BDC0A0B11BFD}" name="obser_cabeza"/>
    <tableColumn id="4" xr3:uid="{6A34290E-C65C-404B-9B75-D83109D5EE17}" name="cuello"/>
    <tableColumn id="5" xr3:uid="{05D8085E-B3BD-43EE-976B-A969D8EDFE48}" name="obser_cuello"/>
    <tableColumn id="6" xr3:uid="{56313B80-83DC-49AD-A39E-A3A72906D904}" name="torax"/>
    <tableColumn id="7" xr3:uid="{B57C7369-6428-44C6-9EE9-EF27A5FF8F16}" name="obser_torax"/>
    <tableColumn id="8" xr3:uid="{C8CCC61B-6CAA-4382-831D-0CCEAF08E3B8}" name="abdomen"/>
    <tableColumn id="9" xr3:uid="{2A245A37-8C7E-4349-971E-EECEAEC65719}" name="obser_abdomen"/>
    <tableColumn id="10" xr3:uid="{BE11BBA4-8244-40DD-803C-51BC638BC5CD}" name="pelvis"/>
    <tableColumn id="11" xr3:uid="{190827EA-D302-42B5-9578-C858F52D91F5}" name="obser_pelvis"/>
    <tableColumn id="12" xr3:uid="{4CFC0DC9-4120-4436-BAA7-C17FE4C7737A}" name="extremidades"/>
    <tableColumn id="13" xr3:uid="{96E86D06-1C78-46D4-9FA9-E1B44BA00D6F}" name="obser_extremidades"/>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1EC353D-194A-4A45-81C2-1A73886E496E}" name="Tabla11" displayName="Tabla11" ref="A1:U65" totalsRowShown="0">
  <autoFilter ref="A1:U65" xr:uid="{D1EC353D-194A-4A45-81C2-1A73886E496E}"/>
  <tableColumns count="21">
    <tableColumn id="1" xr3:uid="{5EFE5E2F-7753-4695-9F60-04EE14087996}" name="id_organos_sistemas"/>
    <tableColumn id="2" xr3:uid="{CD16E395-FF35-4A68-B96B-08E27B371CB6}" name="org_sentidos"/>
    <tableColumn id="3" xr3:uid="{3CB3A08D-A5EF-47C4-9D0A-3D2487AC55B7}" name="obser_org_sentidos"/>
    <tableColumn id="4" xr3:uid="{16453C96-2DEF-4534-BD6F-E5C8331D76B1}" name="respiratorio"/>
    <tableColumn id="5" xr3:uid="{9204A998-7F58-49D1-8CC5-71CDEDF7DE03}" name="obser_respiratorio"/>
    <tableColumn id="6" xr3:uid="{E307568E-4FC0-4450-A22D-38974BE366AF}" name="cardio_vascular"/>
    <tableColumn id="7" xr3:uid="{6D81FAB6-F9AC-47EA-9368-80BA313C43AA}" name="obser_cardio_vascular"/>
    <tableColumn id="8" xr3:uid="{DDE560FA-E9CC-431D-BD9E-522967067D77}" name="digestivo"/>
    <tableColumn id="9" xr3:uid="{366193C1-1243-4379-8F52-E0EE7AB76548}" name="obser_digestivo"/>
    <tableColumn id="10" xr3:uid="{39439DE9-2883-4540-879F-1ED09CEFDB32}" name="genital"/>
    <tableColumn id="11" xr3:uid="{B71031DF-400B-4305-A79F-BAA21D5D6B12}" name="obser_genital"/>
    <tableColumn id="12" xr3:uid="{D10557DE-06F0-4641-A7F6-62E6FE6844E6}" name="urinario"/>
    <tableColumn id="13" xr3:uid="{06F547D5-7A7E-43F4-A4AE-5567E8AEDA9E}" name="obser_urinario"/>
    <tableColumn id="14" xr3:uid="{BC3ADE87-E702-4BF1-A8AB-AE46BD482F49}" name="m_esqueletico"/>
    <tableColumn id="15" xr3:uid="{5AB3485C-B796-481D-81FF-7E9197430F90}" name="obser_m_esqueletico"/>
    <tableColumn id="16" xr3:uid="{B60D46C4-4A23-4D8A-89AA-2559CE762461}" name="endocrino"/>
    <tableColumn id="17" xr3:uid="{BE34EE8D-3D60-4F63-8E1C-CC1DF907419D}" name="obser_endocrino"/>
    <tableColumn id="18" xr3:uid="{5E5D7017-52E6-47E2-AE19-DD9786F7CC26}" name="linfatico"/>
    <tableColumn id="19" xr3:uid="{F2985137-3F2E-48B4-A679-4456665507F5}" name="obser_linfatico"/>
    <tableColumn id="20" xr3:uid="{2443B676-A426-4E5E-859E-1D4221452A76}" name="nervioso"/>
    <tableColumn id="21" xr3:uid="{9C21127B-90F2-49F1-90CC-64CF4CB7B787}" name="obser_nervioso"/>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3F80D61-23CF-4DCF-BD5D-285CE20E93A0}" name="Tabla12" displayName="Tabla12" ref="A1:AE65" totalsRowShown="0">
  <autoFilter ref="A1:AE65" xr:uid="{A3F80D61-23CF-4DCF-BD5D-285CE20E93A0}"/>
  <tableColumns count="31">
    <tableColumn id="1" xr3:uid="{3F06854C-5689-43EA-8658-342435E2089B}" name="id_antecedente"/>
    <tableColumn id="2" xr3:uid="{37810E70-8B20-4E6C-A500-6F93F35EEA0D}" name="cardiopatia"/>
    <tableColumn id="3" xr3:uid="{7F8616CA-CDA8-4534-9B24-245E03BB3672}" name="obser_cardiopatia"/>
    <tableColumn id="4" xr3:uid="{02E233E9-2D8E-4A34-BC35-D0072E6935DC}" name="parentescocatalogo_cardiopatia"/>
    <tableColumn id="5" xr3:uid="{27A7D399-30BA-40B9-8201-05A8206FA75E}" name="diabetes"/>
    <tableColumn id="6" xr3:uid="{29DC47D7-28D9-4E76-A1A8-810719658DAD}" name="obser_diabetes"/>
    <tableColumn id="7" xr3:uid="{3BFF435B-2277-4DD8-9628-2138B9886AD8}" name="parentescocatalogo_diabetes"/>
    <tableColumn id="8" xr3:uid="{3CC5059E-D323-456B-BA99-6845963B78F1}" name="enf_cardiovascular"/>
    <tableColumn id="9" xr3:uid="{AA7AFDA1-78D0-4D5D-B60D-FCCFCF0B560E}" name="obser_enf_cardiovascular"/>
    <tableColumn id="10" xr3:uid="{A4BEC2A2-CD73-407A-915F-41A4CB43D681}" name="parentescocatalogo_enfcardiovascular"/>
    <tableColumn id="11" xr3:uid="{66931A42-B91F-4403-A0CE-5770387044E5}" name="hipertension"/>
    <tableColumn id="12" xr3:uid="{BBA97AE9-A14F-4C6F-952D-D6FA28949CC8}" name="obser_hipertension"/>
    <tableColumn id="13" xr3:uid="{0BDCBE96-B1BA-4BF9-A1EE-8487A3759E55}" name="parentescocatalogo_hipertension"/>
    <tableColumn id="14" xr3:uid="{3A9E8B6A-990A-4ACB-812C-E724B543127A}" name="cancer"/>
    <tableColumn id="15" xr3:uid="{C53EBA78-11BF-4386-B30C-0BDB5DDB3A76}" name="obser_cancer"/>
    <tableColumn id="16" xr3:uid="{2E2FD08C-925E-459C-878F-10E312A02094}" name="parentescocatalogo_cancer"/>
    <tableColumn id="17" xr3:uid="{2E6902B4-6895-4475-85E2-04EC2564C6DE}" name="tuberculosis"/>
    <tableColumn id="18" xr3:uid="{F4FCF32E-5EB8-48F8-A951-E2B45533F31D}" name="obser_tuberculosis"/>
    <tableColumn id="19" xr3:uid="{84722695-D472-48A0-A5F9-6F8ABC76DE13}" name="parentescocatalogo_tuberculosis"/>
    <tableColumn id="20" xr3:uid="{AE1BCC0E-F980-42B1-8ADF-A2B3E422E570}" name="enf_mental"/>
    <tableColumn id="21" xr3:uid="{7B2BEFFE-42F7-4E8B-9CC4-5064E67304BB}" name="obser_enf_mental"/>
    <tableColumn id="22" xr3:uid="{5CE6057D-97AE-4EFC-8912-0EFC00D1804C}" name="parentescocatalogo_enfmental"/>
    <tableColumn id="23" xr3:uid="{A04C0F96-4E80-490C-B880-93B87823C7F0}" name="enf_infecciosa"/>
    <tableColumn id="24" xr3:uid="{DE42B04F-73AC-4766-8B35-3111F411D198}" name="obser_enf_infecciosa"/>
    <tableColumn id="25" xr3:uid="{C795EFCE-C669-4F29-A8B5-56E8ED82F81C}" name="parentescocatalogo_enfinfecciosa"/>
    <tableColumn id="26" xr3:uid="{55AB1A93-5EC0-4A69-9DD6-F4BFE86C077A}" name="mal_formacion"/>
    <tableColumn id="27" xr3:uid="{A675F5F2-0D62-4F72-A466-4470D5875D2F}" name="obser_mal_formacion"/>
    <tableColumn id="28" xr3:uid="{6F8033B8-2504-4038-8AF5-51205F5B68F6}" name="parentescocatalogo_malformacion"/>
    <tableColumn id="29" xr3:uid="{4A4695B8-CF96-49CE-BB4F-6676E627A09A}" name="otro"/>
    <tableColumn id="30" xr3:uid="{8790716E-8E54-42D3-864E-7F1894EE7CD8}" name="obser_otro"/>
    <tableColumn id="31" xr3:uid="{3C5C4BB6-EC5E-4E12-ACB8-C7F25CC942B7}" name="parentescocatalogo_otro"/>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9A21650-C0A7-410B-AD32-3F741E35E143}" name="Tabla13" displayName="Tabla13" ref="A1:I36" totalsRowShown="0">
  <autoFilter ref="A1:I36" xr:uid="{69A21650-C0A7-410B-AD32-3F741E35E143}"/>
  <tableColumns count="9">
    <tableColumn id="1" xr3:uid="{28AF2676-1F5A-41B7-AB68-E70EF8CC2D71}" name="id_facturacion"/>
    <tableColumn id="2" xr3:uid="{53F6A7E7-636E-4BC6-B7F1-85144D45BCEE}" name="cita_id"/>
    <tableColumn id="3" xr3:uid="{13EEEDE5-C661-46F8-9535-5E311B5CC921}" name="fecha_facturacion"/>
    <tableColumn id="4" xr3:uid="{06F6F36B-55D6-4B8B-9E17-887407FBA05C}" name="total_factura"/>
    <tableColumn id="5" xr3:uid="{5E0C9FBC-8249-4103-838A-BA44812EAC86}" name="metodo_pago"/>
    <tableColumn id="6" xr3:uid="{DC8FB0D2-2012-4D0C-AFC8-CB216D28CA5C}" name="estado_factura"/>
    <tableColumn id="7" xr3:uid="{FEB62071-49B3-4922-9947-2DE73214C5BC}" name="banco_facturacion"/>
    <tableColumn id="8" xr3:uid="{CA9D817E-F2BF-47FA-AA3F-C5A3E65432C7}" name="comprobante_pago_facturacion"/>
    <tableColumn id="9" xr3:uid="{12A5E29A-7F7D-4867-B73F-965308E2B1F6}" name="secuencial_facturacion"/>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E59A3-342D-4119-B4F6-B22142B8D5C7}">
  <dimension ref="A1:AB65"/>
  <sheetViews>
    <sheetView workbookViewId="0">
      <selection sqref="A1:AB65"/>
    </sheetView>
  </sheetViews>
  <sheetFormatPr baseColWidth="10" defaultRowHeight="14.4" x14ac:dyDescent="0.3"/>
  <cols>
    <col min="1" max="1" width="13" customWidth="1"/>
    <col min="2" max="2" width="23.21875" customWidth="1"/>
    <col min="3" max="3" width="24.6640625" customWidth="1"/>
    <col min="4" max="4" width="26.5546875" customWidth="1"/>
    <col min="5" max="5" width="28" customWidth="1"/>
    <col min="6" max="6" width="26.44140625" customWidth="1"/>
    <col min="7" max="7" width="13" customWidth="1"/>
    <col min="8" max="8" width="23.109375" customWidth="1"/>
    <col min="9" max="9" width="24.5546875" customWidth="1"/>
    <col min="10" max="10" width="23.21875" customWidth="1"/>
    <col min="11" max="11" width="24.6640625" customWidth="1"/>
    <col min="12" max="12" width="18" customWidth="1"/>
    <col min="13" max="13" width="25.109375" customWidth="1"/>
    <col min="14" max="14" width="15.5546875" customWidth="1"/>
    <col min="15" max="15" width="22.77734375" customWidth="1"/>
    <col min="16" max="16" width="18.109375" customWidth="1"/>
    <col min="17" max="17" width="22.88671875" customWidth="1"/>
    <col min="18" max="18" width="31.5546875" customWidth="1"/>
    <col min="19" max="19" width="20.5546875" customWidth="1"/>
    <col min="20" max="20" width="23.6640625" customWidth="1"/>
    <col min="21" max="21" width="16" customWidth="1"/>
    <col min="22" max="22" width="24.6640625" customWidth="1"/>
    <col min="23" max="23" width="20.109375" customWidth="1"/>
    <col min="24" max="24" width="19.109375" customWidth="1"/>
    <col min="25" max="25" width="20" customWidth="1"/>
    <col min="26" max="26" width="18.6640625" customWidth="1"/>
    <col min="27" max="27" width="24.109375" customWidth="1"/>
    <col min="28" max="28" width="17"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v>1</v>
      </c>
      <c r="B2" t="s">
        <v>28</v>
      </c>
      <c r="C2" t="s">
        <v>29</v>
      </c>
      <c r="D2" t="s">
        <v>30</v>
      </c>
      <c r="E2" t="s">
        <v>29</v>
      </c>
      <c r="F2">
        <v>11</v>
      </c>
      <c r="G2">
        <v>1725906414</v>
      </c>
      <c r="H2" t="s">
        <v>31</v>
      </c>
      <c r="I2" t="s">
        <v>32</v>
      </c>
      <c r="J2" t="s">
        <v>33</v>
      </c>
      <c r="K2" t="s">
        <v>32</v>
      </c>
      <c r="L2">
        <v>1</v>
      </c>
      <c r="M2" s="1">
        <v>35020</v>
      </c>
      <c r="N2">
        <v>28</v>
      </c>
      <c r="O2">
        <v>3</v>
      </c>
      <c r="P2" t="s">
        <v>34</v>
      </c>
      <c r="Q2">
        <v>14</v>
      </c>
      <c r="R2">
        <v>21</v>
      </c>
      <c r="S2">
        <v>984474825</v>
      </c>
      <c r="T2">
        <v>984539594</v>
      </c>
      <c r="U2" t="s">
        <v>35</v>
      </c>
      <c r="V2">
        <v>14</v>
      </c>
      <c r="W2">
        <v>41</v>
      </c>
      <c r="X2" t="s">
        <v>36</v>
      </c>
      <c r="Y2" t="s">
        <v>37</v>
      </c>
      <c r="Z2" t="s">
        <v>38</v>
      </c>
      <c r="AA2">
        <v>28</v>
      </c>
      <c r="AB2">
        <v>1</v>
      </c>
    </row>
    <row r="3" spans="1:28" x14ac:dyDescent="0.3">
      <c r="A3">
        <v>2</v>
      </c>
      <c r="B3" t="s">
        <v>39</v>
      </c>
      <c r="C3" t="s">
        <v>29</v>
      </c>
      <c r="D3" t="s">
        <v>40</v>
      </c>
      <c r="E3" t="s">
        <v>29</v>
      </c>
      <c r="F3">
        <v>11</v>
      </c>
      <c r="G3">
        <v>1757541329</v>
      </c>
      <c r="H3" t="s">
        <v>41</v>
      </c>
      <c r="I3" t="s">
        <v>42</v>
      </c>
      <c r="J3" t="s">
        <v>43</v>
      </c>
      <c r="K3" t="s">
        <v>44</v>
      </c>
      <c r="L3">
        <v>2</v>
      </c>
      <c r="M3" s="1">
        <v>29329</v>
      </c>
      <c r="N3">
        <v>44</v>
      </c>
      <c r="O3">
        <v>9</v>
      </c>
      <c r="P3" t="s">
        <v>45</v>
      </c>
      <c r="Q3">
        <v>15</v>
      </c>
      <c r="R3">
        <v>24</v>
      </c>
      <c r="S3" t="s">
        <v>32</v>
      </c>
      <c r="T3">
        <v>998465499</v>
      </c>
      <c r="U3" t="s">
        <v>46</v>
      </c>
      <c r="V3">
        <v>10</v>
      </c>
      <c r="W3">
        <v>41</v>
      </c>
      <c r="X3" t="s">
        <v>47</v>
      </c>
      <c r="Y3" t="s">
        <v>48</v>
      </c>
      <c r="Z3" t="s">
        <v>49</v>
      </c>
      <c r="AA3">
        <v>28</v>
      </c>
      <c r="AB3">
        <v>1</v>
      </c>
    </row>
    <row r="4" spans="1:28" x14ac:dyDescent="0.3">
      <c r="A4">
        <v>3</v>
      </c>
      <c r="B4" t="s">
        <v>50</v>
      </c>
      <c r="C4" t="s">
        <v>51</v>
      </c>
      <c r="D4" t="s">
        <v>50</v>
      </c>
      <c r="E4" t="s">
        <v>51</v>
      </c>
      <c r="F4">
        <v>11</v>
      </c>
      <c r="G4">
        <v>1725906406</v>
      </c>
      <c r="H4" t="s">
        <v>52</v>
      </c>
      <c r="I4" t="s">
        <v>32</v>
      </c>
      <c r="J4" t="s">
        <v>53</v>
      </c>
      <c r="K4" t="s">
        <v>32</v>
      </c>
      <c r="L4">
        <v>1</v>
      </c>
      <c r="M4" s="1">
        <v>35321</v>
      </c>
      <c r="N4">
        <v>28</v>
      </c>
      <c r="O4">
        <v>3</v>
      </c>
      <c r="P4" t="s">
        <v>34</v>
      </c>
      <c r="Q4">
        <v>14</v>
      </c>
      <c r="R4">
        <v>21</v>
      </c>
      <c r="S4" t="s">
        <v>32</v>
      </c>
      <c r="T4" t="s">
        <v>32</v>
      </c>
      <c r="U4" t="s">
        <v>54</v>
      </c>
      <c r="V4">
        <v>14</v>
      </c>
      <c r="W4">
        <v>1141</v>
      </c>
      <c r="X4" t="s">
        <v>55</v>
      </c>
      <c r="Y4" t="s">
        <v>56</v>
      </c>
      <c r="Z4" t="s">
        <v>57</v>
      </c>
      <c r="AA4">
        <v>179</v>
      </c>
      <c r="AB4">
        <v>1</v>
      </c>
    </row>
    <row r="5" spans="1:28" x14ac:dyDescent="0.3">
      <c r="A5">
        <v>4</v>
      </c>
      <c r="B5" t="s">
        <v>58</v>
      </c>
      <c r="C5" t="s">
        <v>51</v>
      </c>
      <c r="D5" t="s">
        <v>58</v>
      </c>
      <c r="E5" t="s">
        <v>51</v>
      </c>
      <c r="F5">
        <v>11</v>
      </c>
      <c r="G5">
        <v>1711281202</v>
      </c>
      <c r="H5" t="s">
        <v>59</v>
      </c>
      <c r="I5" t="s">
        <v>32</v>
      </c>
      <c r="J5" t="s">
        <v>60</v>
      </c>
      <c r="K5" t="s">
        <v>32</v>
      </c>
      <c r="L5">
        <v>1</v>
      </c>
      <c r="M5" s="1">
        <v>34960</v>
      </c>
      <c r="N5">
        <v>29</v>
      </c>
      <c r="O5">
        <v>3</v>
      </c>
      <c r="P5" t="s">
        <v>34</v>
      </c>
      <c r="Q5">
        <v>14</v>
      </c>
      <c r="R5">
        <v>21</v>
      </c>
      <c r="S5" t="s">
        <v>32</v>
      </c>
      <c r="T5">
        <v>999999999</v>
      </c>
      <c r="U5" t="s">
        <v>61</v>
      </c>
      <c r="V5">
        <v>14</v>
      </c>
      <c r="W5">
        <v>1141</v>
      </c>
      <c r="X5" t="s">
        <v>62</v>
      </c>
      <c r="Y5" t="s">
        <v>56</v>
      </c>
      <c r="Z5" t="s">
        <v>63</v>
      </c>
      <c r="AA5">
        <v>28</v>
      </c>
      <c r="AB5">
        <v>1</v>
      </c>
    </row>
    <row r="6" spans="1:28" x14ac:dyDescent="0.3">
      <c r="A6">
        <v>5</v>
      </c>
      <c r="B6" t="s">
        <v>64</v>
      </c>
      <c r="C6" t="s">
        <v>29</v>
      </c>
      <c r="D6" t="s">
        <v>65</v>
      </c>
      <c r="E6" t="s">
        <v>29</v>
      </c>
      <c r="F6">
        <v>11</v>
      </c>
      <c r="G6">
        <v>1713557146</v>
      </c>
      <c r="H6" t="s">
        <v>41</v>
      </c>
      <c r="I6" t="s">
        <v>66</v>
      </c>
      <c r="J6" t="s">
        <v>67</v>
      </c>
      <c r="K6" t="s">
        <v>68</v>
      </c>
      <c r="L6">
        <v>2</v>
      </c>
      <c r="M6" s="1">
        <v>29172</v>
      </c>
      <c r="N6">
        <v>44</v>
      </c>
      <c r="O6">
        <v>9</v>
      </c>
      <c r="P6" t="s">
        <v>45</v>
      </c>
      <c r="Q6">
        <v>17</v>
      </c>
      <c r="R6">
        <v>23</v>
      </c>
      <c r="S6" t="s">
        <v>32</v>
      </c>
      <c r="T6">
        <v>986078323</v>
      </c>
      <c r="U6" t="s">
        <v>69</v>
      </c>
      <c r="V6">
        <v>14</v>
      </c>
      <c r="W6">
        <v>1175</v>
      </c>
      <c r="X6" t="s">
        <v>70</v>
      </c>
      <c r="Y6" t="s">
        <v>48</v>
      </c>
      <c r="Z6" t="s">
        <v>71</v>
      </c>
      <c r="AA6">
        <v>28</v>
      </c>
      <c r="AB6">
        <v>1</v>
      </c>
    </row>
    <row r="7" spans="1:28" x14ac:dyDescent="0.3">
      <c r="A7">
        <v>8</v>
      </c>
      <c r="B7" t="s">
        <v>72</v>
      </c>
      <c r="C7" t="s">
        <v>73</v>
      </c>
      <c r="D7" t="s">
        <v>72</v>
      </c>
      <c r="E7" t="s">
        <v>73</v>
      </c>
      <c r="F7">
        <v>11</v>
      </c>
      <c r="G7">
        <v>1760162998</v>
      </c>
      <c r="H7" t="s">
        <v>74</v>
      </c>
      <c r="I7" t="s">
        <v>75</v>
      </c>
      <c r="J7" t="s">
        <v>76</v>
      </c>
      <c r="K7" t="s">
        <v>77</v>
      </c>
      <c r="L7">
        <v>2</v>
      </c>
      <c r="M7" s="1">
        <v>43916</v>
      </c>
      <c r="N7">
        <v>4</v>
      </c>
      <c r="O7">
        <v>9</v>
      </c>
      <c r="P7" t="s">
        <v>45</v>
      </c>
      <c r="Q7">
        <v>14</v>
      </c>
      <c r="R7">
        <v>19</v>
      </c>
      <c r="S7">
        <v>2222222</v>
      </c>
      <c r="T7">
        <v>980035160</v>
      </c>
      <c r="U7" t="s">
        <v>78</v>
      </c>
      <c r="V7">
        <v>14</v>
      </c>
      <c r="W7">
        <v>1141</v>
      </c>
      <c r="X7" t="s">
        <v>79</v>
      </c>
      <c r="Y7" t="s">
        <v>80</v>
      </c>
      <c r="Z7" t="s">
        <v>81</v>
      </c>
      <c r="AA7">
        <v>179</v>
      </c>
      <c r="AB7">
        <v>1</v>
      </c>
    </row>
    <row r="8" spans="1:28" x14ac:dyDescent="0.3">
      <c r="A8">
        <v>9</v>
      </c>
      <c r="B8" t="s">
        <v>82</v>
      </c>
      <c r="C8" t="s">
        <v>73</v>
      </c>
      <c r="D8" t="s">
        <v>82</v>
      </c>
      <c r="E8" t="s">
        <v>73</v>
      </c>
      <c r="F8">
        <v>11</v>
      </c>
      <c r="G8">
        <v>1755944970</v>
      </c>
      <c r="H8" t="s">
        <v>83</v>
      </c>
      <c r="I8" t="s">
        <v>84</v>
      </c>
      <c r="J8" t="s">
        <v>76</v>
      </c>
      <c r="K8" t="s">
        <v>77</v>
      </c>
      <c r="L8">
        <v>1</v>
      </c>
      <c r="M8" s="1">
        <v>45580</v>
      </c>
      <c r="N8">
        <v>0</v>
      </c>
      <c r="O8">
        <v>9</v>
      </c>
      <c r="P8" t="s">
        <v>45</v>
      </c>
      <c r="Q8">
        <v>14</v>
      </c>
      <c r="R8">
        <v>19</v>
      </c>
      <c r="S8">
        <v>222222</v>
      </c>
      <c r="T8" t="s">
        <v>32</v>
      </c>
      <c r="U8" t="s">
        <v>78</v>
      </c>
      <c r="V8">
        <v>14</v>
      </c>
      <c r="W8">
        <v>1141</v>
      </c>
      <c r="X8" t="s">
        <v>79</v>
      </c>
      <c r="Y8" t="s">
        <v>80</v>
      </c>
      <c r="Z8" t="s">
        <v>81</v>
      </c>
      <c r="AA8">
        <v>179</v>
      </c>
      <c r="AB8">
        <v>1</v>
      </c>
    </row>
    <row r="9" spans="1:28" x14ac:dyDescent="0.3">
      <c r="A9">
        <v>10</v>
      </c>
      <c r="B9" t="s">
        <v>85</v>
      </c>
      <c r="C9" t="s">
        <v>73</v>
      </c>
      <c r="D9" t="s">
        <v>85</v>
      </c>
      <c r="E9" t="s">
        <v>73</v>
      </c>
      <c r="F9">
        <v>11</v>
      </c>
      <c r="G9">
        <v>1760405702</v>
      </c>
      <c r="H9" t="s">
        <v>86</v>
      </c>
      <c r="I9" t="s">
        <v>87</v>
      </c>
      <c r="J9" t="s">
        <v>88</v>
      </c>
      <c r="K9" t="s">
        <v>89</v>
      </c>
      <c r="L9">
        <v>2</v>
      </c>
      <c r="M9" s="1">
        <v>44106</v>
      </c>
      <c r="N9">
        <v>4</v>
      </c>
      <c r="O9">
        <v>9</v>
      </c>
      <c r="P9" t="s">
        <v>45</v>
      </c>
      <c r="Q9">
        <v>14</v>
      </c>
      <c r="R9">
        <v>18</v>
      </c>
      <c r="S9">
        <v>2222222</v>
      </c>
      <c r="T9">
        <v>985246224</v>
      </c>
      <c r="U9" t="s">
        <v>90</v>
      </c>
      <c r="V9">
        <v>14</v>
      </c>
      <c r="W9">
        <v>1141</v>
      </c>
      <c r="X9" t="s">
        <v>79</v>
      </c>
      <c r="Y9" t="s">
        <v>80</v>
      </c>
      <c r="Z9" t="s">
        <v>81</v>
      </c>
      <c r="AA9">
        <v>179</v>
      </c>
      <c r="AB9">
        <v>1</v>
      </c>
    </row>
    <row r="10" spans="1:28" x14ac:dyDescent="0.3">
      <c r="A10">
        <v>11</v>
      </c>
      <c r="B10" t="s">
        <v>91</v>
      </c>
      <c r="C10" t="s">
        <v>92</v>
      </c>
      <c r="D10" t="s">
        <v>91</v>
      </c>
      <c r="E10" t="s">
        <v>92</v>
      </c>
      <c r="F10">
        <v>11</v>
      </c>
      <c r="G10">
        <v>1753665872</v>
      </c>
      <c r="H10" t="s">
        <v>93</v>
      </c>
      <c r="I10" t="s">
        <v>32</v>
      </c>
      <c r="J10" t="s">
        <v>94</v>
      </c>
      <c r="K10" t="s">
        <v>94</v>
      </c>
      <c r="L10">
        <v>2</v>
      </c>
      <c r="M10" s="1">
        <v>37211</v>
      </c>
      <c r="N10">
        <v>23</v>
      </c>
      <c r="O10">
        <v>4</v>
      </c>
      <c r="P10" t="s">
        <v>34</v>
      </c>
      <c r="Q10">
        <v>14</v>
      </c>
      <c r="R10">
        <v>21</v>
      </c>
      <c r="S10">
        <v>994537066</v>
      </c>
      <c r="T10" t="s">
        <v>32</v>
      </c>
      <c r="U10" t="s">
        <v>95</v>
      </c>
      <c r="V10">
        <v>14</v>
      </c>
      <c r="W10">
        <v>43</v>
      </c>
      <c r="X10" t="s">
        <v>96</v>
      </c>
      <c r="Y10" t="s">
        <v>97</v>
      </c>
      <c r="Z10" t="s">
        <v>32</v>
      </c>
      <c r="AA10">
        <v>30</v>
      </c>
      <c r="AB10">
        <v>1</v>
      </c>
    </row>
    <row r="11" spans="1:28" x14ac:dyDescent="0.3">
      <c r="A11">
        <v>13</v>
      </c>
      <c r="B11" t="s">
        <v>98</v>
      </c>
      <c r="C11" t="s">
        <v>29</v>
      </c>
      <c r="D11" t="s">
        <v>99</v>
      </c>
      <c r="E11" t="s">
        <v>29</v>
      </c>
      <c r="F11">
        <v>11</v>
      </c>
      <c r="G11">
        <v>1753666872</v>
      </c>
      <c r="H11" t="s">
        <v>100</v>
      </c>
      <c r="I11" t="s">
        <v>32</v>
      </c>
      <c r="J11" t="s">
        <v>101</v>
      </c>
      <c r="K11" t="s">
        <v>32</v>
      </c>
      <c r="L11">
        <v>2</v>
      </c>
      <c r="M11" s="1">
        <v>37026</v>
      </c>
      <c r="N11">
        <v>23</v>
      </c>
      <c r="O11">
        <v>4</v>
      </c>
      <c r="P11" t="s">
        <v>45</v>
      </c>
      <c r="Q11">
        <v>14</v>
      </c>
      <c r="R11">
        <v>22</v>
      </c>
      <c r="S11">
        <v>984474826</v>
      </c>
      <c r="T11">
        <v>984474826</v>
      </c>
      <c r="U11" t="s">
        <v>102</v>
      </c>
      <c r="V11">
        <v>14</v>
      </c>
      <c r="W11">
        <v>42</v>
      </c>
      <c r="X11" t="s">
        <v>103</v>
      </c>
      <c r="Y11" t="s">
        <v>104</v>
      </c>
      <c r="Z11" t="s">
        <v>105</v>
      </c>
      <c r="AA11">
        <v>27</v>
      </c>
      <c r="AB11">
        <v>1</v>
      </c>
    </row>
    <row r="12" spans="1:28" x14ac:dyDescent="0.3">
      <c r="A12">
        <v>14</v>
      </c>
      <c r="B12" t="s">
        <v>106</v>
      </c>
      <c r="C12" t="s">
        <v>107</v>
      </c>
      <c r="D12" t="s">
        <v>108</v>
      </c>
      <c r="E12" t="s">
        <v>107</v>
      </c>
      <c r="F12">
        <v>11</v>
      </c>
      <c r="G12">
        <v>929127421</v>
      </c>
      <c r="H12" t="s">
        <v>109</v>
      </c>
      <c r="I12" t="s">
        <v>110</v>
      </c>
      <c r="J12" t="s">
        <v>111</v>
      </c>
      <c r="K12" t="s">
        <v>112</v>
      </c>
      <c r="L12">
        <v>1</v>
      </c>
      <c r="M12" s="1">
        <v>35395</v>
      </c>
      <c r="N12">
        <v>28</v>
      </c>
      <c r="O12">
        <v>9</v>
      </c>
      <c r="P12" t="s">
        <v>45</v>
      </c>
      <c r="Q12">
        <v>17</v>
      </c>
      <c r="R12">
        <v>23</v>
      </c>
      <c r="S12">
        <v>960863832</v>
      </c>
      <c r="T12">
        <v>960863832</v>
      </c>
      <c r="U12" t="s">
        <v>113</v>
      </c>
      <c r="V12">
        <v>14</v>
      </c>
      <c r="W12">
        <v>175</v>
      </c>
      <c r="X12" t="s">
        <v>114</v>
      </c>
      <c r="Y12" t="s">
        <v>115</v>
      </c>
      <c r="Z12" t="s">
        <v>116</v>
      </c>
      <c r="AA12">
        <v>28</v>
      </c>
      <c r="AB12">
        <v>1</v>
      </c>
    </row>
    <row r="13" spans="1:28" x14ac:dyDescent="0.3">
      <c r="A13">
        <v>15</v>
      </c>
      <c r="B13" t="s">
        <v>117</v>
      </c>
      <c r="C13" t="s">
        <v>107</v>
      </c>
      <c r="D13" t="s">
        <v>118</v>
      </c>
      <c r="E13" t="s">
        <v>107</v>
      </c>
      <c r="F13">
        <v>11</v>
      </c>
      <c r="G13">
        <v>1308426293</v>
      </c>
      <c r="H13" t="s">
        <v>119</v>
      </c>
      <c r="I13" t="s">
        <v>120</v>
      </c>
      <c r="J13" t="s">
        <v>121</v>
      </c>
      <c r="K13" t="s">
        <v>122</v>
      </c>
      <c r="L13">
        <v>2</v>
      </c>
      <c r="M13" s="1">
        <v>27131</v>
      </c>
      <c r="N13">
        <v>50</v>
      </c>
      <c r="O13">
        <v>9</v>
      </c>
      <c r="P13" t="s">
        <v>45</v>
      </c>
      <c r="Q13">
        <v>14</v>
      </c>
      <c r="R13">
        <v>19</v>
      </c>
      <c r="S13">
        <v>939334022</v>
      </c>
      <c r="T13">
        <v>939334022</v>
      </c>
      <c r="U13" t="s">
        <v>123</v>
      </c>
      <c r="V13">
        <v>14</v>
      </c>
      <c r="W13">
        <v>175</v>
      </c>
      <c r="X13" t="s">
        <v>124</v>
      </c>
      <c r="Y13" t="s">
        <v>125</v>
      </c>
      <c r="Z13" t="s">
        <v>126</v>
      </c>
      <c r="AA13">
        <v>28</v>
      </c>
      <c r="AB13">
        <v>1</v>
      </c>
    </row>
    <row r="14" spans="1:28" x14ac:dyDescent="0.3">
      <c r="A14">
        <v>16</v>
      </c>
      <c r="B14" t="s">
        <v>127</v>
      </c>
      <c r="C14" t="s">
        <v>128</v>
      </c>
      <c r="D14" t="s">
        <v>129</v>
      </c>
      <c r="E14" t="s">
        <v>128</v>
      </c>
      <c r="F14">
        <v>11</v>
      </c>
      <c r="G14">
        <v>800541070</v>
      </c>
      <c r="H14" t="s">
        <v>130</v>
      </c>
      <c r="I14" t="s">
        <v>131</v>
      </c>
      <c r="J14" t="s">
        <v>132</v>
      </c>
      <c r="K14" t="s">
        <v>132</v>
      </c>
      <c r="L14">
        <v>1</v>
      </c>
      <c r="M14" s="1">
        <v>20561</v>
      </c>
      <c r="N14">
        <v>68</v>
      </c>
      <c r="O14">
        <v>9</v>
      </c>
      <c r="P14" t="s">
        <v>34</v>
      </c>
      <c r="Q14">
        <v>14</v>
      </c>
      <c r="R14">
        <v>20</v>
      </c>
      <c r="S14" t="s">
        <v>32</v>
      </c>
      <c r="T14">
        <v>982225159</v>
      </c>
      <c r="U14" t="s">
        <v>133</v>
      </c>
      <c r="V14">
        <v>14</v>
      </c>
      <c r="W14">
        <v>516</v>
      </c>
      <c r="X14" t="s">
        <v>134</v>
      </c>
      <c r="Y14" t="s">
        <v>32</v>
      </c>
      <c r="Z14" t="s">
        <v>32</v>
      </c>
      <c r="AA14">
        <v>179</v>
      </c>
      <c r="AB14">
        <v>1</v>
      </c>
    </row>
    <row r="15" spans="1:28" x14ac:dyDescent="0.3">
      <c r="A15">
        <v>17</v>
      </c>
      <c r="B15" t="s">
        <v>135</v>
      </c>
      <c r="C15" t="s">
        <v>107</v>
      </c>
      <c r="D15" t="s">
        <v>136</v>
      </c>
      <c r="E15" t="s">
        <v>107</v>
      </c>
      <c r="F15">
        <v>11</v>
      </c>
      <c r="G15">
        <v>201858917</v>
      </c>
      <c r="H15" t="s">
        <v>137</v>
      </c>
      <c r="I15" t="s">
        <v>138</v>
      </c>
      <c r="J15" t="s">
        <v>139</v>
      </c>
      <c r="K15" t="s">
        <v>140</v>
      </c>
      <c r="L15">
        <v>2</v>
      </c>
      <c r="M15" s="1">
        <v>30457</v>
      </c>
      <c r="N15">
        <v>41</v>
      </c>
      <c r="O15">
        <v>7</v>
      </c>
      <c r="P15" t="s">
        <v>45</v>
      </c>
      <c r="Q15">
        <v>14</v>
      </c>
      <c r="R15">
        <v>20</v>
      </c>
      <c r="S15">
        <v>967376525</v>
      </c>
      <c r="T15">
        <v>967376525</v>
      </c>
      <c r="U15" t="s">
        <v>141</v>
      </c>
      <c r="V15">
        <v>14</v>
      </c>
      <c r="W15">
        <v>175</v>
      </c>
      <c r="X15" t="s">
        <v>142</v>
      </c>
      <c r="Y15" t="s">
        <v>125</v>
      </c>
      <c r="Z15" t="s">
        <v>126</v>
      </c>
      <c r="AA15">
        <v>179</v>
      </c>
      <c r="AB15">
        <v>1</v>
      </c>
    </row>
    <row r="16" spans="1:28" x14ac:dyDescent="0.3">
      <c r="A16">
        <v>18</v>
      </c>
      <c r="B16" t="s">
        <v>143</v>
      </c>
      <c r="C16" t="s">
        <v>107</v>
      </c>
      <c r="D16" t="s">
        <v>143</v>
      </c>
      <c r="E16" t="s">
        <v>107</v>
      </c>
      <c r="F16">
        <v>11</v>
      </c>
      <c r="G16">
        <v>200161024</v>
      </c>
      <c r="H16" t="s">
        <v>144</v>
      </c>
      <c r="I16" t="s">
        <v>145</v>
      </c>
      <c r="J16" t="s">
        <v>146</v>
      </c>
      <c r="K16" t="s">
        <v>147</v>
      </c>
      <c r="L16">
        <v>1</v>
      </c>
      <c r="M16" s="1">
        <v>11643</v>
      </c>
      <c r="N16">
        <v>93</v>
      </c>
      <c r="O16">
        <v>9</v>
      </c>
      <c r="P16" t="s">
        <v>45</v>
      </c>
      <c r="Q16">
        <v>16</v>
      </c>
      <c r="R16">
        <v>19</v>
      </c>
      <c r="S16">
        <v>990844375</v>
      </c>
      <c r="T16">
        <v>990844375</v>
      </c>
      <c r="U16" t="s">
        <v>148</v>
      </c>
      <c r="V16">
        <v>14</v>
      </c>
      <c r="W16">
        <v>154</v>
      </c>
      <c r="X16" t="s">
        <v>149</v>
      </c>
      <c r="Y16" t="s">
        <v>126</v>
      </c>
      <c r="Z16" t="s">
        <v>126</v>
      </c>
      <c r="AA16">
        <v>179</v>
      </c>
      <c r="AB16">
        <v>1</v>
      </c>
    </row>
    <row r="17" spans="1:28" x14ac:dyDescent="0.3">
      <c r="A17">
        <v>19</v>
      </c>
      <c r="B17" t="s">
        <v>150</v>
      </c>
      <c r="C17" t="s">
        <v>151</v>
      </c>
      <c r="D17" t="s">
        <v>152</v>
      </c>
      <c r="E17" t="s">
        <v>151</v>
      </c>
      <c r="F17">
        <v>11</v>
      </c>
      <c r="G17">
        <v>952054435</v>
      </c>
      <c r="H17" t="s">
        <v>153</v>
      </c>
      <c r="I17" t="s">
        <v>154</v>
      </c>
      <c r="J17" t="s">
        <v>155</v>
      </c>
      <c r="K17" t="s">
        <v>156</v>
      </c>
      <c r="L17">
        <v>1</v>
      </c>
      <c r="M17" s="1">
        <v>36137</v>
      </c>
      <c r="N17">
        <v>26</v>
      </c>
      <c r="O17">
        <v>9</v>
      </c>
      <c r="P17" t="s">
        <v>45</v>
      </c>
      <c r="Q17">
        <v>14</v>
      </c>
      <c r="R17">
        <v>23</v>
      </c>
      <c r="S17">
        <v>0</v>
      </c>
      <c r="T17">
        <v>0</v>
      </c>
      <c r="U17" t="s">
        <v>157</v>
      </c>
      <c r="V17">
        <v>14</v>
      </c>
      <c r="W17">
        <v>551</v>
      </c>
      <c r="X17" t="s">
        <v>158</v>
      </c>
      <c r="Y17" t="s">
        <v>32</v>
      </c>
      <c r="Z17" t="s">
        <v>32</v>
      </c>
      <c r="AA17">
        <v>179</v>
      </c>
      <c r="AB17">
        <v>1</v>
      </c>
    </row>
    <row r="18" spans="1:28" x14ac:dyDescent="0.3">
      <c r="A18">
        <v>20</v>
      </c>
      <c r="B18" t="s">
        <v>159</v>
      </c>
      <c r="C18" t="s">
        <v>107</v>
      </c>
      <c r="D18" t="s">
        <v>159</v>
      </c>
      <c r="E18" t="s">
        <v>107</v>
      </c>
      <c r="F18">
        <v>11</v>
      </c>
      <c r="G18">
        <v>202216230</v>
      </c>
      <c r="H18" t="s">
        <v>160</v>
      </c>
      <c r="I18" t="s">
        <v>161</v>
      </c>
      <c r="J18" t="s">
        <v>162</v>
      </c>
      <c r="K18" t="s">
        <v>163</v>
      </c>
      <c r="L18">
        <v>1</v>
      </c>
      <c r="M18" s="1">
        <v>37487</v>
      </c>
      <c r="N18">
        <v>22</v>
      </c>
      <c r="O18">
        <v>9</v>
      </c>
      <c r="P18" t="s">
        <v>45</v>
      </c>
      <c r="Q18">
        <v>14</v>
      </c>
      <c r="R18">
        <v>23</v>
      </c>
      <c r="S18">
        <v>960769912</v>
      </c>
      <c r="T18">
        <v>960769912</v>
      </c>
      <c r="U18" t="s">
        <v>148</v>
      </c>
      <c r="V18">
        <v>14</v>
      </c>
      <c r="W18">
        <v>175</v>
      </c>
      <c r="X18" t="s">
        <v>164</v>
      </c>
      <c r="Y18" t="s">
        <v>80</v>
      </c>
      <c r="Z18" t="s">
        <v>126</v>
      </c>
      <c r="AA18">
        <v>179</v>
      </c>
      <c r="AB18">
        <v>1</v>
      </c>
    </row>
    <row r="19" spans="1:28" x14ac:dyDescent="0.3">
      <c r="A19">
        <v>21</v>
      </c>
      <c r="B19" t="s">
        <v>165</v>
      </c>
      <c r="C19" t="s">
        <v>107</v>
      </c>
      <c r="D19" t="s">
        <v>165</v>
      </c>
      <c r="E19" t="s">
        <v>107</v>
      </c>
      <c r="F19">
        <v>11</v>
      </c>
      <c r="G19">
        <v>201711215</v>
      </c>
      <c r="H19" t="s">
        <v>166</v>
      </c>
      <c r="I19" t="s">
        <v>167</v>
      </c>
      <c r="J19" t="s">
        <v>139</v>
      </c>
      <c r="K19" t="s">
        <v>140</v>
      </c>
      <c r="L19">
        <v>2</v>
      </c>
      <c r="M19" s="1">
        <v>29904</v>
      </c>
      <c r="N19">
        <v>43</v>
      </c>
      <c r="O19">
        <v>9</v>
      </c>
      <c r="P19" t="s">
        <v>45</v>
      </c>
      <c r="Q19">
        <v>14</v>
      </c>
      <c r="R19">
        <v>19</v>
      </c>
      <c r="S19">
        <v>988304993</v>
      </c>
      <c r="T19">
        <v>988304993</v>
      </c>
      <c r="U19" t="s">
        <v>168</v>
      </c>
      <c r="V19">
        <v>14</v>
      </c>
      <c r="W19">
        <v>175</v>
      </c>
      <c r="X19" t="s">
        <v>164</v>
      </c>
      <c r="Y19" t="s">
        <v>169</v>
      </c>
      <c r="Z19" t="s">
        <v>170</v>
      </c>
      <c r="AA19">
        <v>179</v>
      </c>
      <c r="AB19">
        <v>1</v>
      </c>
    </row>
    <row r="20" spans="1:28" x14ac:dyDescent="0.3">
      <c r="A20">
        <v>22</v>
      </c>
      <c r="B20" t="s">
        <v>171</v>
      </c>
      <c r="C20" t="s">
        <v>107</v>
      </c>
      <c r="D20" t="s">
        <v>171</v>
      </c>
      <c r="E20" t="s">
        <v>107</v>
      </c>
      <c r="F20">
        <v>11</v>
      </c>
      <c r="G20">
        <v>0</v>
      </c>
      <c r="H20" t="s">
        <v>172</v>
      </c>
      <c r="I20" t="s">
        <v>173</v>
      </c>
      <c r="J20" t="s">
        <v>174</v>
      </c>
      <c r="K20" t="s">
        <v>175</v>
      </c>
      <c r="L20">
        <v>1</v>
      </c>
      <c r="M20" s="1">
        <v>43420</v>
      </c>
      <c r="N20">
        <v>6</v>
      </c>
      <c r="O20">
        <v>44</v>
      </c>
      <c r="P20" t="s">
        <v>45</v>
      </c>
      <c r="Q20">
        <v>14</v>
      </c>
      <c r="R20">
        <v>19</v>
      </c>
      <c r="S20">
        <v>968594223</v>
      </c>
      <c r="T20">
        <v>968594223</v>
      </c>
      <c r="U20" t="s">
        <v>176</v>
      </c>
      <c r="V20">
        <v>14</v>
      </c>
      <c r="W20">
        <v>175</v>
      </c>
      <c r="X20" t="s">
        <v>177</v>
      </c>
      <c r="Y20" t="s">
        <v>126</v>
      </c>
      <c r="Z20" t="s">
        <v>126</v>
      </c>
      <c r="AA20">
        <v>179</v>
      </c>
      <c r="AB20">
        <v>1</v>
      </c>
    </row>
    <row r="21" spans="1:28" x14ac:dyDescent="0.3">
      <c r="A21">
        <v>23</v>
      </c>
      <c r="B21" t="s">
        <v>178</v>
      </c>
      <c r="C21" t="s">
        <v>107</v>
      </c>
      <c r="D21" t="s">
        <v>178</v>
      </c>
      <c r="E21" t="s">
        <v>107</v>
      </c>
      <c r="F21">
        <v>11</v>
      </c>
      <c r="G21">
        <v>1202676597</v>
      </c>
      <c r="H21" t="s">
        <v>179</v>
      </c>
      <c r="I21" t="s">
        <v>180</v>
      </c>
      <c r="J21" t="s">
        <v>181</v>
      </c>
      <c r="K21" t="s">
        <v>111</v>
      </c>
      <c r="L21">
        <v>1</v>
      </c>
      <c r="M21" s="1">
        <v>24646</v>
      </c>
      <c r="N21">
        <v>57</v>
      </c>
      <c r="O21">
        <v>44</v>
      </c>
      <c r="P21" t="s">
        <v>45</v>
      </c>
      <c r="Q21">
        <v>15</v>
      </c>
      <c r="R21">
        <v>19</v>
      </c>
      <c r="S21">
        <v>967979927</v>
      </c>
      <c r="T21">
        <v>967979927</v>
      </c>
      <c r="U21" t="s">
        <v>182</v>
      </c>
      <c r="V21">
        <v>14</v>
      </c>
      <c r="W21">
        <v>175</v>
      </c>
      <c r="X21" t="s">
        <v>164</v>
      </c>
      <c r="Y21" t="s">
        <v>183</v>
      </c>
      <c r="Z21" t="s">
        <v>126</v>
      </c>
      <c r="AA21">
        <v>28</v>
      </c>
      <c r="AB21">
        <v>1</v>
      </c>
    </row>
    <row r="22" spans="1:28" x14ac:dyDescent="0.3">
      <c r="A22">
        <v>24</v>
      </c>
      <c r="B22" t="s">
        <v>184</v>
      </c>
      <c r="C22" t="s">
        <v>185</v>
      </c>
      <c r="D22" t="s">
        <v>186</v>
      </c>
      <c r="E22" t="s">
        <v>185</v>
      </c>
      <c r="F22">
        <v>11</v>
      </c>
      <c r="G22">
        <v>401639091</v>
      </c>
      <c r="H22" t="s">
        <v>187</v>
      </c>
      <c r="I22" t="s">
        <v>188</v>
      </c>
      <c r="J22" t="s">
        <v>189</v>
      </c>
      <c r="K22" t="s">
        <v>190</v>
      </c>
      <c r="L22">
        <v>2</v>
      </c>
      <c r="M22" s="1">
        <v>33438</v>
      </c>
      <c r="N22">
        <v>33</v>
      </c>
      <c r="O22">
        <v>9</v>
      </c>
      <c r="P22" t="s">
        <v>34</v>
      </c>
      <c r="Q22">
        <v>14</v>
      </c>
      <c r="R22">
        <v>23</v>
      </c>
      <c r="S22">
        <v>995744058</v>
      </c>
      <c r="T22">
        <v>995744058</v>
      </c>
      <c r="U22" t="s">
        <v>191</v>
      </c>
      <c r="V22">
        <v>14</v>
      </c>
      <c r="W22">
        <v>1118</v>
      </c>
      <c r="X22" t="s">
        <v>192</v>
      </c>
      <c r="Y22" t="s">
        <v>193</v>
      </c>
      <c r="Z22" t="s">
        <v>32</v>
      </c>
      <c r="AA22">
        <v>179</v>
      </c>
      <c r="AB22">
        <v>1</v>
      </c>
    </row>
    <row r="23" spans="1:28" x14ac:dyDescent="0.3">
      <c r="A23">
        <v>25</v>
      </c>
      <c r="B23" t="s">
        <v>194</v>
      </c>
      <c r="C23" t="s">
        <v>107</v>
      </c>
      <c r="D23" t="s">
        <v>194</v>
      </c>
      <c r="E23" t="s">
        <v>107</v>
      </c>
      <c r="F23">
        <v>11</v>
      </c>
      <c r="G23">
        <v>202215760</v>
      </c>
      <c r="H23" t="s">
        <v>195</v>
      </c>
      <c r="I23" t="s">
        <v>196</v>
      </c>
      <c r="J23" t="s">
        <v>197</v>
      </c>
      <c r="K23" t="s">
        <v>198</v>
      </c>
      <c r="L23">
        <v>1</v>
      </c>
      <c r="M23" s="1">
        <v>37411</v>
      </c>
      <c r="N23">
        <v>22</v>
      </c>
      <c r="O23">
        <v>9</v>
      </c>
      <c r="P23" t="s">
        <v>45</v>
      </c>
      <c r="Q23">
        <v>14</v>
      </c>
      <c r="R23">
        <v>23</v>
      </c>
      <c r="S23">
        <v>995404431</v>
      </c>
      <c r="T23">
        <v>995404431</v>
      </c>
      <c r="U23" t="s">
        <v>199</v>
      </c>
      <c r="V23">
        <v>14</v>
      </c>
      <c r="W23">
        <v>175</v>
      </c>
      <c r="X23" t="s">
        <v>200</v>
      </c>
      <c r="Y23" t="s">
        <v>201</v>
      </c>
      <c r="Z23" t="s">
        <v>202</v>
      </c>
      <c r="AA23">
        <v>28</v>
      </c>
      <c r="AB23">
        <v>1</v>
      </c>
    </row>
    <row r="24" spans="1:28" x14ac:dyDescent="0.3">
      <c r="A24">
        <v>26</v>
      </c>
      <c r="B24" t="s">
        <v>203</v>
      </c>
      <c r="C24" t="s">
        <v>107</v>
      </c>
      <c r="D24" t="s">
        <v>203</v>
      </c>
      <c r="E24" t="s">
        <v>107</v>
      </c>
      <c r="F24">
        <v>11</v>
      </c>
      <c r="G24">
        <v>1250651385</v>
      </c>
      <c r="H24" t="s">
        <v>204</v>
      </c>
      <c r="I24" t="s">
        <v>205</v>
      </c>
      <c r="J24" t="s">
        <v>206</v>
      </c>
      <c r="K24" t="s">
        <v>207</v>
      </c>
      <c r="L24">
        <v>1</v>
      </c>
      <c r="M24" s="1">
        <v>34684</v>
      </c>
      <c r="N24">
        <v>30</v>
      </c>
      <c r="O24">
        <v>44</v>
      </c>
      <c r="P24" t="s">
        <v>45</v>
      </c>
      <c r="Q24">
        <v>14</v>
      </c>
      <c r="R24">
        <v>19</v>
      </c>
      <c r="S24">
        <v>980401223</v>
      </c>
      <c r="T24">
        <v>980401223</v>
      </c>
      <c r="U24" t="s">
        <v>208</v>
      </c>
      <c r="V24">
        <v>14</v>
      </c>
      <c r="W24">
        <v>175</v>
      </c>
      <c r="X24" t="s">
        <v>209</v>
      </c>
      <c r="Y24" t="s">
        <v>183</v>
      </c>
      <c r="Z24" t="s">
        <v>126</v>
      </c>
      <c r="AA24">
        <v>179</v>
      </c>
      <c r="AB24">
        <v>1</v>
      </c>
    </row>
    <row r="25" spans="1:28" x14ac:dyDescent="0.3">
      <c r="A25">
        <v>27</v>
      </c>
      <c r="B25" t="s">
        <v>210</v>
      </c>
      <c r="C25" t="s">
        <v>107</v>
      </c>
      <c r="D25" t="s">
        <v>210</v>
      </c>
      <c r="E25" t="s">
        <v>107</v>
      </c>
      <c r="F25">
        <v>11</v>
      </c>
      <c r="G25">
        <v>1201482062</v>
      </c>
      <c r="H25" t="s">
        <v>211</v>
      </c>
      <c r="I25" t="s">
        <v>212</v>
      </c>
      <c r="J25" t="s">
        <v>140</v>
      </c>
      <c r="K25" t="s">
        <v>213</v>
      </c>
      <c r="L25">
        <v>1</v>
      </c>
      <c r="M25" s="1">
        <v>22486</v>
      </c>
      <c r="N25">
        <v>63</v>
      </c>
      <c r="O25">
        <v>44</v>
      </c>
      <c r="P25" t="s">
        <v>45</v>
      </c>
      <c r="Q25">
        <v>16</v>
      </c>
      <c r="R25">
        <v>19</v>
      </c>
      <c r="S25">
        <v>991273262</v>
      </c>
      <c r="T25">
        <v>991273262</v>
      </c>
      <c r="U25" t="s">
        <v>214</v>
      </c>
      <c r="V25">
        <v>14</v>
      </c>
      <c r="W25">
        <v>175</v>
      </c>
      <c r="X25" t="s">
        <v>215</v>
      </c>
      <c r="Y25" t="s">
        <v>216</v>
      </c>
      <c r="Z25" t="s">
        <v>126</v>
      </c>
      <c r="AA25">
        <v>28</v>
      </c>
      <c r="AB25">
        <v>1</v>
      </c>
    </row>
    <row r="26" spans="1:28" x14ac:dyDescent="0.3">
      <c r="A26">
        <v>34</v>
      </c>
      <c r="B26" t="s">
        <v>217</v>
      </c>
      <c r="C26" t="s">
        <v>107</v>
      </c>
      <c r="D26" t="s">
        <v>217</v>
      </c>
      <c r="E26" t="s">
        <v>107</v>
      </c>
      <c r="F26">
        <v>11</v>
      </c>
      <c r="G26">
        <v>200546331</v>
      </c>
      <c r="H26" t="s">
        <v>218</v>
      </c>
      <c r="I26" t="s">
        <v>219</v>
      </c>
      <c r="J26" t="s">
        <v>163</v>
      </c>
      <c r="K26" t="s">
        <v>146</v>
      </c>
      <c r="L26">
        <v>2</v>
      </c>
      <c r="M26" s="1">
        <v>20760</v>
      </c>
      <c r="N26">
        <v>68</v>
      </c>
      <c r="O26">
        <v>9</v>
      </c>
      <c r="P26" t="s">
        <v>45</v>
      </c>
      <c r="Q26">
        <v>14</v>
      </c>
      <c r="R26">
        <v>19</v>
      </c>
      <c r="S26">
        <v>990844375</v>
      </c>
      <c r="T26">
        <v>990844375</v>
      </c>
      <c r="U26" t="s">
        <v>220</v>
      </c>
      <c r="V26">
        <v>14</v>
      </c>
      <c r="W26">
        <v>175</v>
      </c>
      <c r="X26" t="s">
        <v>164</v>
      </c>
      <c r="Y26" t="s">
        <v>126</v>
      </c>
      <c r="Z26" t="s">
        <v>126</v>
      </c>
      <c r="AA26">
        <v>179</v>
      </c>
      <c r="AB26">
        <v>1</v>
      </c>
    </row>
    <row r="27" spans="1:28" x14ac:dyDescent="0.3">
      <c r="A27">
        <v>35</v>
      </c>
      <c r="B27" t="s">
        <v>221</v>
      </c>
      <c r="C27" t="s">
        <v>222</v>
      </c>
      <c r="D27" t="s">
        <v>223</v>
      </c>
      <c r="E27" t="s">
        <v>222</v>
      </c>
      <c r="F27">
        <v>11</v>
      </c>
      <c r="G27">
        <v>1713259982</v>
      </c>
      <c r="H27" t="s">
        <v>224</v>
      </c>
      <c r="I27" t="s">
        <v>205</v>
      </c>
      <c r="J27" t="s">
        <v>225</v>
      </c>
      <c r="K27" t="s">
        <v>226</v>
      </c>
      <c r="L27">
        <v>1</v>
      </c>
      <c r="M27" s="1">
        <v>27377</v>
      </c>
      <c r="N27">
        <v>50</v>
      </c>
      <c r="O27">
        <v>9</v>
      </c>
      <c r="P27" t="s">
        <v>34</v>
      </c>
      <c r="Q27">
        <v>15</v>
      </c>
      <c r="R27">
        <v>20</v>
      </c>
      <c r="S27">
        <v>968520458</v>
      </c>
      <c r="T27">
        <v>968520458</v>
      </c>
      <c r="U27" t="s">
        <v>227</v>
      </c>
      <c r="V27">
        <v>14</v>
      </c>
      <c r="W27">
        <v>1114</v>
      </c>
      <c r="X27" t="s">
        <v>228</v>
      </c>
      <c r="Y27" t="s">
        <v>229</v>
      </c>
      <c r="Z27" t="s">
        <v>32</v>
      </c>
      <c r="AA27">
        <v>179</v>
      </c>
      <c r="AB27">
        <v>1</v>
      </c>
    </row>
    <row r="28" spans="1:28" x14ac:dyDescent="0.3">
      <c r="A28">
        <v>36</v>
      </c>
      <c r="B28" t="s">
        <v>230</v>
      </c>
      <c r="C28" t="s">
        <v>107</v>
      </c>
      <c r="D28" t="s">
        <v>230</v>
      </c>
      <c r="E28" t="s">
        <v>107</v>
      </c>
      <c r="F28">
        <v>11</v>
      </c>
      <c r="G28">
        <v>1200175204</v>
      </c>
      <c r="H28" t="s">
        <v>137</v>
      </c>
      <c r="I28" t="s">
        <v>231</v>
      </c>
      <c r="J28" t="s">
        <v>181</v>
      </c>
      <c r="K28" t="s">
        <v>232</v>
      </c>
      <c r="L28">
        <v>2</v>
      </c>
      <c r="M28" s="1">
        <v>14703</v>
      </c>
      <c r="N28">
        <v>84</v>
      </c>
      <c r="O28">
        <v>44</v>
      </c>
      <c r="P28" t="s">
        <v>45</v>
      </c>
      <c r="Q28">
        <v>16</v>
      </c>
      <c r="R28">
        <v>19</v>
      </c>
      <c r="S28">
        <v>994534864</v>
      </c>
      <c r="T28">
        <v>986491535</v>
      </c>
      <c r="U28" t="s">
        <v>233</v>
      </c>
      <c r="V28">
        <v>14</v>
      </c>
      <c r="W28">
        <v>175</v>
      </c>
      <c r="X28" t="s">
        <v>234</v>
      </c>
      <c r="Y28" t="s">
        <v>125</v>
      </c>
      <c r="Z28" t="s">
        <v>126</v>
      </c>
      <c r="AA28">
        <v>179</v>
      </c>
      <c r="AB28">
        <v>1</v>
      </c>
    </row>
    <row r="29" spans="1:28" x14ac:dyDescent="0.3">
      <c r="A29">
        <v>37</v>
      </c>
      <c r="B29" t="s">
        <v>235</v>
      </c>
      <c r="C29" t="s">
        <v>107</v>
      </c>
      <c r="D29" t="s">
        <v>235</v>
      </c>
      <c r="E29" t="s">
        <v>107</v>
      </c>
      <c r="F29">
        <v>11</v>
      </c>
      <c r="G29">
        <v>1202955975</v>
      </c>
      <c r="H29" t="s">
        <v>236</v>
      </c>
      <c r="I29" t="s">
        <v>237</v>
      </c>
      <c r="J29" t="s">
        <v>238</v>
      </c>
      <c r="K29" t="s">
        <v>111</v>
      </c>
      <c r="L29">
        <v>1</v>
      </c>
      <c r="M29" s="1">
        <v>25543</v>
      </c>
      <c r="N29">
        <v>55</v>
      </c>
      <c r="O29">
        <v>9</v>
      </c>
      <c r="P29" t="s">
        <v>45</v>
      </c>
      <c r="Q29">
        <v>14</v>
      </c>
      <c r="R29">
        <v>20</v>
      </c>
      <c r="S29">
        <v>991751246</v>
      </c>
      <c r="T29">
        <v>991751246</v>
      </c>
      <c r="U29" t="s">
        <v>239</v>
      </c>
      <c r="V29">
        <v>14</v>
      </c>
      <c r="W29">
        <v>175</v>
      </c>
      <c r="X29" t="s">
        <v>234</v>
      </c>
      <c r="Y29" t="s">
        <v>240</v>
      </c>
      <c r="Z29" t="s">
        <v>241</v>
      </c>
      <c r="AA29">
        <v>179</v>
      </c>
      <c r="AB29">
        <v>1</v>
      </c>
    </row>
    <row r="30" spans="1:28" x14ac:dyDescent="0.3">
      <c r="A30">
        <v>38</v>
      </c>
      <c r="B30" t="s">
        <v>242</v>
      </c>
      <c r="C30" t="s">
        <v>222</v>
      </c>
      <c r="D30" t="s">
        <v>243</v>
      </c>
      <c r="E30" t="s">
        <v>222</v>
      </c>
      <c r="F30">
        <v>11</v>
      </c>
      <c r="G30">
        <v>401485917</v>
      </c>
      <c r="H30" t="s">
        <v>244</v>
      </c>
      <c r="I30" t="s">
        <v>245</v>
      </c>
      <c r="J30" t="s">
        <v>189</v>
      </c>
      <c r="K30" t="s">
        <v>246</v>
      </c>
      <c r="L30">
        <v>1</v>
      </c>
      <c r="M30" s="1">
        <v>29691</v>
      </c>
      <c r="N30">
        <v>43</v>
      </c>
      <c r="O30">
        <v>44</v>
      </c>
      <c r="P30" t="s">
        <v>34</v>
      </c>
      <c r="Q30">
        <v>15</v>
      </c>
      <c r="R30">
        <v>20</v>
      </c>
      <c r="S30">
        <v>939081846</v>
      </c>
      <c r="T30">
        <v>939081846</v>
      </c>
      <c r="U30" t="s">
        <v>247</v>
      </c>
      <c r="V30">
        <v>14</v>
      </c>
      <c r="W30">
        <v>1118</v>
      </c>
      <c r="X30" t="s">
        <v>248</v>
      </c>
      <c r="Y30" t="s">
        <v>249</v>
      </c>
      <c r="Z30" t="s">
        <v>32</v>
      </c>
      <c r="AA30">
        <v>179</v>
      </c>
      <c r="AB30">
        <v>1</v>
      </c>
    </row>
    <row r="31" spans="1:28" x14ac:dyDescent="0.3">
      <c r="A31">
        <v>39</v>
      </c>
      <c r="B31" t="s">
        <v>250</v>
      </c>
      <c r="C31" t="s">
        <v>222</v>
      </c>
      <c r="D31" t="s">
        <v>251</v>
      </c>
      <c r="E31" t="s">
        <v>222</v>
      </c>
      <c r="F31">
        <v>11</v>
      </c>
      <c r="G31">
        <v>1751542513</v>
      </c>
      <c r="H31" t="s">
        <v>252</v>
      </c>
      <c r="I31" t="s">
        <v>253</v>
      </c>
      <c r="J31" t="s">
        <v>254</v>
      </c>
      <c r="K31" t="s">
        <v>255</v>
      </c>
      <c r="L31">
        <v>1</v>
      </c>
      <c r="M31" s="1">
        <v>36215</v>
      </c>
      <c r="N31">
        <v>25</v>
      </c>
      <c r="O31">
        <v>9</v>
      </c>
      <c r="P31" t="s">
        <v>34</v>
      </c>
      <c r="Q31">
        <v>14</v>
      </c>
      <c r="R31">
        <v>20</v>
      </c>
      <c r="S31" t="s">
        <v>256</v>
      </c>
      <c r="T31">
        <v>989362174</v>
      </c>
      <c r="U31" t="s">
        <v>257</v>
      </c>
      <c r="V31">
        <v>14</v>
      </c>
      <c r="W31">
        <v>1118</v>
      </c>
      <c r="X31" t="s">
        <v>258</v>
      </c>
      <c r="Y31" t="s">
        <v>259</v>
      </c>
      <c r="Z31" t="s">
        <v>260</v>
      </c>
      <c r="AA31">
        <v>179</v>
      </c>
      <c r="AB31">
        <v>1</v>
      </c>
    </row>
    <row r="32" spans="1:28" x14ac:dyDescent="0.3">
      <c r="A32">
        <v>40</v>
      </c>
      <c r="B32" t="s">
        <v>261</v>
      </c>
      <c r="C32" t="s">
        <v>222</v>
      </c>
      <c r="D32" t="s">
        <v>262</v>
      </c>
      <c r="E32" t="s">
        <v>222</v>
      </c>
      <c r="F32">
        <v>11</v>
      </c>
      <c r="G32">
        <v>1752016525</v>
      </c>
      <c r="H32" t="s">
        <v>263</v>
      </c>
      <c r="I32" t="s">
        <v>264</v>
      </c>
      <c r="J32" t="s">
        <v>265</v>
      </c>
      <c r="K32" t="s">
        <v>266</v>
      </c>
      <c r="L32">
        <v>1</v>
      </c>
      <c r="M32" s="1">
        <v>37749</v>
      </c>
      <c r="N32">
        <v>21</v>
      </c>
      <c r="O32">
        <v>9</v>
      </c>
      <c r="P32" t="s">
        <v>34</v>
      </c>
      <c r="Q32">
        <v>14</v>
      </c>
      <c r="R32">
        <v>22</v>
      </c>
      <c r="S32">
        <v>996710024</v>
      </c>
      <c r="T32">
        <v>996710024</v>
      </c>
      <c r="U32" t="s">
        <v>267</v>
      </c>
      <c r="V32">
        <v>14</v>
      </c>
      <c r="W32">
        <v>1118</v>
      </c>
      <c r="X32" t="s">
        <v>268</v>
      </c>
      <c r="Y32" t="s">
        <v>269</v>
      </c>
      <c r="Z32" t="s">
        <v>270</v>
      </c>
      <c r="AA32">
        <v>179</v>
      </c>
      <c r="AB32">
        <v>1</v>
      </c>
    </row>
    <row r="33" spans="1:28" x14ac:dyDescent="0.3">
      <c r="A33">
        <v>41</v>
      </c>
      <c r="B33" t="s">
        <v>271</v>
      </c>
      <c r="C33" t="s">
        <v>222</v>
      </c>
      <c r="D33" t="s">
        <v>271</v>
      </c>
      <c r="E33" t="s">
        <v>222</v>
      </c>
      <c r="F33">
        <v>11</v>
      </c>
      <c r="G33">
        <v>1752447076</v>
      </c>
      <c r="H33" t="s">
        <v>272</v>
      </c>
      <c r="I33" t="s">
        <v>273</v>
      </c>
      <c r="J33" t="s">
        <v>274</v>
      </c>
      <c r="K33" t="s">
        <v>275</v>
      </c>
      <c r="L33">
        <v>1</v>
      </c>
      <c r="M33" s="1">
        <v>36799</v>
      </c>
      <c r="N33">
        <v>24</v>
      </c>
      <c r="O33">
        <v>9</v>
      </c>
      <c r="P33" t="s">
        <v>34</v>
      </c>
      <c r="Q33">
        <v>14</v>
      </c>
      <c r="R33">
        <v>22</v>
      </c>
      <c r="S33">
        <v>979822282</v>
      </c>
      <c r="T33">
        <v>979822282</v>
      </c>
      <c r="U33" t="s">
        <v>276</v>
      </c>
      <c r="V33">
        <v>14</v>
      </c>
      <c r="W33">
        <v>1118</v>
      </c>
      <c r="X33" t="s">
        <v>277</v>
      </c>
      <c r="Y33" t="s">
        <v>269</v>
      </c>
      <c r="Z33" t="s">
        <v>278</v>
      </c>
      <c r="AA33">
        <v>179</v>
      </c>
      <c r="AB33">
        <v>1</v>
      </c>
    </row>
    <row r="34" spans="1:28" x14ac:dyDescent="0.3">
      <c r="A34">
        <v>42</v>
      </c>
      <c r="B34" t="s">
        <v>279</v>
      </c>
      <c r="C34" t="s">
        <v>222</v>
      </c>
      <c r="D34" t="s">
        <v>279</v>
      </c>
      <c r="E34" t="s">
        <v>222</v>
      </c>
      <c r="F34">
        <v>11</v>
      </c>
      <c r="G34">
        <v>1750950816</v>
      </c>
      <c r="H34" t="s">
        <v>280</v>
      </c>
      <c r="I34" t="s">
        <v>281</v>
      </c>
      <c r="J34" t="s">
        <v>282</v>
      </c>
      <c r="K34" t="s">
        <v>283</v>
      </c>
      <c r="L34">
        <v>1</v>
      </c>
      <c r="M34" s="1">
        <v>38952</v>
      </c>
      <c r="N34">
        <v>18</v>
      </c>
      <c r="O34">
        <v>5</v>
      </c>
      <c r="P34" t="s">
        <v>34</v>
      </c>
      <c r="Q34">
        <v>14</v>
      </c>
      <c r="R34">
        <v>20</v>
      </c>
      <c r="S34">
        <v>959561240</v>
      </c>
      <c r="T34">
        <v>959561240</v>
      </c>
      <c r="U34" t="s">
        <v>284</v>
      </c>
      <c r="V34">
        <v>14</v>
      </c>
      <c r="W34">
        <v>1118</v>
      </c>
      <c r="X34" t="s">
        <v>256</v>
      </c>
      <c r="Y34" t="s">
        <v>269</v>
      </c>
      <c r="Z34" t="s">
        <v>278</v>
      </c>
      <c r="AA34">
        <v>179</v>
      </c>
      <c r="AB34">
        <v>1</v>
      </c>
    </row>
    <row r="35" spans="1:28" x14ac:dyDescent="0.3">
      <c r="A35">
        <v>43</v>
      </c>
      <c r="B35" t="s">
        <v>285</v>
      </c>
      <c r="C35" t="s">
        <v>222</v>
      </c>
      <c r="D35" t="s">
        <v>285</v>
      </c>
      <c r="E35" t="s">
        <v>222</v>
      </c>
      <c r="F35">
        <v>11</v>
      </c>
      <c r="G35">
        <v>1761172715</v>
      </c>
      <c r="H35" t="s">
        <v>286</v>
      </c>
      <c r="I35" t="s">
        <v>287</v>
      </c>
      <c r="J35" t="s">
        <v>288</v>
      </c>
      <c r="K35" t="s">
        <v>289</v>
      </c>
      <c r="L35">
        <v>2</v>
      </c>
      <c r="M35" s="1">
        <v>44682</v>
      </c>
      <c r="N35">
        <v>2</v>
      </c>
      <c r="O35">
        <v>9</v>
      </c>
      <c r="P35" t="s">
        <v>34</v>
      </c>
      <c r="Q35">
        <v>14</v>
      </c>
      <c r="R35">
        <v>18</v>
      </c>
      <c r="S35">
        <v>992737894</v>
      </c>
      <c r="T35">
        <v>992737894</v>
      </c>
      <c r="U35" t="s">
        <v>290</v>
      </c>
      <c r="V35">
        <v>14</v>
      </c>
      <c r="W35">
        <v>1118</v>
      </c>
      <c r="X35" t="s">
        <v>291</v>
      </c>
      <c r="Y35" t="s">
        <v>292</v>
      </c>
      <c r="Z35" t="s">
        <v>293</v>
      </c>
      <c r="AA35">
        <v>179</v>
      </c>
      <c r="AB35">
        <v>1</v>
      </c>
    </row>
    <row r="36" spans="1:28" x14ac:dyDescent="0.3">
      <c r="A36">
        <v>44</v>
      </c>
      <c r="B36" t="s">
        <v>294</v>
      </c>
      <c r="C36" t="s">
        <v>222</v>
      </c>
      <c r="D36" t="s">
        <v>294</v>
      </c>
      <c r="E36" t="s">
        <v>222</v>
      </c>
      <c r="F36">
        <v>11</v>
      </c>
      <c r="G36">
        <v>1713536181</v>
      </c>
      <c r="H36" t="s">
        <v>295</v>
      </c>
      <c r="I36" t="s">
        <v>212</v>
      </c>
      <c r="J36" t="s">
        <v>146</v>
      </c>
      <c r="K36" t="s">
        <v>296</v>
      </c>
      <c r="L36">
        <v>1</v>
      </c>
      <c r="M36" s="1">
        <v>31976</v>
      </c>
      <c r="N36">
        <v>37</v>
      </c>
      <c r="O36">
        <v>9</v>
      </c>
      <c r="P36" t="s">
        <v>34</v>
      </c>
      <c r="Q36">
        <v>15</v>
      </c>
      <c r="R36">
        <v>26</v>
      </c>
      <c r="S36">
        <v>998784488</v>
      </c>
      <c r="T36">
        <v>998784488</v>
      </c>
      <c r="U36" t="s">
        <v>297</v>
      </c>
      <c r="V36">
        <v>14</v>
      </c>
      <c r="W36">
        <v>1123</v>
      </c>
      <c r="X36" t="s">
        <v>298</v>
      </c>
      <c r="Y36" t="s">
        <v>299</v>
      </c>
      <c r="Z36" t="s">
        <v>300</v>
      </c>
      <c r="AA36">
        <v>179</v>
      </c>
      <c r="AB36">
        <v>1</v>
      </c>
    </row>
    <row r="37" spans="1:28" x14ac:dyDescent="0.3">
      <c r="A37">
        <v>45</v>
      </c>
      <c r="B37" t="s">
        <v>301</v>
      </c>
      <c r="C37" t="s">
        <v>302</v>
      </c>
      <c r="D37" t="s">
        <v>303</v>
      </c>
      <c r="E37" t="s">
        <v>302</v>
      </c>
      <c r="F37">
        <v>11</v>
      </c>
      <c r="G37">
        <v>1717357816</v>
      </c>
      <c r="H37" t="s">
        <v>304</v>
      </c>
      <c r="I37" t="s">
        <v>305</v>
      </c>
      <c r="J37" t="s">
        <v>306</v>
      </c>
      <c r="K37" t="s">
        <v>198</v>
      </c>
      <c r="L37">
        <v>1</v>
      </c>
      <c r="M37" s="1">
        <v>30015</v>
      </c>
      <c r="N37">
        <v>42</v>
      </c>
      <c r="O37">
        <v>3</v>
      </c>
      <c r="P37" t="s">
        <v>45</v>
      </c>
      <c r="Q37">
        <v>14</v>
      </c>
      <c r="R37">
        <v>23</v>
      </c>
      <c r="S37" t="s">
        <v>32</v>
      </c>
      <c r="T37">
        <v>980952194</v>
      </c>
      <c r="U37" t="s">
        <v>307</v>
      </c>
      <c r="V37">
        <v>14</v>
      </c>
      <c r="W37">
        <v>1114</v>
      </c>
      <c r="X37" t="s">
        <v>308</v>
      </c>
      <c r="Y37" t="s">
        <v>309</v>
      </c>
      <c r="Z37" t="s">
        <v>32</v>
      </c>
      <c r="AA37">
        <v>179</v>
      </c>
      <c r="AB37">
        <v>1</v>
      </c>
    </row>
    <row r="38" spans="1:28" x14ac:dyDescent="0.3">
      <c r="A38">
        <v>46</v>
      </c>
      <c r="B38" t="s">
        <v>310</v>
      </c>
      <c r="C38" t="s">
        <v>222</v>
      </c>
      <c r="D38" t="s">
        <v>310</v>
      </c>
      <c r="E38" t="s">
        <v>222</v>
      </c>
      <c r="F38">
        <v>11</v>
      </c>
      <c r="G38">
        <v>400681359</v>
      </c>
      <c r="H38" t="s">
        <v>311</v>
      </c>
      <c r="I38" t="s">
        <v>312</v>
      </c>
      <c r="J38" t="s">
        <v>313</v>
      </c>
      <c r="K38" t="s">
        <v>314</v>
      </c>
      <c r="L38">
        <v>1</v>
      </c>
      <c r="M38" s="1">
        <v>23117</v>
      </c>
      <c r="N38">
        <v>61</v>
      </c>
      <c r="O38">
        <v>44</v>
      </c>
      <c r="P38" t="s">
        <v>34</v>
      </c>
      <c r="Q38">
        <v>15</v>
      </c>
      <c r="R38">
        <v>20</v>
      </c>
      <c r="S38">
        <v>994776529</v>
      </c>
      <c r="T38">
        <v>994776529</v>
      </c>
      <c r="U38" t="s">
        <v>315</v>
      </c>
      <c r="V38">
        <v>14</v>
      </c>
      <c r="W38">
        <v>1118</v>
      </c>
      <c r="X38" t="s">
        <v>316</v>
      </c>
      <c r="Y38" t="s">
        <v>317</v>
      </c>
      <c r="Z38" t="s">
        <v>318</v>
      </c>
      <c r="AA38">
        <v>179</v>
      </c>
      <c r="AB38">
        <v>1</v>
      </c>
    </row>
    <row r="39" spans="1:28" x14ac:dyDescent="0.3">
      <c r="A39">
        <v>47</v>
      </c>
      <c r="B39" t="s">
        <v>319</v>
      </c>
      <c r="C39" t="s">
        <v>302</v>
      </c>
      <c r="D39" t="s">
        <v>320</v>
      </c>
      <c r="E39" t="s">
        <v>302</v>
      </c>
      <c r="F39">
        <v>11</v>
      </c>
      <c r="G39">
        <v>1719371625</v>
      </c>
      <c r="H39" t="s">
        <v>321</v>
      </c>
      <c r="I39" t="s">
        <v>322</v>
      </c>
      <c r="J39" t="s">
        <v>323</v>
      </c>
      <c r="K39" t="s">
        <v>324</v>
      </c>
      <c r="L39">
        <v>2</v>
      </c>
      <c r="M39" s="1">
        <v>31162</v>
      </c>
      <c r="N39">
        <v>39</v>
      </c>
      <c r="O39">
        <v>9</v>
      </c>
      <c r="P39" t="s">
        <v>45</v>
      </c>
      <c r="Q39">
        <v>14</v>
      </c>
      <c r="R39">
        <v>21</v>
      </c>
      <c r="S39" t="s">
        <v>32</v>
      </c>
      <c r="T39">
        <v>992608362</v>
      </c>
      <c r="U39" t="s">
        <v>325</v>
      </c>
      <c r="V39">
        <v>14</v>
      </c>
      <c r="W39">
        <v>1118</v>
      </c>
      <c r="X39" t="s">
        <v>326</v>
      </c>
      <c r="Y39" t="s">
        <v>327</v>
      </c>
      <c r="Z39" t="s">
        <v>32</v>
      </c>
      <c r="AA39">
        <v>179</v>
      </c>
      <c r="AB39">
        <v>1</v>
      </c>
    </row>
    <row r="40" spans="1:28" x14ac:dyDescent="0.3">
      <c r="A40">
        <v>48</v>
      </c>
      <c r="B40" t="s">
        <v>328</v>
      </c>
      <c r="C40" t="s">
        <v>302</v>
      </c>
      <c r="D40" t="s">
        <v>328</v>
      </c>
      <c r="E40" t="s">
        <v>302</v>
      </c>
      <c r="F40">
        <v>11</v>
      </c>
      <c r="G40">
        <v>1762344503</v>
      </c>
      <c r="H40" t="s">
        <v>329</v>
      </c>
      <c r="I40" t="s">
        <v>330</v>
      </c>
      <c r="J40" t="s">
        <v>331</v>
      </c>
      <c r="K40" t="s">
        <v>332</v>
      </c>
      <c r="L40">
        <v>1</v>
      </c>
      <c r="M40" s="1">
        <v>45449</v>
      </c>
      <c r="N40">
        <v>0</v>
      </c>
      <c r="O40">
        <v>3</v>
      </c>
      <c r="P40" t="s">
        <v>45</v>
      </c>
      <c r="Q40">
        <v>14</v>
      </c>
      <c r="R40">
        <v>18</v>
      </c>
      <c r="S40" t="s">
        <v>32</v>
      </c>
      <c r="T40">
        <v>986394980</v>
      </c>
      <c r="U40" t="s">
        <v>333</v>
      </c>
      <c r="V40">
        <v>14</v>
      </c>
      <c r="W40">
        <v>1118</v>
      </c>
      <c r="X40" t="s">
        <v>334</v>
      </c>
      <c r="Y40" t="s">
        <v>81</v>
      </c>
      <c r="Z40" t="s">
        <v>32</v>
      </c>
      <c r="AA40">
        <v>179</v>
      </c>
      <c r="AB40">
        <v>1</v>
      </c>
    </row>
    <row r="41" spans="1:28" x14ac:dyDescent="0.3">
      <c r="A41">
        <v>49</v>
      </c>
      <c r="B41" t="s">
        <v>335</v>
      </c>
      <c r="C41" t="s">
        <v>302</v>
      </c>
      <c r="D41" t="s">
        <v>336</v>
      </c>
      <c r="E41" t="s">
        <v>302</v>
      </c>
      <c r="F41">
        <v>11</v>
      </c>
      <c r="G41">
        <v>1705913182</v>
      </c>
      <c r="H41" t="s">
        <v>337</v>
      </c>
      <c r="I41" t="s">
        <v>338</v>
      </c>
      <c r="J41" t="s">
        <v>339</v>
      </c>
      <c r="K41" t="s">
        <v>340</v>
      </c>
      <c r="L41">
        <v>2</v>
      </c>
      <c r="M41" s="1">
        <v>22112</v>
      </c>
      <c r="N41">
        <v>64</v>
      </c>
      <c r="O41">
        <v>9</v>
      </c>
      <c r="P41" t="s">
        <v>45</v>
      </c>
      <c r="Q41">
        <v>15</v>
      </c>
      <c r="R41">
        <v>19</v>
      </c>
      <c r="S41" t="s">
        <v>32</v>
      </c>
      <c r="T41">
        <v>990707381</v>
      </c>
      <c r="U41" t="s">
        <v>341</v>
      </c>
      <c r="V41">
        <v>14</v>
      </c>
      <c r="W41">
        <v>1118</v>
      </c>
      <c r="X41" t="s">
        <v>342</v>
      </c>
      <c r="Y41" t="s">
        <v>343</v>
      </c>
      <c r="Z41" t="s">
        <v>32</v>
      </c>
      <c r="AA41">
        <v>179</v>
      </c>
      <c r="AB41">
        <v>1</v>
      </c>
    </row>
    <row r="42" spans="1:28" x14ac:dyDescent="0.3">
      <c r="A42">
        <v>50</v>
      </c>
      <c r="B42" t="s">
        <v>344</v>
      </c>
      <c r="C42" t="s">
        <v>222</v>
      </c>
      <c r="D42" t="s">
        <v>344</v>
      </c>
      <c r="E42" t="s">
        <v>222</v>
      </c>
      <c r="F42">
        <v>11</v>
      </c>
      <c r="G42">
        <v>1725520918</v>
      </c>
      <c r="H42" t="s">
        <v>204</v>
      </c>
      <c r="I42" t="s">
        <v>172</v>
      </c>
      <c r="J42" t="s">
        <v>345</v>
      </c>
      <c r="K42" t="s">
        <v>346</v>
      </c>
      <c r="L42">
        <v>1</v>
      </c>
      <c r="M42" s="1">
        <v>35435</v>
      </c>
      <c r="N42">
        <v>28</v>
      </c>
      <c r="O42">
        <v>9</v>
      </c>
      <c r="P42" t="s">
        <v>34</v>
      </c>
      <c r="Q42">
        <v>14</v>
      </c>
      <c r="R42">
        <v>23</v>
      </c>
      <c r="S42">
        <v>986919863</v>
      </c>
      <c r="T42">
        <v>986919863</v>
      </c>
      <c r="U42" t="s">
        <v>347</v>
      </c>
      <c r="V42">
        <v>14</v>
      </c>
      <c r="W42">
        <v>1118</v>
      </c>
      <c r="X42" t="s">
        <v>348</v>
      </c>
      <c r="Y42" t="s">
        <v>349</v>
      </c>
      <c r="Z42" t="s">
        <v>350</v>
      </c>
      <c r="AA42">
        <v>179</v>
      </c>
      <c r="AB42">
        <v>1</v>
      </c>
    </row>
    <row r="43" spans="1:28" x14ac:dyDescent="0.3">
      <c r="A43">
        <v>52</v>
      </c>
      <c r="B43" t="s">
        <v>351</v>
      </c>
      <c r="C43" t="s">
        <v>222</v>
      </c>
      <c r="D43" t="s">
        <v>351</v>
      </c>
      <c r="E43" t="s">
        <v>222</v>
      </c>
      <c r="F43">
        <v>11</v>
      </c>
      <c r="G43">
        <v>1</v>
      </c>
      <c r="H43" t="s">
        <v>352</v>
      </c>
      <c r="I43" t="s">
        <v>353</v>
      </c>
      <c r="J43" t="s">
        <v>354</v>
      </c>
      <c r="K43" t="s">
        <v>355</v>
      </c>
      <c r="L43">
        <v>1</v>
      </c>
      <c r="M43" s="1">
        <v>43232</v>
      </c>
      <c r="N43">
        <v>6</v>
      </c>
      <c r="O43">
        <v>3</v>
      </c>
      <c r="P43" t="s">
        <v>34</v>
      </c>
      <c r="Q43">
        <v>14</v>
      </c>
      <c r="R43">
        <v>19</v>
      </c>
      <c r="S43">
        <v>959412402</v>
      </c>
      <c r="T43">
        <v>959412402</v>
      </c>
      <c r="U43" t="s">
        <v>356</v>
      </c>
      <c r="V43">
        <v>14</v>
      </c>
      <c r="W43">
        <v>1118</v>
      </c>
      <c r="X43" t="s">
        <v>357</v>
      </c>
      <c r="Y43" t="s">
        <v>269</v>
      </c>
      <c r="Z43" t="s">
        <v>358</v>
      </c>
      <c r="AA43">
        <v>179</v>
      </c>
      <c r="AB43">
        <v>1</v>
      </c>
    </row>
    <row r="44" spans="1:28" x14ac:dyDescent="0.3">
      <c r="A44">
        <v>53</v>
      </c>
      <c r="B44" t="s">
        <v>359</v>
      </c>
      <c r="C44" t="s">
        <v>222</v>
      </c>
      <c r="D44" t="s">
        <v>359</v>
      </c>
      <c r="E44" t="s">
        <v>222</v>
      </c>
      <c r="F44">
        <v>11</v>
      </c>
      <c r="G44">
        <v>1726155870</v>
      </c>
      <c r="H44" t="s">
        <v>360</v>
      </c>
      <c r="I44" t="s">
        <v>361</v>
      </c>
      <c r="J44" t="s">
        <v>362</v>
      </c>
      <c r="K44" t="s">
        <v>363</v>
      </c>
      <c r="L44">
        <v>1</v>
      </c>
      <c r="M44" s="1">
        <v>38839</v>
      </c>
      <c r="N44">
        <v>18</v>
      </c>
      <c r="O44">
        <v>9</v>
      </c>
      <c r="P44" t="s">
        <v>34</v>
      </c>
      <c r="Q44">
        <v>14</v>
      </c>
      <c r="R44">
        <v>22</v>
      </c>
      <c r="S44">
        <v>988362727</v>
      </c>
      <c r="T44">
        <v>988362727</v>
      </c>
      <c r="U44" t="s">
        <v>364</v>
      </c>
      <c r="V44">
        <v>14</v>
      </c>
      <c r="W44">
        <v>1118</v>
      </c>
      <c r="X44" t="s">
        <v>365</v>
      </c>
      <c r="Y44" t="s">
        <v>269</v>
      </c>
      <c r="Z44" t="s">
        <v>366</v>
      </c>
      <c r="AA44">
        <v>179</v>
      </c>
      <c r="AB44">
        <v>1</v>
      </c>
    </row>
    <row r="45" spans="1:28" x14ac:dyDescent="0.3">
      <c r="A45">
        <v>54</v>
      </c>
      <c r="B45" t="s">
        <v>367</v>
      </c>
      <c r="C45" t="s">
        <v>222</v>
      </c>
      <c r="D45" t="s">
        <v>368</v>
      </c>
      <c r="E45" t="s">
        <v>222</v>
      </c>
      <c r="F45">
        <v>11</v>
      </c>
      <c r="G45">
        <v>200546844</v>
      </c>
      <c r="H45" t="s">
        <v>369</v>
      </c>
      <c r="I45" t="s">
        <v>370</v>
      </c>
      <c r="J45" t="s">
        <v>226</v>
      </c>
      <c r="K45" t="s">
        <v>371</v>
      </c>
      <c r="L45">
        <v>2</v>
      </c>
      <c r="M45" s="1">
        <v>21114</v>
      </c>
      <c r="N45">
        <v>67</v>
      </c>
      <c r="O45">
        <v>44</v>
      </c>
      <c r="P45" t="s">
        <v>34</v>
      </c>
      <c r="Q45">
        <v>15</v>
      </c>
      <c r="R45">
        <v>20</v>
      </c>
      <c r="S45">
        <v>9989660763</v>
      </c>
      <c r="T45">
        <v>998966076</v>
      </c>
      <c r="U45" t="s">
        <v>372</v>
      </c>
      <c r="V45">
        <v>14</v>
      </c>
      <c r="W45">
        <v>1118</v>
      </c>
      <c r="X45" t="s">
        <v>373</v>
      </c>
      <c r="Y45" t="s">
        <v>374</v>
      </c>
      <c r="Z45" t="s">
        <v>375</v>
      </c>
      <c r="AA45">
        <v>179</v>
      </c>
      <c r="AB45">
        <v>1</v>
      </c>
    </row>
    <row r="46" spans="1:28" x14ac:dyDescent="0.3">
      <c r="A46">
        <v>55</v>
      </c>
      <c r="B46" t="s">
        <v>376</v>
      </c>
      <c r="C46" t="s">
        <v>222</v>
      </c>
      <c r="D46" t="s">
        <v>376</v>
      </c>
      <c r="E46" t="s">
        <v>222</v>
      </c>
      <c r="F46">
        <v>11</v>
      </c>
      <c r="G46">
        <v>1000030336</v>
      </c>
      <c r="H46" t="s">
        <v>377</v>
      </c>
      <c r="I46" t="s">
        <v>378</v>
      </c>
      <c r="J46" t="s">
        <v>379</v>
      </c>
      <c r="K46" t="s">
        <v>380</v>
      </c>
      <c r="L46">
        <v>2</v>
      </c>
      <c r="M46" s="1">
        <v>16967</v>
      </c>
      <c r="N46">
        <v>78</v>
      </c>
      <c r="O46">
        <v>44</v>
      </c>
      <c r="P46" t="s">
        <v>45</v>
      </c>
      <c r="Q46">
        <v>15</v>
      </c>
      <c r="R46">
        <v>19</v>
      </c>
      <c r="S46">
        <v>982463687</v>
      </c>
      <c r="T46">
        <v>982463687</v>
      </c>
      <c r="U46" t="s">
        <v>381</v>
      </c>
      <c r="V46">
        <v>14</v>
      </c>
      <c r="W46">
        <v>1118</v>
      </c>
      <c r="X46" t="s">
        <v>382</v>
      </c>
      <c r="Y46" t="s">
        <v>383</v>
      </c>
      <c r="Z46" t="s">
        <v>384</v>
      </c>
      <c r="AA46">
        <v>179</v>
      </c>
      <c r="AB46">
        <v>1</v>
      </c>
    </row>
    <row r="47" spans="1:28" x14ac:dyDescent="0.3">
      <c r="A47">
        <v>56</v>
      </c>
      <c r="B47" t="s">
        <v>385</v>
      </c>
      <c r="C47" t="s">
        <v>222</v>
      </c>
      <c r="D47" t="s">
        <v>385</v>
      </c>
      <c r="E47" t="s">
        <v>222</v>
      </c>
      <c r="F47">
        <v>11</v>
      </c>
      <c r="G47">
        <v>1727702340</v>
      </c>
      <c r="H47" t="s">
        <v>386</v>
      </c>
      <c r="I47" t="s">
        <v>387</v>
      </c>
      <c r="J47" t="s">
        <v>388</v>
      </c>
      <c r="K47" t="s">
        <v>389</v>
      </c>
      <c r="L47">
        <v>2</v>
      </c>
      <c r="M47" s="1">
        <v>39851</v>
      </c>
      <c r="N47">
        <v>15</v>
      </c>
      <c r="O47">
        <v>9</v>
      </c>
      <c r="P47" t="s">
        <v>34</v>
      </c>
      <c r="Q47">
        <v>14</v>
      </c>
      <c r="R47">
        <v>20</v>
      </c>
      <c r="S47">
        <v>997612013</v>
      </c>
      <c r="T47">
        <v>997612013</v>
      </c>
      <c r="U47" t="s">
        <v>390</v>
      </c>
      <c r="V47">
        <v>14</v>
      </c>
      <c r="W47">
        <v>1118</v>
      </c>
      <c r="X47" t="s">
        <v>258</v>
      </c>
      <c r="Y47" t="s">
        <v>269</v>
      </c>
      <c r="Z47" t="s">
        <v>358</v>
      </c>
      <c r="AA47">
        <v>179</v>
      </c>
      <c r="AB47">
        <v>1</v>
      </c>
    </row>
    <row r="48" spans="1:28" x14ac:dyDescent="0.3">
      <c r="A48">
        <v>57</v>
      </c>
      <c r="B48" t="s">
        <v>391</v>
      </c>
      <c r="C48" t="s">
        <v>151</v>
      </c>
      <c r="D48" t="s">
        <v>392</v>
      </c>
      <c r="E48" t="s">
        <v>151</v>
      </c>
      <c r="F48">
        <v>11</v>
      </c>
      <c r="G48">
        <v>956811954</v>
      </c>
      <c r="H48" t="s">
        <v>161</v>
      </c>
      <c r="I48" t="s">
        <v>393</v>
      </c>
      <c r="J48" t="s">
        <v>394</v>
      </c>
      <c r="K48" t="s">
        <v>395</v>
      </c>
      <c r="L48">
        <v>1</v>
      </c>
      <c r="M48" s="1">
        <v>39713</v>
      </c>
      <c r="N48">
        <v>16</v>
      </c>
      <c r="O48">
        <v>44</v>
      </c>
      <c r="P48" t="s">
        <v>45</v>
      </c>
      <c r="Q48">
        <v>14</v>
      </c>
      <c r="R48">
        <v>20</v>
      </c>
      <c r="S48" t="s">
        <v>32</v>
      </c>
      <c r="T48" t="s">
        <v>32</v>
      </c>
      <c r="U48" t="s">
        <v>396</v>
      </c>
      <c r="V48">
        <v>14</v>
      </c>
      <c r="W48">
        <v>579</v>
      </c>
      <c r="X48" t="s">
        <v>397</v>
      </c>
      <c r="Y48" t="s">
        <v>32</v>
      </c>
      <c r="Z48" t="s">
        <v>32</v>
      </c>
      <c r="AA48" t="s">
        <v>32</v>
      </c>
      <c r="AB48">
        <v>1</v>
      </c>
    </row>
    <row r="49" spans="1:28" x14ac:dyDescent="0.3">
      <c r="A49">
        <v>58</v>
      </c>
      <c r="B49" t="s">
        <v>398</v>
      </c>
      <c r="C49" t="s">
        <v>151</v>
      </c>
      <c r="D49" t="s">
        <v>399</v>
      </c>
      <c r="E49" t="s">
        <v>151</v>
      </c>
      <c r="F49">
        <v>11</v>
      </c>
      <c r="G49">
        <v>43554626</v>
      </c>
      <c r="H49" t="s">
        <v>400</v>
      </c>
      <c r="I49" t="s">
        <v>401</v>
      </c>
      <c r="J49" t="s">
        <v>402</v>
      </c>
      <c r="K49" t="s">
        <v>395</v>
      </c>
      <c r="L49">
        <v>2</v>
      </c>
      <c r="M49" s="1">
        <v>40365</v>
      </c>
      <c r="N49">
        <v>14</v>
      </c>
      <c r="O49">
        <v>9</v>
      </c>
      <c r="P49" t="s">
        <v>45</v>
      </c>
      <c r="Q49">
        <v>14</v>
      </c>
      <c r="R49">
        <v>20</v>
      </c>
      <c r="S49">
        <v>939959415</v>
      </c>
      <c r="T49">
        <v>939959415</v>
      </c>
      <c r="U49" t="s">
        <v>396</v>
      </c>
      <c r="V49">
        <v>14</v>
      </c>
      <c r="W49">
        <v>579</v>
      </c>
      <c r="X49" t="s">
        <v>397</v>
      </c>
      <c r="Y49" t="s">
        <v>269</v>
      </c>
      <c r="Z49" t="s">
        <v>81</v>
      </c>
      <c r="AA49">
        <v>179</v>
      </c>
      <c r="AB49">
        <v>1</v>
      </c>
    </row>
    <row r="50" spans="1:28" x14ac:dyDescent="0.3">
      <c r="A50">
        <v>59</v>
      </c>
      <c r="B50" t="s">
        <v>403</v>
      </c>
      <c r="C50" t="s">
        <v>404</v>
      </c>
      <c r="D50" t="s">
        <v>405</v>
      </c>
      <c r="E50" t="s">
        <v>404</v>
      </c>
      <c r="F50">
        <v>11</v>
      </c>
      <c r="G50">
        <v>914334107</v>
      </c>
      <c r="H50" t="s">
        <v>406</v>
      </c>
      <c r="I50" t="s">
        <v>407</v>
      </c>
      <c r="J50" t="s">
        <v>408</v>
      </c>
      <c r="K50" t="s">
        <v>409</v>
      </c>
      <c r="L50">
        <v>2</v>
      </c>
      <c r="M50" s="1">
        <v>31641</v>
      </c>
      <c r="N50">
        <v>38</v>
      </c>
      <c r="O50">
        <v>9</v>
      </c>
      <c r="P50" t="s">
        <v>34</v>
      </c>
      <c r="Q50">
        <v>14</v>
      </c>
      <c r="R50">
        <v>24</v>
      </c>
      <c r="S50">
        <v>958652942</v>
      </c>
      <c r="T50">
        <v>958652942</v>
      </c>
      <c r="U50" t="s">
        <v>410</v>
      </c>
      <c r="V50">
        <v>14</v>
      </c>
      <c r="W50">
        <v>1432</v>
      </c>
      <c r="X50" t="s">
        <v>411</v>
      </c>
      <c r="Y50" t="s">
        <v>412</v>
      </c>
      <c r="Z50" t="s">
        <v>413</v>
      </c>
      <c r="AA50">
        <v>179</v>
      </c>
      <c r="AB50">
        <v>1</v>
      </c>
    </row>
    <row r="51" spans="1:28" x14ac:dyDescent="0.3">
      <c r="A51">
        <v>65</v>
      </c>
      <c r="B51" t="s">
        <v>414</v>
      </c>
      <c r="C51" t="s">
        <v>415</v>
      </c>
      <c r="D51" t="s">
        <v>414</v>
      </c>
      <c r="E51" t="s">
        <v>415</v>
      </c>
      <c r="F51">
        <v>11</v>
      </c>
      <c r="G51">
        <v>914334106</v>
      </c>
      <c r="H51" t="s">
        <v>416</v>
      </c>
      <c r="I51" t="s">
        <v>407</v>
      </c>
      <c r="J51" t="s">
        <v>408</v>
      </c>
      <c r="K51" t="s">
        <v>409</v>
      </c>
      <c r="L51">
        <v>2</v>
      </c>
      <c r="M51" s="1">
        <v>33929</v>
      </c>
      <c r="N51">
        <v>32</v>
      </c>
      <c r="O51">
        <v>9</v>
      </c>
      <c r="P51" t="s">
        <v>34</v>
      </c>
      <c r="Q51">
        <v>14</v>
      </c>
      <c r="R51">
        <v>24</v>
      </c>
      <c r="S51">
        <v>958652942</v>
      </c>
      <c r="T51">
        <v>958652942</v>
      </c>
      <c r="U51" t="s">
        <v>417</v>
      </c>
      <c r="V51">
        <v>14</v>
      </c>
      <c r="W51">
        <v>1432</v>
      </c>
      <c r="X51" t="s">
        <v>418</v>
      </c>
      <c r="Y51" t="s">
        <v>412</v>
      </c>
      <c r="Z51" t="s">
        <v>419</v>
      </c>
      <c r="AA51">
        <v>179</v>
      </c>
      <c r="AB51">
        <v>1</v>
      </c>
    </row>
    <row r="52" spans="1:28" x14ac:dyDescent="0.3">
      <c r="A52">
        <v>66</v>
      </c>
      <c r="B52" t="s">
        <v>420</v>
      </c>
      <c r="C52" t="s">
        <v>151</v>
      </c>
      <c r="D52" t="s">
        <v>421</v>
      </c>
      <c r="E52" t="s">
        <v>151</v>
      </c>
      <c r="F52">
        <v>11</v>
      </c>
      <c r="G52">
        <v>940918832</v>
      </c>
      <c r="H52" t="s">
        <v>422</v>
      </c>
      <c r="I52" t="s">
        <v>423</v>
      </c>
      <c r="J52" t="s">
        <v>424</v>
      </c>
      <c r="K52" t="s">
        <v>425</v>
      </c>
      <c r="L52">
        <v>1</v>
      </c>
      <c r="M52" s="1">
        <v>35562</v>
      </c>
      <c r="N52">
        <v>27</v>
      </c>
      <c r="O52">
        <v>44</v>
      </c>
      <c r="P52" t="s">
        <v>45</v>
      </c>
      <c r="Q52">
        <v>14</v>
      </c>
      <c r="R52">
        <v>20</v>
      </c>
      <c r="S52" t="s">
        <v>32</v>
      </c>
      <c r="T52">
        <v>978983368</v>
      </c>
      <c r="U52" t="s">
        <v>157</v>
      </c>
      <c r="V52">
        <v>14</v>
      </c>
      <c r="W52">
        <v>579</v>
      </c>
      <c r="X52" t="s">
        <v>426</v>
      </c>
      <c r="Y52" t="s">
        <v>427</v>
      </c>
      <c r="Z52" t="s">
        <v>428</v>
      </c>
      <c r="AA52">
        <v>28</v>
      </c>
      <c r="AB52">
        <v>1</v>
      </c>
    </row>
    <row r="53" spans="1:28" x14ac:dyDescent="0.3">
      <c r="A53">
        <v>67</v>
      </c>
      <c r="B53" t="s">
        <v>429</v>
      </c>
      <c r="C53" t="s">
        <v>222</v>
      </c>
      <c r="D53" t="s">
        <v>429</v>
      </c>
      <c r="E53" t="s">
        <v>222</v>
      </c>
      <c r="F53">
        <v>11</v>
      </c>
      <c r="G53">
        <v>1725851222</v>
      </c>
      <c r="H53" t="s">
        <v>430</v>
      </c>
      <c r="I53" t="s">
        <v>431</v>
      </c>
      <c r="J53" t="s">
        <v>432</v>
      </c>
      <c r="K53" t="s">
        <v>433</v>
      </c>
      <c r="L53">
        <v>1</v>
      </c>
      <c r="M53" s="1">
        <v>33836</v>
      </c>
      <c r="N53">
        <v>32</v>
      </c>
      <c r="O53">
        <v>9</v>
      </c>
      <c r="P53" t="s">
        <v>34</v>
      </c>
      <c r="Q53">
        <v>15</v>
      </c>
      <c r="R53">
        <v>23</v>
      </c>
      <c r="S53" t="s">
        <v>434</v>
      </c>
      <c r="T53">
        <v>24969119</v>
      </c>
      <c r="U53" t="s">
        <v>435</v>
      </c>
      <c r="V53">
        <v>14</v>
      </c>
      <c r="W53">
        <v>1118</v>
      </c>
      <c r="X53" t="s">
        <v>436</v>
      </c>
      <c r="Y53" t="s">
        <v>437</v>
      </c>
      <c r="Z53" t="s">
        <v>270</v>
      </c>
      <c r="AA53">
        <v>179</v>
      </c>
      <c r="AB53">
        <v>1</v>
      </c>
    </row>
    <row r="54" spans="1:28" x14ac:dyDescent="0.3">
      <c r="A54">
        <v>68</v>
      </c>
      <c r="B54" t="s">
        <v>438</v>
      </c>
      <c r="C54" t="s">
        <v>222</v>
      </c>
      <c r="D54" t="s">
        <v>439</v>
      </c>
      <c r="E54" t="s">
        <v>222</v>
      </c>
      <c r="F54">
        <v>11</v>
      </c>
      <c r="G54">
        <v>201542065</v>
      </c>
      <c r="H54" t="s">
        <v>440</v>
      </c>
      <c r="I54" t="s">
        <v>441</v>
      </c>
      <c r="J54" t="s">
        <v>442</v>
      </c>
      <c r="K54" t="s">
        <v>443</v>
      </c>
      <c r="L54">
        <v>1</v>
      </c>
      <c r="M54" s="1">
        <v>28102</v>
      </c>
      <c r="N54">
        <v>48</v>
      </c>
      <c r="O54">
        <v>9</v>
      </c>
      <c r="P54" t="s">
        <v>34</v>
      </c>
      <c r="Q54">
        <v>15</v>
      </c>
      <c r="R54">
        <v>21</v>
      </c>
      <c r="S54">
        <v>989828667</v>
      </c>
      <c r="T54">
        <v>989828667</v>
      </c>
      <c r="U54" t="s">
        <v>444</v>
      </c>
      <c r="V54">
        <v>14</v>
      </c>
      <c r="W54">
        <v>1118</v>
      </c>
      <c r="X54" t="s">
        <v>445</v>
      </c>
      <c r="Y54" t="s">
        <v>350</v>
      </c>
      <c r="Z54" t="s">
        <v>350</v>
      </c>
      <c r="AA54">
        <v>179</v>
      </c>
      <c r="AB54">
        <v>1</v>
      </c>
    </row>
    <row r="55" spans="1:28" x14ac:dyDescent="0.3">
      <c r="A55">
        <v>69</v>
      </c>
      <c r="B55" t="s">
        <v>446</v>
      </c>
      <c r="C55" t="s">
        <v>447</v>
      </c>
      <c r="D55" t="s">
        <v>446</v>
      </c>
      <c r="E55" t="s">
        <v>447</v>
      </c>
      <c r="F55">
        <v>11</v>
      </c>
      <c r="G55">
        <v>1150097069</v>
      </c>
      <c r="H55" t="s">
        <v>448</v>
      </c>
      <c r="I55" t="s">
        <v>449</v>
      </c>
      <c r="J55" t="s">
        <v>450</v>
      </c>
      <c r="K55" t="s">
        <v>451</v>
      </c>
      <c r="L55">
        <v>2</v>
      </c>
      <c r="M55" s="1">
        <v>37269</v>
      </c>
      <c r="N55">
        <v>23</v>
      </c>
      <c r="O55">
        <v>44</v>
      </c>
      <c r="P55" t="s">
        <v>34</v>
      </c>
      <c r="Q55">
        <v>14</v>
      </c>
      <c r="R55">
        <v>20</v>
      </c>
      <c r="S55" t="s">
        <v>32</v>
      </c>
      <c r="T55">
        <v>994973663</v>
      </c>
      <c r="U55" t="s">
        <v>452</v>
      </c>
      <c r="V55">
        <v>14</v>
      </c>
      <c r="W55">
        <v>786</v>
      </c>
      <c r="X55" t="s">
        <v>453</v>
      </c>
      <c r="Y55" t="s">
        <v>327</v>
      </c>
      <c r="Z55" t="s">
        <v>454</v>
      </c>
      <c r="AA55">
        <v>179</v>
      </c>
      <c r="AB55">
        <v>1</v>
      </c>
    </row>
    <row r="56" spans="1:28" x14ac:dyDescent="0.3">
      <c r="A56">
        <v>71</v>
      </c>
      <c r="B56" t="s">
        <v>455</v>
      </c>
      <c r="C56" t="s">
        <v>222</v>
      </c>
      <c r="D56" t="s">
        <v>455</v>
      </c>
      <c r="E56" t="s">
        <v>222</v>
      </c>
      <c r="F56">
        <v>11</v>
      </c>
      <c r="G56">
        <v>1729283398</v>
      </c>
      <c r="H56" t="s">
        <v>456</v>
      </c>
      <c r="I56" t="s">
        <v>457</v>
      </c>
      <c r="J56" t="s">
        <v>458</v>
      </c>
      <c r="K56" t="s">
        <v>146</v>
      </c>
      <c r="L56">
        <v>1</v>
      </c>
      <c r="M56" s="1">
        <v>37799</v>
      </c>
      <c r="N56">
        <v>21</v>
      </c>
      <c r="O56">
        <v>44</v>
      </c>
      <c r="P56" t="s">
        <v>45</v>
      </c>
      <c r="Q56">
        <v>14</v>
      </c>
      <c r="R56">
        <v>22</v>
      </c>
      <c r="S56">
        <v>992004523</v>
      </c>
      <c r="T56">
        <v>992004523</v>
      </c>
      <c r="U56" t="s">
        <v>459</v>
      </c>
      <c r="V56">
        <v>14</v>
      </c>
      <c r="W56">
        <v>1118</v>
      </c>
      <c r="X56" t="s">
        <v>460</v>
      </c>
      <c r="Y56" t="s">
        <v>350</v>
      </c>
      <c r="Z56" t="s">
        <v>350</v>
      </c>
      <c r="AA56">
        <v>179</v>
      </c>
      <c r="AB56">
        <v>1</v>
      </c>
    </row>
    <row r="57" spans="1:28" x14ac:dyDescent="0.3">
      <c r="A57">
        <v>73</v>
      </c>
      <c r="B57" t="s">
        <v>461</v>
      </c>
      <c r="C57" t="s">
        <v>29</v>
      </c>
      <c r="D57" t="s">
        <v>462</v>
      </c>
      <c r="E57" t="s">
        <v>29</v>
      </c>
      <c r="F57">
        <v>11</v>
      </c>
      <c r="G57">
        <v>1921305520</v>
      </c>
      <c r="H57" t="s">
        <v>463</v>
      </c>
      <c r="I57" t="s">
        <v>32</v>
      </c>
      <c r="J57" t="s">
        <v>464</v>
      </c>
      <c r="K57" t="s">
        <v>32</v>
      </c>
      <c r="L57">
        <v>2</v>
      </c>
      <c r="M57" s="1">
        <v>43628</v>
      </c>
      <c r="N57">
        <v>5</v>
      </c>
      <c r="O57">
        <v>3</v>
      </c>
      <c r="P57" t="s">
        <v>34</v>
      </c>
      <c r="Q57">
        <v>14</v>
      </c>
      <c r="R57">
        <v>18</v>
      </c>
      <c r="S57" t="s">
        <v>32</v>
      </c>
      <c r="T57" t="s">
        <v>32</v>
      </c>
      <c r="U57" t="s">
        <v>465</v>
      </c>
      <c r="V57">
        <v>14</v>
      </c>
      <c r="W57">
        <v>42</v>
      </c>
      <c r="X57" t="s">
        <v>32</v>
      </c>
      <c r="Y57" t="s">
        <v>466</v>
      </c>
      <c r="Z57" t="s">
        <v>32</v>
      </c>
      <c r="AA57">
        <v>179</v>
      </c>
      <c r="AB57">
        <v>1</v>
      </c>
    </row>
    <row r="58" spans="1:28" x14ac:dyDescent="0.3">
      <c r="A58">
        <v>77</v>
      </c>
      <c r="B58" t="s">
        <v>467</v>
      </c>
      <c r="C58" t="s">
        <v>29</v>
      </c>
      <c r="D58" t="s">
        <v>467</v>
      </c>
      <c r="E58" t="s">
        <v>29</v>
      </c>
      <c r="F58">
        <v>11</v>
      </c>
      <c r="G58">
        <v>213213</v>
      </c>
      <c r="H58" t="s">
        <v>463</v>
      </c>
      <c r="I58" t="s">
        <v>32</v>
      </c>
      <c r="J58" t="s">
        <v>464</v>
      </c>
      <c r="K58" t="s">
        <v>32</v>
      </c>
      <c r="L58" t="s">
        <v>32</v>
      </c>
      <c r="M58" s="1">
        <v>44605</v>
      </c>
      <c r="N58">
        <v>3</v>
      </c>
      <c r="O58" t="s">
        <v>32</v>
      </c>
      <c r="P58" t="s">
        <v>34</v>
      </c>
      <c r="Q58">
        <v>14</v>
      </c>
      <c r="R58">
        <v>18</v>
      </c>
      <c r="S58" t="s">
        <v>32</v>
      </c>
      <c r="T58" t="s">
        <v>32</v>
      </c>
      <c r="U58" t="s">
        <v>468</v>
      </c>
      <c r="V58">
        <v>14</v>
      </c>
      <c r="W58">
        <v>41</v>
      </c>
      <c r="X58" t="s">
        <v>469</v>
      </c>
      <c r="Y58" t="s">
        <v>32</v>
      </c>
      <c r="Z58" t="s">
        <v>32</v>
      </c>
      <c r="AA58" t="s">
        <v>32</v>
      </c>
      <c r="AB58">
        <v>1</v>
      </c>
    </row>
    <row r="59" spans="1:28" x14ac:dyDescent="0.3">
      <c r="A59">
        <v>78</v>
      </c>
      <c r="B59" t="s">
        <v>470</v>
      </c>
      <c r="C59" t="s">
        <v>447</v>
      </c>
      <c r="D59" t="s">
        <v>471</v>
      </c>
      <c r="E59" t="s">
        <v>447</v>
      </c>
      <c r="F59">
        <v>11</v>
      </c>
      <c r="G59">
        <v>1150529988</v>
      </c>
      <c r="H59" t="s">
        <v>472</v>
      </c>
      <c r="I59" t="s">
        <v>473</v>
      </c>
      <c r="J59" t="s">
        <v>474</v>
      </c>
      <c r="K59" t="s">
        <v>475</v>
      </c>
      <c r="L59" t="s">
        <v>32</v>
      </c>
      <c r="M59" s="1">
        <v>38524</v>
      </c>
      <c r="N59">
        <v>19</v>
      </c>
      <c r="O59" t="s">
        <v>32</v>
      </c>
      <c r="P59" t="s">
        <v>34</v>
      </c>
      <c r="Q59">
        <v>14</v>
      </c>
      <c r="R59">
        <v>20</v>
      </c>
      <c r="S59" t="s">
        <v>32</v>
      </c>
      <c r="T59">
        <v>988130529</v>
      </c>
      <c r="U59" t="s">
        <v>476</v>
      </c>
      <c r="V59">
        <v>14</v>
      </c>
      <c r="W59">
        <v>786</v>
      </c>
      <c r="X59" t="s">
        <v>477</v>
      </c>
      <c r="Y59" t="s">
        <v>478</v>
      </c>
      <c r="Z59" t="s">
        <v>32</v>
      </c>
      <c r="AA59" t="s">
        <v>32</v>
      </c>
      <c r="AB59">
        <v>1</v>
      </c>
    </row>
    <row r="60" spans="1:28" x14ac:dyDescent="0.3">
      <c r="A60">
        <v>80</v>
      </c>
      <c r="B60" t="s">
        <v>479</v>
      </c>
      <c r="C60" t="s">
        <v>151</v>
      </c>
      <c r="D60" t="s">
        <v>479</v>
      </c>
      <c r="E60" t="s">
        <v>151</v>
      </c>
      <c r="F60">
        <v>11</v>
      </c>
      <c r="G60">
        <v>940684293</v>
      </c>
      <c r="H60" t="s">
        <v>280</v>
      </c>
      <c r="I60" t="s">
        <v>480</v>
      </c>
      <c r="J60" t="s">
        <v>395</v>
      </c>
      <c r="K60" t="s">
        <v>481</v>
      </c>
      <c r="L60">
        <v>1</v>
      </c>
      <c r="M60" s="1">
        <v>36003</v>
      </c>
      <c r="N60">
        <v>26</v>
      </c>
      <c r="O60">
        <v>44</v>
      </c>
      <c r="P60" t="s">
        <v>45</v>
      </c>
      <c r="Q60">
        <v>15</v>
      </c>
      <c r="R60">
        <v>23</v>
      </c>
      <c r="S60">
        <v>939959415</v>
      </c>
      <c r="T60" t="s">
        <v>32</v>
      </c>
      <c r="U60" t="s">
        <v>396</v>
      </c>
      <c r="V60">
        <v>14</v>
      </c>
      <c r="W60">
        <v>579</v>
      </c>
      <c r="X60" t="s">
        <v>397</v>
      </c>
      <c r="Y60" t="s">
        <v>32</v>
      </c>
      <c r="Z60" t="s">
        <v>32</v>
      </c>
      <c r="AA60">
        <v>28</v>
      </c>
      <c r="AB60">
        <v>1</v>
      </c>
    </row>
    <row r="61" spans="1:28" x14ac:dyDescent="0.3">
      <c r="A61">
        <v>85</v>
      </c>
      <c r="B61" t="s">
        <v>482</v>
      </c>
      <c r="C61" t="s">
        <v>483</v>
      </c>
      <c r="D61" t="s">
        <v>484</v>
      </c>
      <c r="E61" t="s">
        <v>483</v>
      </c>
      <c r="F61">
        <v>11</v>
      </c>
      <c r="G61">
        <v>940553373</v>
      </c>
      <c r="H61" t="s">
        <v>485</v>
      </c>
      <c r="I61" t="s">
        <v>486</v>
      </c>
      <c r="J61" t="s">
        <v>402</v>
      </c>
      <c r="K61" t="s">
        <v>487</v>
      </c>
      <c r="L61">
        <v>2</v>
      </c>
      <c r="M61" s="1">
        <v>35304</v>
      </c>
      <c r="N61">
        <v>28</v>
      </c>
      <c r="O61">
        <v>9</v>
      </c>
      <c r="P61" t="s">
        <v>45</v>
      </c>
      <c r="Q61">
        <v>15</v>
      </c>
      <c r="R61">
        <v>20</v>
      </c>
      <c r="S61" t="s">
        <v>32</v>
      </c>
      <c r="T61" t="s">
        <v>32</v>
      </c>
      <c r="U61" t="s">
        <v>488</v>
      </c>
      <c r="V61">
        <v>14</v>
      </c>
      <c r="W61">
        <v>577</v>
      </c>
      <c r="X61" t="s">
        <v>489</v>
      </c>
      <c r="Y61" t="s">
        <v>32</v>
      </c>
      <c r="Z61" t="s">
        <v>32</v>
      </c>
      <c r="AA61" t="s">
        <v>32</v>
      </c>
      <c r="AB61">
        <v>1</v>
      </c>
    </row>
    <row r="62" spans="1:28" x14ac:dyDescent="0.3">
      <c r="A62">
        <v>86</v>
      </c>
      <c r="B62" t="s">
        <v>490</v>
      </c>
      <c r="C62" t="s">
        <v>491</v>
      </c>
      <c r="D62" t="s">
        <v>492</v>
      </c>
      <c r="E62" t="s">
        <v>491</v>
      </c>
      <c r="F62">
        <v>11</v>
      </c>
      <c r="G62">
        <v>1714041173</v>
      </c>
      <c r="H62" t="s">
        <v>493</v>
      </c>
      <c r="I62" t="s">
        <v>494</v>
      </c>
      <c r="J62" t="s">
        <v>495</v>
      </c>
      <c r="K62" t="s">
        <v>496</v>
      </c>
      <c r="L62">
        <v>1</v>
      </c>
      <c r="M62" s="1">
        <v>32220</v>
      </c>
      <c r="N62">
        <v>37</v>
      </c>
      <c r="O62">
        <v>3</v>
      </c>
      <c r="P62" t="s">
        <v>34</v>
      </c>
      <c r="Q62">
        <v>14</v>
      </c>
      <c r="R62">
        <v>24</v>
      </c>
      <c r="S62">
        <v>981394868</v>
      </c>
      <c r="T62">
        <v>981394868</v>
      </c>
      <c r="U62" t="s">
        <v>497</v>
      </c>
      <c r="V62">
        <v>14</v>
      </c>
      <c r="W62">
        <v>1202</v>
      </c>
      <c r="X62" t="s">
        <v>498</v>
      </c>
      <c r="Y62" t="s">
        <v>193</v>
      </c>
      <c r="Z62" t="s">
        <v>499</v>
      </c>
      <c r="AA62">
        <v>179</v>
      </c>
      <c r="AB62">
        <v>1</v>
      </c>
    </row>
    <row r="63" spans="1:28" x14ac:dyDescent="0.3">
      <c r="A63">
        <v>87</v>
      </c>
      <c r="B63" t="s">
        <v>500</v>
      </c>
      <c r="C63" t="s">
        <v>501</v>
      </c>
      <c r="D63" t="s">
        <v>500</v>
      </c>
      <c r="E63" t="s">
        <v>501</v>
      </c>
      <c r="F63">
        <v>11</v>
      </c>
      <c r="G63">
        <v>150039667</v>
      </c>
      <c r="H63" t="s">
        <v>502</v>
      </c>
      <c r="I63" t="s">
        <v>503</v>
      </c>
      <c r="J63" t="s">
        <v>504</v>
      </c>
      <c r="K63" t="s">
        <v>505</v>
      </c>
      <c r="L63">
        <v>2</v>
      </c>
      <c r="M63" s="1">
        <v>39909</v>
      </c>
      <c r="N63">
        <v>16</v>
      </c>
      <c r="O63">
        <v>9</v>
      </c>
      <c r="P63" t="s">
        <v>45</v>
      </c>
      <c r="Q63">
        <v>14</v>
      </c>
      <c r="R63">
        <v>20</v>
      </c>
      <c r="S63">
        <v>983412040</v>
      </c>
      <c r="T63">
        <v>983412040</v>
      </c>
      <c r="U63" t="s">
        <v>506</v>
      </c>
      <c r="V63">
        <v>14</v>
      </c>
      <c r="W63">
        <v>48</v>
      </c>
      <c r="X63" t="s">
        <v>507</v>
      </c>
      <c r="Y63" t="s">
        <v>508</v>
      </c>
      <c r="Z63" t="s">
        <v>509</v>
      </c>
      <c r="AA63">
        <v>28</v>
      </c>
      <c r="AB63">
        <v>1</v>
      </c>
    </row>
    <row r="64" spans="1:28" x14ac:dyDescent="0.3">
      <c r="A64">
        <v>88</v>
      </c>
      <c r="B64" t="s">
        <v>510</v>
      </c>
      <c r="C64" t="s">
        <v>491</v>
      </c>
      <c r="D64" t="s">
        <v>511</v>
      </c>
      <c r="E64" t="s">
        <v>491</v>
      </c>
      <c r="F64">
        <v>11</v>
      </c>
      <c r="G64">
        <v>1712906534</v>
      </c>
      <c r="H64" t="s">
        <v>512</v>
      </c>
      <c r="I64" t="s">
        <v>513</v>
      </c>
      <c r="J64" t="s">
        <v>514</v>
      </c>
      <c r="K64" t="s">
        <v>515</v>
      </c>
      <c r="L64">
        <v>1</v>
      </c>
      <c r="M64" s="1">
        <v>30377</v>
      </c>
      <c r="N64">
        <v>42</v>
      </c>
      <c r="O64">
        <v>44</v>
      </c>
      <c r="P64" t="s">
        <v>45</v>
      </c>
      <c r="Q64">
        <v>14</v>
      </c>
      <c r="R64">
        <v>23</v>
      </c>
      <c r="S64" t="s">
        <v>516</v>
      </c>
      <c r="T64">
        <v>996281064</v>
      </c>
      <c r="U64" t="s">
        <v>497</v>
      </c>
      <c r="V64">
        <v>14</v>
      </c>
      <c r="W64">
        <v>1327</v>
      </c>
      <c r="X64" t="s">
        <v>517</v>
      </c>
      <c r="Y64" t="s">
        <v>518</v>
      </c>
      <c r="Z64" t="s">
        <v>32</v>
      </c>
      <c r="AA64">
        <v>179</v>
      </c>
      <c r="AB64">
        <v>1</v>
      </c>
    </row>
    <row r="65" spans="1:28" x14ac:dyDescent="0.3">
      <c r="A65">
        <v>89</v>
      </c>
      <c r="B65" t="s">
        <v>519</v>
      </c>
      <c r="C65" t="s">
        <v>447</v>
      </c>
      <c r="D65" t="s">
        <v>519</v>
      </c>
      <c r="E65" t="s">
        <v>447</v>
      </c>
      <c r="F65">
        <v>11</v>
      </c>
      <c r="G65">
        <v>1103027777</v>
      </c>
      <c r="H65" t="s">
        <v>520</v>
      </c>
      <c r="I65" t="s">
        <v>521</v>
      </c>
      <c r="J65" t="s">
        <v>522</v>
      </c>
      <c r="K65" t="s">
        <v>523</v>
      </c>
      <c r="L65">
        <v>1</v>
      </c>
      <c r="M65" s="1">
        <v>26434</v>
      </c>
      <c r="N65">
        <v>52</v>
      </c>
      <c r="O65">
        <v>9</v>
      </c>
      <c r="P65" t="s">
        <v>34</v>
      </c>
      <c r="Q65">
        <v>15</v>
      </c>
      <c r="R65">
        <v>19</v>
      </c>
      <c r="S65" t="s">
        <v>32</v>
      </c>
      <c r="T65" t="s">
        <v>32</v>
      </c>
      <c r="U65" t="s">
        <v>524</v>
      </c>
      <c r="V65">
        <v>14</v>
      </c>
      <c r="W65">
        <v>786</v>
      </c>
      <c r="X65" t="s">
        <v>525</v>
      </c>
      <c r="Y65" t="s">
        <v>526</v>
      </c>
      <c r="Z65" t="s">
        <v>32</v>
      </c>
      <c r="AA65">
        <v>179</v>
      </c>
      <c r="AB65">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6BDE3-B6AD-480E-8E02-21E0F5EC425C}">
  <dimension ref="A1:J47"/>
  <sheetViews>
    <sheetView workbookViewId="0">
      <selection sqref="A1:J47"/>
    </sheetView>
  </sheetViews>
  <sheetFormatPr baseColWidth="10" defaultRowHeight="14.4" x14ac:dyDescent="0.3"/>
  <cols>
    <col min="2" max="2" width="18.33203125" customWidth="1"/>
    <col min="3" max="3" width="19.77734375" customWidth="1"/>
    <col min="4" max="4" width="17.6640625" customWidth="1"/>
    <col min="5" max="5" width="16.77734375" customWidth="1"/>
    <col min="7" max="7" width="12.109375" customWidth="1"/>
    <col min="8" max="8" width="12" customWidth="1"/>
    <col min="10" max="10" width="12.109375" customWidth="1"/>
  </cols>
  <sheetData>
    <row r="1" spans="1:10" x14ac:dyDescent="0.3">
      <c r="A1" t="s">
        <v>527</v>
      </c>
      <c r="B1" t="s">
        <v>528</v>
      </c>
      <c r="C1" t="s">
        <v>529</v>
      </c>
      <c r="D1" t="s">
        <v>530</v>
      </c>
      <c r="E1" t="s">
        <v>531</v>
      </c>
      <c r="F1" t="s">
        <v>532</v>
      </c>
      <c r="G1" t="s">
        <v>533</v>
      </c>
      <c r="H1" t="s">
        <v>534</v>
      </c>
      <c r="I1" t="s">
        <v>535</v>
      </c>
      <c r="J1" t="s">
        <v>536</v>
      </c>
    </row>
    <row r="2" spans="1:10" x14ac:dyDescent="0.3">
      <c r="A2">
        <v>1</v>
      </c>
      <c r="B2" t="s">
        <v>537</v>
      </c>
      <c r="C2" t="s">
        <v>29</v>
      </c>
      <c r="D2" s="1">
        <v>45545</v>
      </c>
      <c r="E2" t="s">
        <v>538</v>
      </c>
      <c r="F2">
        <v>15</v>
      </c>
      <c r="G2">
        <v>2</v>
      </c>
      <c r="H2">
        <v>85</v>
      </c>
      <c r="I2" t="s">
        <v>539</v>
      </c>
      <c r="J2">
        <v>0</v>
      </c>
    </row>
    <row r="3" spans="1:10" x14ac:dyDescent="0.3">
      <c r="A3">
        <v>2</v>
      </c>
      <c r="B3" t="s">
        <v>540</v>
      </c>
      <c r="C3" t="s">
        <v>51</v>
      </c>
      <c r="D3" s="1">
        <v>45548</v>
      </c>
      <c r="E3" t="s">
        <v>541</v>
      </c>
      <c r="F3">
        <v>24</v>
      </c>
      <c r="G3">
        <v>3</v>
      </c>
      <c r="H3" t="s">
        <v>32</v>
      </c>
      <c r="J3">
        <v>1</v>
      </c>
    </row>
    <row r="4" spans="1:10" x14ac:dyDescent="0.3">
      <c r="A4">
        <v>3</v>
      </c>
      <c r="B4" t="s">
        <v>542</v>
      </c>
      <c r="C4" t="s">
        <v>51</v>
      </c>
      <c r="D4" s="1">
        <v>45553</v>
      </c>
      <c r="E4" t="s">
        <v>543</v>
      </c>
      <c r="F4">
        <v>24</v>
      </c>
      <c r="G4">
        <v>4</v>
      </c>
      <c r="H4" t="s">
        <v>32</v>
      </c>
      <c r="I4" t="s">
        <v>544</v>
      </c>
      <c r="J4">
        <v>1</v>
      </c>
    </row>
    <row r="5" spans="1:10" x14ac:dyDescent="0.3">
      <c r="A5">
        <v>4</v>
      </c>
      <c r="B5" t="s">
        <v>545</v>
      </c>
      <c r="C5" t="s">
        <v>29</v>
      </c>
      <c r="D5" s="1">
        <v>45559</v>
      </c>
      <c r="E5" t="s">
        <v>546</v>
      </c>
      <c r="F5">
        <v>15</v>
      </c>
      <c r="G5">
        <v>2</v>
      </c>
      <c r="H5">
        <v>85</v>
      </c>
      <c r="I5" t="s">
        <v>539</v>
      </c>
      <c r="J5">
        <v>0</v>
      </c>
    </row>
    <row r="6" spans="1:10" x14ac:dyDescent="0.3">
      <c r="A6">
        <v>5</v>
      </c>
      <c r="B6" t="s">
        <v>547</v>
      </c>
      <c r="C6" t="s">
        <v>29</v>
      </c>
      <c r="D6" s="1">
        <v>45562</v>
      </c>
      <c r="E6" t="s">
        <v>541</v>
      </c>
      <c r="F6">
        <v>15</v>
      </c>
      <c r="G6">
        <v>5</v>
      </c>
      <c r="H6">
        <v>81</v>
      </c>
      <c r="I6" t="s">
        <v>126</v>
      </c>
      <c r="J6">
        <v>0</v>
      </c>
    </row>
    <row r="7" spans="1:10" x14ac:dyDescent="0.3">
      <c r="A7">
        <v>6</v>
      </c>
      <c r="B7" t="s">
        <v>548</v>
      </c>
      <c r="C7" t="s">
        <v>29</v>
      </c>
      <c r="D7" s="1">
        <v>45574</v>
      </c>
      <c r="E7" t="s">
        <v>543</v>
      </c>
      <c r="F7">
        <v>15</v>
      </c>
      <c r="G7">
        <v>1</v>
      </c>
      <c r="H7">
        <v>94</v>
      </c>
      <c r="I7" t="s">
        <v>549</v>
      </c>
      <c r="J7">
        <v>0</v>
      </c>
    </row>
    <row r="8" spans="1:10" x14ac:dyDescent="0.3">
      <c r="A8">
        <v>8</v>
      </c>
      <c r="B8" t="s">
        <v>550</v>
      </c>
      <c r="C8" t="s">
        <v>73</v>
      </c>
      <c r="D8" s="1">
        <v>45580</v>
      </c>
      <c r="E8" t="s">
        <v>541</v>
      </c>
      <c r="F8">
        <v>25</v>
      </c>
      <c r="G8">
        <v>8</v>
      </c>
      <c r="H8" t="s">
        <v>32</v>
      </c>
      <c r="I8" t="s">
        <v>551</v>
      </c>
      <c r="J8">
        <v>1</v>
      </c>
    </row>
    <row r="9" spans="1:10" x14ac:dyDescent="0.3">
      <c r="A9">
        <v>9</v>
      </c>
      <c r="B9" t="s">
        <v>552</v>
      </c>
      <c r="C9" t="s">
        <v>73</v>
      </c>
      <c r="D9" s="1">
        <v>45580</v>
      </c>
      <c r="E9" t="s">
        <v>543</v>
      </c>
      <c r="F9">
        <v>25</v>
      </c>
      <c r="G9">
        <v>8</v>
      </c>
      <c r="H9" t="s">
        <v>32</v>
      </c>
      <c r="I9" t="s">
        <v>551</v>
      </c>
      <c r="J9">
        <v>1</v>
      </c>
    </row>
    <row r="10" spans="1:10" x14ac:dyDescent="0.3">
      <c r="A10">
        <v>10</v>
      </c>
      <c r="B10" t="s">
        <v>553</v>
      </c>
      <c r="C10" t="s">
        <v>73</v>
      </c>
      <c r="D10" s="1">
        <v>45580</v>
      </c>
      <c r="E10" t="s">
        <v>554</v>
      </c>
      <c r="F10">
        <v>25</v>
      </c>
      <c r="G10">
        <v>10</v>
      </c>
      <c r="H10" t="s">
        <v>32</v>
      </c>
      <c r="I10" t="s">
        <v>555</v>
      </c>
      <c r="J10">
        <v>1</v>
      </c>
    </row>
    <row r="11" spans="1:10" x14ac:dyDescent="0.3">
      <c r="A11">
        <v>11</v>
      </c>
      <c r="B11" t="s">
        <v>556</v>
      </c>
      <c r="C11" t="s">
        <v>92</v>
      </c>
      <c r="D11" s="1">
        <v>45618</v>
      </c>
      <c r="E11" t="s">
        <v>541</v>
      </c>
      <c r="F11">
        <v>1028</v>
      </c>
      <c r="G11">
        <v>11</v>
      </c>
      <c r="H11">
        <v>77</v>
      </c>
      <c r="I11" t="s">
        <v>557</v>
      </c>
      <c r="J11">
        <v>1</v>
      </c>
    </row>
    <row r="12" spans="1:10" x14ac:dyDescent="0.3">
      <c r="A12">
        <v>12</v>
      </c>
      <c r="B12" t="s">
        <v>558</v>
      </c>
      <c r="C12" t="s">
        <v>29</v>
      </c>
      <c r="D12" s="1">
        <v>45622</v>
      </c>
      <c r="E12" t="s">
        <v>543</v>
      </c>
      <c r="F12">
        <v>15</v>
      </c>
      <c r="G12">
        <v>2</v>
      </c>
      <c r="H12">
        <v>85</v>
      </c>
      <c r="I12" t="s">
        <v>539</v>
      </c>
      <c r="J12">
        <v>0</v>
      </c>
    </row>
    <row r="13" spans="1:10" x14ac:dyDescent="0.3">
      <c r="A13">
        <v>13</v>
      </c>
      <c r="B13" t="s">
        <v>559</v>
      </c>
      <c r="C13" t="s">
        <v>29</v>
      </c>
      <c r="D13" s="1">
        <v>45622</v>
      </c>
      <c r="E13" t="s">
        <v>560</v>
      </c>
      <c r="F13">
        <v>15</v>
      </c>
      <c r="G13">
        <v>5</v>
      </c>
      <c r="H13">
        <v>81</v>
      </c>
      <c r="I13" t="s">
        <v>126</v>
      </c>
      <c r="J13">
        <v>0</v>
      </c>
    </row>
    <row r="14" spans="1:10" x14ac:dyDescent="0.3">
      <c r="A14">
        <v>14</v>
      </c>
      <c r="B14" t="s">
        <v>561</v>
      </c>
      <c r="C14" t="s">
        <v>29</v>
      </c>
      <c r="D14" s="1">
        <v>45622</v>
      </c>
      <c r="E14" t="s">
        <v>562</v>
      </c>
      <c r="F14">
        <v>15</v>
      </c>
      <c r="G14">
        <v>2</v>
      </c>
      <c r="H14">
        <v>85</v>
      </c>
      <c r="I14" t="s">
        <v>539</v>
      </c>
      <c r="J14">
        <v>0</v>
      </c>
    </row>
    <row r="15" spans="1:10" x14ac:dyDescent="0.3">
      <c r="A15">
        <v>15</v>
      </c>
      <c r="B15" t="s">
        <v>563</v>
      </c>
      <c r="C15" t="s">
        <v>29</v>
      </c>
      <c r="D15" s="1">
        <v>45625</v>
      </c>
      <c r="E15" t="s">
        <v>564</v>
      </c>
      <c r="F15">
        <v>15</v>
      </c>
      <c r="G15">
        <v>1</v>
      </c>
      <c r="H15">
        <v>94</v>
      </c>
      <c r="I15" t="s">
        <v>549</v>
      </c>
      <c r="J15">
        <v>0</v>
      </c>
    </row>
    <row r="16" spans="1:10" x14ac:dyDescent="0.3">
      <c r="A16">
        <v>17</v>
      </c>
      <c r="B16" t="s">
        <v>565</v>
      </c>
      <c r="C16" t="s">
        <v>29</v>
      </c>
      <c r="D16" s="1">
        <v>45622</v>
      </c>
      <c r="E16" t="s">
        <v>566</v>
      </c>
      <c r="F16">
        <v>15</v>
      </c>
      <c r="G16">
        <v>13</v>
      </c>
      <c r="H16">
        <v>82</v>
      </c>
      <c r="I16" t="s">
        <v>567</v>
      </c>
      <c r="J16">
        <v>0</v>
      </c>
    </row>
    <row r="17" spans="1:10" x14ac:dyDescent="0.3">
      <c r="A17">
        <v>18</v>
      </c>
      <c r="B17" t="s">
        <v>568</v>
      </c>
      <c r="C17" t="s">
        <v>29</v>
      </c>
      <c r="D17" s="1">
        <v>45623</v>
      </c>
      <c r="E17" t="s">
        <v>562</v>
      </c>
      <c r="F17">
        <v>15</v>
      </c>
      <c r="G17">
        <v>2</v>
      </c>
      <c r="H17">
        <v>85</v>
      </c>
      <c r="I17" t="s">
        <v>539</v>
      </c>
      <c r="J17">
        <v>0</v>
      </c>
    </row>
    <row r="18" spans="1:10" x14ac:dyDescent="0.3">
      <c r="A18">
        <v>19</v>
      </c>
      <c r="B18" t="s">
        <v>569</v>
      </c>
      <c r="C18" t="s">
        <v>29</v>
      </c>
      <c r="D18" s="1">
        <v>45624</v>
      </c>
      <c r="E18" t="s">
        <v>543</v>
      </c>
      <c r="F18">
        <v>15</v>
      </c>
      <c r="G18">
        <v>2</v>
      </c>
      <c r="H18">
        <v>85</v>
      </c>
      <c r="I18" t="s">
        <v>539</v>
      </c>
      <c r="J18">
        <v>0</v>
      </c>
    </row>
    <row r="19" spans="1:10" x14ac:dyDescent="0.3">
      <c r="A19">
        <v>20</v>
      </c>
      <c r="B19" t="s">
        <v>570</v>
      </c>
      <c r="C19" t="s">
        <v>29</v>
      </c>
      <c r="D19" s="1">
        <v>45628</v>
      </c>
      <c r="E19" t="s">
        <v>571</v>
      </c>
      <c r="F19">
        <v>15</v>
      </c>
      <c r="G19">
        <v>2</v>
      </c>
      <c r="H19" t="s">
        <v>32</v>
      </c>
      <c r="J19">
        <v>0</v>
      </c>
    </row>
    <row r="20" spans="1:10" x14ac:dyDescent="0.3">
      <c r="A20">
        <v>21</v>
      </c>
      <c r="B20" t="s">
        <v>572</v>
      </c>
      <c r="C20" t="s">
        <v>107</v>
      </c>
      <c r="D20" s="1">
        <v>45629</v>
      </c>
      <c r="E20" t="s">
        <v>573</v>
      </c>
      <c r="F20">
        <v>26</v>
      </c>
      <c r="G20">
        <v>14</v>
      </c>
      <c r="H20" t="s">
        <v>32</v>
      </c>
      <c r="I20" t="s">
        <v>574</v>
      </c>
      <c r="J20">
        <v>1</v>
      </c>
    </row>
    <row r="21" spans="1:10" x14ac:dyDescent="0.3">
      <c r="A21">
        <v>22</v>
      </c>
      <c r="B21" t="s">
        <v>575</v>
      </c>
      <c r="C21" t="s">
        <v>107</v>
      </c>
      <c r="D21" s="1">
        <v>45630</v>
      </c>
      <c r="E21" t="s">
        <v>576</v>
      </c>
      <c r="F21">
        <v>26</v>
      </c>
      <c r="G21">
        <v>14</v>
      </c>
      <c r="H21" t="s">
        <v>32</v>
      </c>
      <c r="I21" t="s">
        <v>577</v>
      </c>
      <c r="J21">
        <v>0</v>
      </c>
    </row>
    <row r="22" spans="1:10" x14ac:dyDescent="0.3">
      <c r="A22">
        <v>23</v>
      </c>
      <c r="B22" t="s">
        <v>578</v>
      </c>
      <c r="C22" t="s">
        <v>107</v>
      </c>
      <c r="D22" s="1">
        <v>45630</v>
      </c>
      <c r="E22" t="s">
        <v>541</v>
      </c>
      <c r="F22">
        <v>26</v>
      </c>
      <c r="G22">
        <v>14</v>
      </c>
      <c r="H22" t="s">
        <v>32</v>
      </c>
      <c r="I22" t="s">
        <v>577</v>
      </c>
      <c r="J22">
        <v>1</v>
      </c>
    </row>
    <row r="23" spans="1:10" x14ac:dyDescent="0.3">
      <c r="A23">
        <v>24</v>
      </c>
      <c r="B23" t="s">
        <v>579</v>
      </c>
      <c r="C23" t="s">
        <v>128</v>
      </c>
      <c r="D23" s="1">
        <v>45636</v>
      </c>
      <c r="E23" t="s">
        <v>541</v>
      </c>
      <c r="F23">
        <v>28</v>
      </c>
      <c r="G23">
        <v>16</v>
      </c>
      <c r="H23">
        <v>87</v>
      </c>
      <c r="I23" t="s">
        <v>580</v>
      </c>
      <c r="J23">
        <v>0</v>
      </c>
    </row>
    <row r="24" spans="1:10" x14ac:dyDescent="0.3">
      <c r="A24">
        <v>25</v>
      </c>
      <c r="B24" t="s">
        <v>581</v>
      </c>
      <c r="C24" t="s">
        <v>128</v>
      </c>
      <c r="D24" s="1">
        <v>45637</v>
      </c>
      <c r="E24" t="s">
        <v>541</v>
      </c>
      <c r="F24">
        <v>28</v>
      </c>
      <c r="G24">
        <v>16</v>
      </c>
      <c r="H24">
        <v>87</v>
      </c>
      <c r="I24" t="s">
        <v>580</v>
      </c>
      <c r="J24">
        <v>0</v>
      </c>
    </row>
    <row r="25" spans="1:10" x14ac:dyDescent="0.3">
      <c r="A25">
        <v>26</v>
      </c>
      <c r="B25" t="s">
        <v>582</v>
      </c>
      <c r="C25" t="s">
        <v>29</v>
      </c>
      <c r="D25" s="1">
        <v>45638</v>
      </c>
      <c r="E25" t="s">
        <v>583</v>
      </c>
      <c r="F25">
        <v>15</v>
      </c>
      <c r="G25">
        <v>2</v>
      </c>
      <c r="H25" t="s">
        <v>32</v>
      </c>
      <c r="J25">
        <v>1</v>
      </c>
    </row>
    <row r="26" spans="1:10" x14ac:dyDescent="0.3">
      <c r="A26">
        <v>27</v>
      </c>
      <c r="B26" t="s">
        <v>584</v>
      </c>
      <c r="C26" t="s">
        <v>29</v>
      </c>
      <c r="D26" s="1">
        <v>45637</v>
      </c>
      <c r="E26" t="s">
        <v>566</v>
      </c>
      <c r="F26">
        <v>15</v>
      </c>
      <c r="G26">
        <v>13</v>
      </c>
      <c r="H26" t="s">
        <v>32</v>
      </c>
      <c r="J26">
        <v>0</v>
      </c>
    </row>
    <row r="27" spans="1:10" x14ac:dyDescent="0.3">
      <c r="A27">
        <v>28</v>
      </c>
      <c r="B27" t="s">
        <v>585</v>
      </c>
      <c r="C27" t="s">
        <v>29</v>
      </c>
      <c r="D27" s="1">
        <v>45639</v>
      </c>
      <c r="E27" t="s">
        <v>554</v>
      </c>
      <c r="F27">
        <v>15</v>
      </c>
      <c r="G27">
        <v>13</v>
      </c>
      <c r="H27" t="s">
        <v>32</v>
      </c>
      <c r="J27">
        <v>1</v>
      </c>
    </row>
    <row r="28" spans="1:10" x14ac:dyDescent="0.3">
      <c r="A28">
        <v>29</v>
      </c>
      <c r="B28" t="s">
        <v>586</v>
      </c>
      <c r="C28" t="s">
        <v>29</v>
      </c>
      <c r="D28" s="1">
        <v>45640</v>
      </c>
      <c r="E28" t="s">
        <v>543</v>
      </c>
      <c r="F28">
        <v>15</v>
      </c>
      <c r="G28">
        <v>5</v>
      </c>
      <c r="H28" t="s">
        <v>32</v>
      </c>
      <c r="J28">
        <v>1</v>
      </c>
    </row>
    <row r="29" spans="1:10" x14ac:dyDescent="0.3">
      <c r="A29">
        <v>30</v>
      </c>
      <c r="B29" t="s">
        <v>587</v>
      </c>
      <c r="C29" t="s">
        <v>128</v>
      </c>
      <c r="D29" s="1">
        <v>45637</v>
      </c>
      <c r="E29" t="s">
        <v>573</v>
      </c>
      <c r="F29">
        <v>28</v>
      </c>
      <c r="G29">
        <v>16</v>
      </c>
      <c r="H29">
        <v>87</v>
      </c>
      <c r="I29" t="s">
        <v>580</v>
      </c>
      <c r="J29">
        <v>1</v>
      </c>
    </row>
    <row r="30" spans="1:10" x14ac:dyDescent="0.3">
      <c r="A30">
        <v>31</v>
      </c>
      <c r="B30" t="s">
        <v>588</v>
      </c>
      <c r="C30" t="s">
        <v>128</v>
      </c>
      <c r="D30" s="1">
        <v>45637</v>
      </c>
      <c r="E30" t="s">
        <v>566</v>
      </c>
      <c r="F30">
        <v>28</v>
      </c>
      <c r="G30">
        <v>16</v>
      </c>
      <c r="H30">
        <v>87</v>
      </c>
      <c r="I30" t="s">
        <v>580</v>
      </c>
      <c r="J30">
        <v>1</v>
      </c>
    </row>
    <row r="31" spans="1:10" x14ac:dyDescent="0.3">
      <c r="A31">
        <v>32</v>
      </c>
      <c r="B31" t="s">
        <v>589</v>
      </c>
      <c r="C31" t="s">
        <v>151</v>
      </c>
      <c r="D31" s="1">
        <v>45643</v>
      </c>
      <c r="E31" t="s">
        <v>546</v>
      </c>
      <c r="F31">
        <v>1031</v>
      </c>
      <c r="G31">
        <v>19</v>
      </c>
      <c r="H31">
        <v>97</v>
      </c>
      <c r="I31" t="s">
        <v>590</v>
      </c>
      <c r="J31">
        <v>0</v>
      </c>
    </row>
    <row r="32" spans="1:10" x14ac:dyDescent="0.3">
      <c r="A32">
        <v>33</v>
      </c>
      <c r="B32" t="s">
        <v>591</v>
      </c>
      <c r="C32" t="s">
        <v>151</v>
      </c>
      <c r="D32" s="1">
        <v>45684</v>
      </c>
      <c r="E32" t="s">
        <v>541</v>
      </c>
      <c r="F32">
        <v>1031</v>
      </c>
      <c r="G32">
        <v>57</v>
      </c>
      <c r="H32" t="s">
        <v>32</v>
      </c>
      <c r="I32" t="s">
        <v>592</v>
      </c>
      <c r="J32">
        <v>0</v>
      </c>
    </row>
    <row r="33" spans="1:10" x14ac:dyDescent="0.3">
      <c r="A33">
        <v>34</v>
      </c>
      <c r="B33" t="s">
        <v>593</v>
      </c>
      <c r="C33" t="s">
        <v>151</v>
      </c>
      <c r="D33" s="1">
        <v>45685</v>
      </c>
      <c r="E33" t="s">
        <v>560</v>
      </c>
      <c r="F33">
        <v>1031</v>
      </c>
      <c r="G33">
        <v>57</v>
      </c>
      <c r="H33" t="s">
        <v>32</v>
      </c>
      <c r="I33" t="s">
        <v>590</v>
      </c>
      <c r="J33">
        <v>0</v>
      </c>
    </row>
    <row r="34" spans="1:10" x14ac:dyDescent="0.3">
      <c r="A34">
        <v>35</v>
      </c>
      <c r="B34" t="s">
        <v>594</v>
      </c>
      <c r="C34" t="s">
        <v>151</v>
      </c>
      <c r="D34" s="1">
        <v>45685</v>
      </c>
      <c r="E34" t="s">
        <v>576</v>
      </c>
      <c r="F34">
        <v>1031</v>
      </c>
      <c r="G34">
        <v>58</v>
      </c>
      <c r="H34">
        <v>115</v>
      </c>
      <c r="I34" t="s">
        <v>590</v>
      </c>
      <c r="J34">
        <v>0</v>
      </c>
    </row>
    <row r="35" spans="1:10" x14ac:dyDescent="0.3">
      <c r="A35">
        <v>36</v>
      </c>
      <c r="B35" t="s">
        <v>595</v>
      </c>
      <c r="C35" t="s">
        <v>151</v>
      </c>
      <c r="D35" s="1">
        <v>45685</v>
      </c>
      <c r="E35" t="s">
        <v>541</v>
      </c>
      <c r="F35">
        <v>1031</v>
      </c>
      <c r="G35">
        <v>57</v>
      </c>
      <c r="H35" t="s">
        <v>32</v>
      </c>
      <c r="I35" t="s">
        <v>592</v>
      </c>
      <c r="J35">
        <v>0</v>
      </c>
    </row>
    <row r="36" spans="1:10" x14ac:dyDescent="0.3">
      <c r="A36">
        <v>37</v>
      </c>
      <c r="B36" t="s">
        <v>596</v>
      </c>
      <c r="C36" t="s">
        <v>404</v>
      </c>
      <c r="D36" s="1">
        <v>45686</v>
      </c>
      <c r="E36" t="s">
        <v>597</v>
      </c>
      <c r="F36">
        <v>1030</v>
      </c>
      <c r="G36">
        <v>59</v>
      </c>
      <c r="H36">
        <v>116</v>
      </c>
      <c r="I36" t="s">
        <v>598</v>
      </c>
      <c r="J36">
        <v>1</v>
      </c>
    </row>
    <row r="37" spans="1:10" x14ac:dyDescent="0.3">
      <c r="A37">
        <v>38</v>
      </c>
      <c r="B37" t="s">
        <v>599</v>
      </c>
      <c r="C37" t="s">
        <v>415</v>
      </c>
      <c r="D37" s="1">
        <v>45686</v>
      </c>
      <c r="E37" t="s">
        <v>597</v>
      </c>
      <c r="F37">
        <v>1034</v>
      </c>
      <c r="G37">
        <v>65</v>
      </c>
      <c r="H37">
        <v>117</v>
      </c>
      <c r="I37" t="s">
        <v>600</v>
      </c>
      <c r="J37">
        <v>0</v>
      </c>
    </row>
    <row r="38" spans="1:10" x14ac:dyDescent="0.3">
      <c r="A38">
        <v>39</v>
      </c>
      <c r="B38" t="s">
        <v>601</v>
      </c>
      <c r="C38" t="s">
        <v>151</v>
      </c>
      <c r="D38" s="1">
        <v>45688</v>
      </c>
      <c r="E38" t="s">
        <v>538</v>
      </c>
      <c r="F38">
        <v>1031</v>
      </c>
      <c r="G38">
        <v>66</v>
      </c>
      <c r="H38" t="s">
        <v>32</v>
      </c>
      <c r="J38">
        <v>0</v>
      </c>
    </row>
    <row r="39" spans="1:10" x14ac:dyDescent="0.3">
      <c r="A39">
        <v>40</v>
      </c>
      <c r="B39" t="s">
        <v>602</v>
      </c>
      <c r="C39" t="s">
        <v>447</v>
      </c>
      <c r="D39" s="1">
        <v>45715</v>
      </c>
      <c r="E39" t="s">
        <v>597</v>
      </c>
      <c r="F39">
        <v>29</v>
      </c>
      <c r="G39">
        <v>69</v>
      </c>
      <c r="H39">
        <v>121</v>
      </c>
      <c r="I39" t="s">
        <v>603</v>
      </c>
      <c r="J39">
        <v>0</v>
      </c>
    </row>
    <row r="40" spans="1:10" x14ac:dyDescent="0.3">
      <c r="A40">
        <v>42</v>
      </c>
      <c r="B40" t="s">
        <v>604</v>
      </c>
      <c r="C40" t="s">
        <v>447</v>
      </c>
      <c r="D40" s="1">
        <v>45732</v>
      </c>
      <c r="E40" t="s">
        <v>564</v>
      </c>
      <c r="F40">
        <v>29</v>
      </c>
      <c r="G40">
        <v>78</v>
      </c>
      <c r="H40" t="s">
        <v>32</v>
      </c>
      <c r="J40">
        <v>0</v>
      </c>
    </row>
    <row r="41" spans="1:10" x14ac:dyDescent="0.3">
      <c r="A41">
        <v>43</v>
      </c>
      <c r="B41" t="s">
        <v>605</v>
      </c>
      <c r="C41" t="s">
        <v>151</v>
      </c>
      <c r="D41" s="1">
        <v>45740</v>
      </c>
      <c r="E41" t="s">
        <v>562</v>
      </c>
      <c r="F41">
        <v>1031</v>
      </c>
      <c r="G41">
        <v>57</v>
      </c>
      <c r="H41" t="s">
        <v>32</v>
      </c>
      <c r="J41">
        <v>0</v>
      </c>
    </row>
    <row r="42" spans="1:10" x14ac:dyDescent="0.3">
      <c r="A42">
        <v>44</v>
      </c>
      <c r="B42" t="s">
        <v>606</v>
      </c>
      <c r="C42" t="s">
        <v>151</v>
      </c>
      <c r="D42" s="1">
        <v>45740</v>
      </c>
      <c r="E42" t="s">
        <v>554</v>
      </c>
      <c r="F42">
        <v>1031</v>
      </c>
      <c r="G42">
        <v>19</v>
      </c>
      <c r="H42" t="s">
        <v>32</v>
      </c>
      <c r="J42">
        <v>0</v>
      </c>
    </row>
    <row r="43" spans="1:10" x14ac:dyDescent="0.3">
      <c r="A43">
        <v>45</v>
      </c>
      <c r="B43" t="s">
        <v>607</v>
      </c>
      <c r="C43" t="s">
        <v>483</v>
      </c>
      <c r="D43" s="1">
        <v>45755</v>
      </c>
      <c r="E43" t="s">
        <v>573</v>
      </c>
      <c r="F43">
        <v>1037</v>
      </c>
      <c r="G43">
        <v>85</v>
      </c>
      <c r="H43" t="s">
        <v>32</v>
      </c>
      <c r="I43" t="s">
        <v>608</v>
      </c>
      <c r="J43">
        <v>0</v>
      </c>
    </row>
    <row r="44" spans="1:10" x14ac:dyDescent="0.3">
      <c r="A44">
        <v>46</v>
      </c>
      <c r="B44" t="s">
        <v>609</v>
      </c>
      <c r="C44" t="s">
        <v>29</v>
      </c>
      <c r="D44" s="1">
        <v>45762</v>
      </c>
      <c r="E44" t="s">
        <v>543</v>
      </c>
      <c r="F44">
        <v>15</v>
      </c>
      <c r="G44">
        <v>2</v>
      </c>
      <c r="H44" t="s">
        <v>32</v>
      </c>
      <c r="J44">
        <v>0</v>
      </c>
    </row>
    <row r="45" spans="1:10" x14ac:dyDescent="0.3">
      <c r="A45">
        <v>47</v>
      </c>
      <c r="B45" t="s">
        <v>610</v>
      </c>
      <c r="C45" t="s">
        <v>501</v>
      </c>
      <c r="D45" s="1">
        <v>45762</v>
      </c>
      <c r="E45" t="s">
        <v>597</v>
      </c>
      <c r="F45">
        <v>1035</v>
      </c>
      <c r="G45">
        <v>87</v>
      </c>
      <c r="H45">
        <v>123</v>
      </c>
      <c r="I45" t="s">
        <v>611</v>
      </c>
      <c r="J45">
        <v>1</v>
      </c>
    </row>
    <row r="46" spans="1:10" x14ac:dyDescent="0.3">
      <c r="A46">
        <v>48</v>
      </c>
      <c r="B46" t="s">
        <v>612</v>
      </c>
      <c r="C46" t="s">
        <v>491</v>
      </c>
      <c r="D46" s="1">
        <v>45766</v>
      </c>
      <c r="E46" t="s">
        <v>560</v>
      </c>
      <c r="F46">
        <v>1036</v>
      </c>
      <c r="G46">
        <v>86</v>
      </c>
      <c r="H46" t="s">
        <v>32</v>
      </c>
      <c r="I46" t="s">
        <v>613</v>
      </c>
      <c r="J46">
        <v>1</v>
      </c>
    </row>
    <row r="47" spans="1:10" x14ac:dyDescent="0.3">
      <c r="A47">
        <v>49</v>
      </c>
      <c r="B47" t="s">
        <v>614</v>
      </c>
      <c r="C47" t="s">
        <v>447</v>
      </c>
      <c r="D47" s="1">
        <v>45768</v>
      </c>
      <c r="E47" t="s">
        <v>571</v>
      </c>
      <c r="F47">
        <v>29</v>
      </c>
      <c r="G47">
        <v>89</v>
      </c>
      <c r="H47">
        <v>125</v>
      </c>
      <c r="I47" t="s">
        <v>615</v>
      </c>
      <c r="J47">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51B6-73EE-43E1-8B9F-474680AB6FEE}">
  <dimension ref="A1:AM218"/>
  <sheetViews>
    <sheetView workbookViewId="0">
      <selection sqref="A1:AM218"/>
    </sheetView>
  </sheetViews>
  <sheetFormatPr baseColWidth="10" defaultRowHeight="14.4" x14ac:dyDescent="0.3"/>
  <cols>
    <col min="1" max="1" width="12" customWidth="1"/>
    <col min="2" max="2" width="22.21875" customWidth="1"/>
    <col min="3" max="3" width="23.6640625" customWidth="1"/>
    <col min="4" max="4" width="17" customWidth="1"/>
    <col min="5" max="6" width="19.33203125" customWidth="1"/>
    <col min="7" max="7" width="15.88671875" customWidth="1"/>
    <col min="8" max="8" width="20.33203125" customWidth="1"/>
    <col min="9" max="9" width="23.44140625" customWidth="1"/>
    <col min="10" max="10" width="21.33203125" customWidth="1"/>
    <col min="11" max="11" width="21" customWidth="1"/>
    <col min="12" max="12" width="20.21875" customWidth="1"/>
    <col min="13" max="13" width="24.5546875" customWidth="1"/>
    <col min="14" max="14" width="20.5546875" customWidth="1"/>
    <col min="15" max="15" width="28.5546875" customWidth="1"/>
    <col min="16" max="16" width="29" customWidth="1"/>
    <col min="17" max="17" width="30.109375" customWidth="1"/>
    <col min="18" max="18" width="14.88671875" customWidth="1"/>
    <col min="19" max="19" width="14.44140625" customWidth="1"/>
    <col min="20" max="20" width="14" customWidth="1"/>
    <col min="21" max="21" width="23.33203125" customWidth="1"/>
    <col min="22" max="22" width="20.33203125" customWidth="1"/>
    <col min="23" max="23" width="30.44140625" customWidth="1"/>
    <col min="24" max="24" width="23.77734375" customWidth="1"/>
    <col min="25" max="25" width="18.33203125" customWidth="1"/>
    <col min="26" max="27" width="15.33203125" customWidth="1"/>
    <col min="28" max="28" width="22.6640625" customWidth="1"/>
    <col min="29" max="29" width="24.44140625" customWidth="1"/>
    <col min="30" max="30" width="17.77734375" customWidth="1"/>
    <col min="31" max="31" width="24.77734375" customWidth="1"/>
    <col min="32" max="32" width="21.5546875" customWidth="1"/>
    <col min="33" max="33" width="32.5546875" customWidth="1"/>
    <col min="34" max="34" width="27.21875" customWidth="1"/>
    <col min="35" max="35" width="24.21875" customWidth="1"/>
    <col min="36" max="36" width="18.6640625" customWidth="1"/>
    <col min="37" max="37" width="22" customWidth="1"/>
    <col min="38" max="38" width="19.6640625" customWidth="1"/>
    <col min="39" max="39" width="19.109375" customWidth="1"/>
  </cols>
  <sheetData>
    <row r="1" spans="1:39" x14ac:dyDescent="0.3">
      <c r="A1" t="s">
        <v>616</v>
      </c>
      <c r="B1" t="s">
        <v>617</v>
      </c>
      <c r="C1" t="s">
        <v>618</v>
      </c>
      <c r="D1" t="s">
        <v>619</v>
      </c>
      <c r="E1" t="s">
        <v>620</v>
      </c>
      <c r="F1" t="s">
        <v>621</v>
      </c>
      <c r="G1" t="s">
        <v>622</v>
      </c>
      <c r="H1" t="s">
        <v>623</v>
      </c>
      <c r="I1" t="s">
        <v>624</v>
      </c>
      <c r="J1" t="s">
        <v>625</v>
      </c>
      <c r="K1" t="s">
        <v>626</v>
      </c>
      <c r="L1" t="s">
        <v>627</v>
      </c>
      <c r="M1" t="s">
        <v>628</v>
      </c>
      <c r="N1" t="s">
        <v>629</v>
      </c>
      <c r="O1" t="s">
        <v>630</v>
      </c>
      <c r="P1" t="s">
        <v>631</v>
      </c>
      <c r="Q1" t="s">
        <v>632</v>
      </c>
      <c r="R1" t="s">
        <v>633</v>
      </c>
      <c r="S1" t="s">
        <v>634</v>
      </c>
      <c r="T1" t="s">
        <v>635</v>
      </c>
      <c r="U1" t="s">
        <v>636</v>
      </c>
      <c r="V1" t="s">
        <v>637</v>
      </c>
      <c r="W1" t="s">
        <v>638</v>
      </c>
      <c r="X1" t="s">
        <v>639</v>
      </c>
      <c r="Y1" t="s">
        <v>640</v>
      </c>
      <c r="Z1" t="s">
        <v>641</v>
      </c>
      <c r="AA1" t="s">
        <v>642</v>
      </c>
      <c r="AB1" t="s">
        <v>643</v>
      </c>
      <c r="AC1" t="s">
        <v>644</v>
      </c>
      <c r="AD1" t="s">
        <v>645</v>
      </c>
      <c r="AE1" t="s">
        <v>646</v>
      </c>
      <c r="AF1" t="s">
        <v>647</v>
      </c>
      <c r="AG1" t="s">
        <v>648</v>
      </c>
      <c r="AH1" t="s">
        <v>649</v>
      </c>
      <c r="AI1" t="s">
        <v>650</v>
      </c>
      <c r="AJ1" t="s">
        <v>651</v>
      </c>
      <c r="AK1" t="s">
        <v>652</v>
      </c>
      <c r="AL1" t="s">
        <v>653</v>
      </c>
      <c r="AM1" t="s">
        <v>654</v>
      </c>
    </row>
    <row r="2" spans="1:39" x14ac:dyDescent="0.3">
      <c r="A2">
        <v>50</v>
      </c>
      <c r="B2" t="s">
        <v>655</v>
      </c>
      <c r="C2" t="s">
        <v>29</v>
      </c>
      <c r="D2">
        <v>1725906414</v>
      </c>
      <c r="E2">
        <v>1</v>
      </c>
      <c r="F2">
        <v>1</v>
      </c>
      <c r="G2" t="s">
        <v>105</v>
      </c>
      <c r="H2" t="s">
        <v>126</v>
      </c>
      <c r="J2" t="s">
        <v>656</v>
      </c>
      <c r="K2" t="s">
        <v>656</v>
      </c>
      <c r="L2">
        <v>45</v>
      </c>
      <c r="N2">
        <v>12</v>
      </c>
      <c r="O2">
        <v>12</v>
      </c>
      <c r="P2">
        <v>123</v>
      </c>
      <c r="Q2">
        <v>45</v>
      </c>
      <c r="R2">
        <v>12</v>
      </c>
      <c r="S2">
        <v>12</v>
      </c>
      <c r="T2">
        <v>12</v>
      </c>
      <c r="U2" t="s">
        <v>657</v>
      </c>
      <c r="V2" t="s">
        <v>656</v>
      </c>
      <c r="X2">
        <v>2</v>
      </c>
      <c r="Y2">
        <v>15</v>
      </c>
      <c r="Z2">
        <v>1</v>
      </c>
      <c r="AA2">
        <v>0</v>
      </c>
      <c r="AC2" t="s">
        <v>466</v>
      </c>
      <c r="AD2">
        <v>0</v>
      </c>
      <c r="AE2">
        <v>51</v>
      </c>
      <c r="AF2">
        <v>1</v>
      </c>
      <c r="AG2">
        <v>1</v>
      </c>
      <c r="AH2">
        <v>1</v>
      </c>
      <c r="AI2">
        <v>1</v>
      </c>
      <c r="AJ2">
        <v>2</v>
      </c>
      <c r="AK2">
        <v>80</v>
      </c>
      <c r="AL2">
        <v>7</v>
      </c>
      <c r="AM2">
        <v>2</v>
      </c>
    </row>
    <row r="3" spans="1:39" x14ac:dyDescent="0.3">
      <c r="A3">
        <v>51</v>
      </c>
      <c r="B3" t="s">
        <v>658</v>
      </c>
      <c r="C3" t="s">
        <v>29</v>
      </c>
      <c r="D3">
        <v>1725906414</v>
      </c>
      <c r="E3">
        <v>2</v>
      </c>
      <c r="F3">
        <v>1</v>
      </c>
      <c r="G3" t="s">
        <v>659</v>
      </c>
      <c r="H3" t="s">
        <v>105</v>
      </c>
      <c r="J3" t="s">
        <v>660</v>
      </c>
      <c r="K3" t="s">
        <v>656</v>
      </c>
      <c r="L3">
        <v>45</v>
      </c>
      <c r="N3">
        <v>12</v>
      </c>
      <c r="O3">
        <v>12</v>
      </c>
      <c r="P3">
        <v>123</v>
      </c>
      <c r="Q3">
        <v>45</v>
      </c>
      <c r="R3">
        <v>12</v>
      </c>
      <c r="S3">
        <v>12</v>
      </c>
      <c r="T3">
        <v>12</v>
      </c>
      <c r="U3" t="s">
        <v>105</v>
      </c>
      <c r="V3" t="s">
        <v>661</v>
      </c>
      <c r="X3">
        <v>2</v>
      </c>
      <c r="Y3">
        <v>15</v>
      </c>
      <c r="Z3">
        <v>1</v>
      </c>
      <c r="AA3">
        <v>0</v>
      </c>
      <c r="AC3" t="s">
        <v>466</v>
      </c>
      <c r="AD3">
        <v>0</v>
      </c>
      <c r="AE3">
        <v>53</v>
      </c>
      <c r="AF3">
        <v>3</v>
      </c>
      <c r="AG3">
        <v>2</v>
      </c>
      <c r="AH3">
        <v>2</v>
      </c>
      <c r="AI3">
        <v>2</v>
      </c>
      <c r="AJ3">
        <v>4</v>
      </c>
      <c r="AK3">
        <v>82</v>
      </c>
      <c r="AL3">
        <v>9</v>
      </c>
      <c r="AM3">
        <v>4</v>
      </c>
    </row>
    <row r="4" spans="1:39" x14ac:dyDescent="0.3">
      <c r="A4">
        <v>52</v>
      </c>
      <c r="B4" t="s">
        <v>662</v>
      </c>
      <c r="C4" t="s">
        <v>29</v>
      </c>
      <c r="D4">
        <v>1725906414</v>
      </c>
      <c r="E4">
        <v>3</v>
      </c>
      <c r="F4">
        <v>1</v>
      </c>
      <c r="G4" t="s">
        <v>663</v>
      </c>
      <c r="H4" t="s">
        <v>664</v>
      </c>
      <c r="J4" t="s">
        <v>665</v>
      </c>
      <c r="K4" t="s">
        <v>666</v>
      </c>
      <c r="L4">
        <v>45</v>
      </c>
      <c r="N4">
        <v>23</v>
      </c>
      <c r="O4">
        <v>23</v>
      </c>
      <c r="P4">
        <v>123</v>
      </c>
      <c r="Q4">
        <v>45</v>
      </c>
      <c r="R4">
        <v>23</v>
      </c>
      <c r="S4">
        <v>23</v>
      </c>
      <c r="T4">
        <v>23</v>
      </c>
      <c r="U4" t="s">
        <v>667</v>
      </c>
      <c r="V4" t="s">
        <v>668</v>
      </c>
      <c r="X4">
        <v>2</v>
      </c>
      <c r="Y4">
        <v>15</v>
      </c>
      <c r="Z4">
        <v>1</v>
      </c>
      <c r="AA4">
        <v>0</v>
      </c>
      <c r="AC4" t="s">
        <v>466</v>
      </c>
      <c r="AD4">
        <v>0</v>
      </c>
      <c r="AE4">
        <v>55</v>
      </c>
      <c r="AF4">
        <v>5</v>
      </c>
      <c r="AG4">
        <v>3</v>
      </c>
      <c r="AH4">
        <v>3</v>
      </c>
      <c r="AI4">
        <v>3</v>
      </c>
      <c r="AJ4">
        <v>6</v>
      </c>
      <c r="AK4">
        <v>84</v>
      </c>
      <c r="AL4">
        <v>12</v>
      </c>
      <c r="AM4">
        <v>6</v>
      </c>
    </row>
    <row r="5" spans="1:39" x14ac:dyDescent="0.3">
      <c r="A5">
        <v>64</v>
      </c>
      <c r="B5" t="s">
        <v>669</v>
      </c>
      <c r="C5" t="s">
        <v>29</v>
      </c>
      <c r="D5">
        <v>1725906414</v>
      </c>
      <c r="E5">
        <v>4</v>
      </c>
      <c r="F5">
        <v>1</v>
      </c>
      <c r="G5" t="s">
        <v>663</v>
      </c>
      <c r="H5" t="s">
        <v>105</v>
      </c>
      <c r="J5" t="s">
        <v>670</v>
      </c>
      <c r="K5" t="s">
        <v>670</v>
      </c>
      <c r="L5">
        <v>45</v>
      </c>
      <c r="N5">
        <v>12</v>
      </c>
      <c r="O5">
        <v>12</v>
      </c>
      <c r="P5">
        <v>123</v>
      </c>
      <c r="Q5">
        <v>45</v>
      </c>
      <c r="R5">
        <v>12</v>
      </c>
      <c r="S5">
        <v>12</v>
      </c>
      <c r="T5">
        <v>12</v>
      </c>
      <c r="U5" t="s">
        <v>126</v>
      </c>
      <c r="V5" t="s">
        <v>671</v>
      </c>
      <c r="X5">
        <v>2</v>
      </c>
      <c r="Y5">
        <v>15</v>
      </c>
      <c r="Z5">
        <v>1</v>
      </c>
      <c r="AA5">
        <v>0</v>
      </c>
      <c r="AC5" t="s">
        <v>466</v>
      </c>
      <c r="AD5">
        <v>0</v>
      </c>
      <c r="AE5">
        <v>67</v>
      </c>
      <c r="AF5">
        <v>6</v>
      </c>
      <c r="AG5">
        <v>4</v>
      </c>
      <c r="AH5">
        <v>4</v>
      </c>
      <c r="AI5">
        <v>4</v>
      </c>
      <c r="AJ5">
        <v>7</v>
      </c>
      <c r="AK5">
        <v>96</v>
      </c>
      <c r="AL5">
        <v>14</v>
      </c>
      <c r="AM5">
        <v>7</v>
      </c>
    </row>
    <row r="6" spans="1:39" x14ac:dyDescent="0.3">
      <c r="A6">
        <v>66</v>
      </c>
      <c r="B6" t="s">
        <v>672</v>
      </c>
      <c r="C6" t="s">
        <v>29</v>
      </c>
      <c r="D6">
        <v>1757541329</v>
      </c>
      <c r="E6">
        <v>5</v>
      </c>
      <c r="F6">
        <v>2</v>
      </c>
      <c r="G6" t="s">
        <v>663</v>
      </c>
      <c r="H6" t="s">
        <v>673</v>
      </c>
      <c r="I6" t="s">
        <v>674</v>
      </c>
      <c r="J6" t="s">
        <v>674</v>
      </c>
      <c r="K6" t="s">
        <v>674</v>
      </c>
      <c r="L6">
        <v>45</v>
      </c>
      <c r="M6" t="s">
        <v>674</v>
      </c>
      <c r="N6">
        <v>43</v>
      </c>
      <c r="O6">
        <v>34</v>
      </c>
      <c r="P6">
        <v>123</v>
      </c>
      <c r="Q6">
        <v>45</v>
      </c>
      <c r="R6">
        <v>34</v>
      </c>
      <c r="S6">
        <v>34</v>
      </c>
      <c r="T6">
        <v>34</v>
      </c>
      <c r="U6" t="s">
        <v>666</v>
      </c>
      <c r="V6" t="s">
        <v>32</v>
      </c>
      <c r="W6" t="s">
        <v>674</v>
      </c>
      <c r="X6">
        <v>2</v>
      </c>
      <c r="Y6">
        <v>15</v>
      </c>
      <c r="Z6">
        <v>1</v>
      </c>
      <c r="AA6">
        <v>1</v>
      </c>
      <c r="AB6">
        <v>1</v>
      </c>
      <c r="AC6" t="s">
        <v>466</v>
      </c>
      <c r="AD6">
        <v>1</v>
      </c>
      <c r="AE6" t="s">
        <v>32</v>
      </c>
      <c r="AF6" t="s">
        <v>32</v>
      </c>
      <c r="AG6">
        <v>5</v>
      </c>
      <c r="AH6">
        <v>5</v>
      </c>
      <c r="AI6">
        <v>5</v>
      </c>
      <c r="AJ6" t="s">
        <v>32</v>
      </c>
      <c r="AK6" t="s">
        <v>32</v>
      </c>
      <c r="AL6" t="s">
        <v>32</v>
      </c>
      <c r="AM6" t="s">
        <v>32</v>
      </c>
    </row>
    <row r="7" spans="1:39" x14ac:dyDescent="0.3">
      <c r="A7">
        <v>67</v>
      </c>
      <c r="B7" t="s">
        <v>675</v>
      </c>
      <c r="C7" t="s">
        <v>29</v>
      </c>
      <c r="D7">
        <v>1757541329</v>
      </c>
      <c r="E7">
        <v>6</v>
      </c>
      <c r="F7">
        <v>2</v>
      </c>
      <c r="G7" t="s">
        <v>676</v>
      </c>
      <c r="H7" t="s">
        <v>677</v>
      </c>
      <c r="I7" t="s">
        <v>674</v>
      </c>
      <c r="J7" t="s">
        <v>674</v>
      </c>
      <c r="K7" t="s">
        <v>674</v>
      </c>
      <c r="L7">
        <v>45</v>
      </c>
      <c r="M7" t="s">
        <v>674</v>
      </c>
      <c r="N7">
        <v>23</v>
      </c>
      <c r="O7">
        <v>23</v>
      </c>
      <c r="P7">
        <v>123</v>
      </c>
      <c r="Q7">
        <v>45</v>
      </c>
      <c r="R7">
        <v>23</v>
      </c>
      <c r="S7">
        <v>12</v>
      </c>
      <c r="T7">
        <v>23</v>
      </c>
      <c r="U7" t="s">
        <v>678</v>
      </c>
      <c r="V7" t="s">
        <v>32</v>
      </c>
      <c r="W7" t="s">
        <v>674</v>
      </c>
      <c r="X7">
        <v>0</v>
      </c>
      <c r="Y7">
        <v>15</v>
      </c>
      <c r="Z7">
        <v>1</v>
      </c>
      <c r="AA7">
        <v>1</v>
      </c>
      <c r="AB7">
        <v>1</v>
      </c>
      <c r="AC7" t="s">
        <v>466</v>
      </c>
      <c r="AD7">
        <v>1</v>
      </c>
      <c r="AE7" t="s">
        <v>32</v>
      </c>
      <c r="AF7" t="s">
        <v>32</v>
      </c>
      <c r="AG7">
        <v>6</v>
      </c>
      <c r="AH7">
        <v>6</v>
      </c>
      <c r="AI7">
        <v>6</v>
      </c>
      <c r="AJ7" t="s">
        <v>32</v>
      </c>
      <c r="AK7">
        <v>97</v>
      </c>
      <c r="AL7" t="s">
        <v>32</v>
      </c>
      <c r="AM7" t="s">
        <v>32</v>
      </c>
    </row>
    <row r="8" spans="1:39" x14ac:dyDescent="0.3">
      <c r="A8">
        <v>68</v>
      </c>
      <c r="B8" t="s">
        <v>679</v>
      </c>
      <c r="C8" t="s">
        <v>29</v>
      </c>
      <c r="D8">
        <v>1757541329</v>
      </c>
      <c r="E8">
        <v>7</v>
      </c>
      <c r="F8">
        <v>2</v>
      </c>
      <c r="G8" t="s">
        <v>680</v>
      </c>
      <c r="H8" t="s">
        <v>681</v>
      </c>
      <c r="I8" t="s">
        <v>674</v>
      </c>
      <c r="J8" t="s">
        <v>674</v>
      </c>
      <c r="K8" t="s">
        <v>674</v>
      </c>
      <c r="L8">
        <v>45</v>
      </c>
      <c r="M8" t="s">
        <v>674</v>
      </c>
      <c r="N8">
        <v>12</v>
      </c>
      <c r="O8">
        <v>23</v>
      </c>
      <c r="P8">
        <v>123</v>
      </c>
      <c r="Q8">
        <v>45</v>
      </c>
      <c r="R8">
        <v>12</v>
      </c>
      <c r="S8">
        <v>23</v>
      </c>
      <c r="T8">
        <v>23</v>
      </c>
      <c r="U8" t="s">
        <v>105</v>
      </c>
      <c r="V8" t="s">
        <v>32</v>
      </c>
      <c r="W8" t="s">
        <v>674</v>
      </c>
      <c r="X8">
        <v>0</v>
      </c>
      <c r="Y8">
        <v>15</v>
      </c>
      <c r="Z8">
        <v>1</v>
      </c>
      <c r="AA8">
        <v>1</v>
      </c>
      <c r="AB8">
        <v>1</v>
      </c>
      <c r="AC8" t="s">
        <v>466</v>
      </c>
      <c r="AD8">
        <v>1</v>
      </c>
      <c r="AE8" t="s">
        <v>32</v>
      </c>
      <c r="AF8" t="s">
        <v>32</v>
      </c>
      <c r="AG8">
        <v>7</v>
      </c>
      <c r="AH8">
        <v>7</v>
      </c>
      <c r="AI8">
        <v>7</v>
      </c>
      <c r="AJ8" t="s">
        <v>32</v>
      </c>
      <c r="AK8" t="s">
        <v>32</v>
      </c>
      <c r="AL8" t="s">
        <v>32</v>
      </c>
      <c r="AM8" t="s">
        <v>32</v>
      </c>
    </row>
    <row r="9" spans="1:39" x14ac:dyDescent="0.3">
      <c r="A9">
        <v>69</v>
      </c>
      <c r="B9" t="s">
        <v>682</v>
      </c>
      <c r="C9" t="s">
        <v>51</v>
      </c>
      <c r="D9">
        <v>1725906406</v>
      </c>
      <c r="E9">
        <v>8</v>
      </c>
      <c r="F9">
        <v>3</v>
      </c>
      <c r="G9" t="s">
        <v>683</v>
      </c>
      <c r="H9" t="s">
        <v>555</v>
      </c>
      <c r="I9" t="s">
        <v>674</v>
      </c>
      <c r="J9" t="s">
        <v>674</v>
      </c>
      <c r="K9" t="s">
        <v>674</v>
      </c>
      <c r="L9">
        <v>45</v>
      </c>
      <c r="M9" t="s">
        <v>674</v>
      </c>
      <c r="N9">
        <v>37</v>
      </c>
      <c r="O9">
        <v>36</v>
      </c>
      <c r="P9">
        <v>34</v>
      </c>
      <c r="Q9">
        <v>78</v>
      </c>
      <c r="R9">
        <v>36</v>
      </c>
      <c r="S9">
        <v>67</v>
      </c>
      <c r="T9">
        <v>145</v>
      </c>
      <c r="U9" t="s">
        <v>684</v>
      </c>
      <c r="V9" t="s">
        <v>466</v>
      </c>
      <c r="W9" t="s">
        <v>674</v>
      </c>
      <c r="X9">
        <v>3</v>
      </c>
      <c r="Y9">
        <v>24</v>
      </c>
      <c r="Z9">
        <v>5</v>
      </c>
      <c r="AA9">
        <v>1</v>
      </c>
      <c r="AB9">
        <v>1</v>
      </c>
      <c r="AC9" t="s">
        <v>466</v>
      </c>
      <c r="AD9">
        <v>1</v>
      </c>
      <c r="AE9">
        <v>68</v>
      </c>
      <c r="AF9" t="s">
        <v>32</v>
      </c>
      <c r="AG9">
        <v>8</v>
      </c>
      <c r="AH9">
        <v>8</v>
      </c>
      <c r="AI9">
        <v>8</v>
      </c>
      <c r="AJ9" t="s">
        <v>32</v>
      </c>
      <c r="AK9">
        <v>98</v>
      </c>
      <c r="AL9" t="s">
        <v>32</v>
      </c>
      <c r="AM9" t="s">
        <v>32</v>
      </c>
    </row>
    <row r="10" spans="1:39" x14ac:dyDescent="0.3">
      <c r="A10">
        <v>70</v>
      </c>
      <c r="B10" t="s">
        <v>685</v>
      </c>
      <c r="C10" t="s">
        <v>51</v>
      </c>
      <c r="D10">
        <v>1725906406</v>
      </c>
      <c r="E10">
        <v>9</v>
      </c>
      <c r="F10">
        <v>3</v>
      </c>
      <c r="G10" t="s">
        <v>686</v>
      </c>
      <c r="H10" t="s">
        <v>687</v>
      </c>
      <c r="I10" t="s">
        <v>674</v>
      </c>
      <c r="J10" t="s">
        <v>688</v>
      </c>
      <c r="K10" t="s">
        <v>689</v>
      </c>
      <c r="L10">
        <v>45</v>
      </c>
      <c r="M10" t="s">
        <v>674</v>
      </c>
      <c r="N10">
        <v>37</v>
      </c>
      <c r="O10">
        <v>36</v>
      </c>
      <c r="P10">
        <v>34</v>
      </c>
      <c r="Q10">
        <v>78</v>
      </c>
      <c r="R10">
        <v>36</v>
      </c>
      <c r="S10">
        <v>67</v>
      </c>
      <c r="T10">
        <v>176</v>
      </c>
      <c r="U10" t="s">
        <v>690</v>
      </c>
      <c r="V10" t="s">
        <v>691</v>
      </c>
      <c r="W10" t="s">
        <v>674</v>
      </c>
      <c r="X10">
        <v>6</v>
      </c>
      <c r="Y10">
        <v>24</v>
      </c>
      <c r="Z10">
        <v>5</v>
      </c>
      <c r="AA10">
        <v>1</v>
      </c>
      <c r="AB10">
        <v>1</v>
      </c>
      <c r="AC10" t="s">
        <v>466</v>
      </c>
      <c r="AD10">
        <v>1</v>
      </c>
      <c r="AE10">
        <v>69</v>
      </c>
      <c r="AF10">
        <v>7</v>
      </c>
      <c r="AG10">
        <v>9</v>
      </c>
      <c r="AH10">
        <v>9</v>
      </c>
      <c r="AI10">
        <v>9</v>
      </c>
      <c r="AJ10">
        <v>8</v>
      </c>
      <c r="AK10">
        <v>99</v>
      </c>
      <c r="AL10">
        <v>15</v>
      </c>
      <c r="AM10" t="s">
        <v>32</v>
      </c>
    </row>
    <row r="11" spans="1:39" x14ac:dyDescent="0.3">
      <c r="A11">
        <v>71</v>
      </c>
      <c r="B11" t="s">
        <v>692</v>
      </c>
      <c r="C11" t="s">
        <v>29</v>
      </c>
      <c r="D11">
        <v>1757541329</v>
      </c>
      <c r="E11">
        <v>10</v>
      </c>
      <c r="F11">
        <v>2</v>
      </c>
      <c r="G11" t="s">
        <v>693</v>
      </c>
      <c r="H11" t="s">
        <v>694</v>
      </c>
      <c r="I11" t="s">
        <v>674</v>
      </c>
      <c r="J11" t="s">
        <v>695</v>
      </c>
      <c r="K11" t="s">
        <v>696</v>
      </c>
      <c r="L11">
        <v>45</v>
      </c>
      <c r="M11" t="s">
        <v>674</v>
      </c>
      <c r="N11">
        <v>37</v>
      </c>
      <c r="O11">
        <v>37</v>
      </c>
      <c r="P11">
        <v>37</v>
      </c>
      <c r="Q11">
        <v>37</v>
      </c>
      <c r="R11">
        <v>37</v>
      </c>
      <c r="S11">
        <v>45</v>
      </c>
      <c r="T11">
        <v>145</v>
      </c>
      <c r="U11" t="s">
        <v>697</v>
      </c>
      <c r="V11" t="s">
        <v>698</v>
      </c>
      <c r="W11" t="s">
        <v>674</v>
      </c>
      <c r="X11">
        <v>5</v>
      </c>
      <c r="Y11">
        <v>15</v>
      </c>
      <c r="Z11">
        <v>1</v>
      </c>
      <c r="AA11">
        <v>1</v>
      </c>
      <c r="AB11">
        <v>1</v>
      </c>
      <c r="AC11" t="s">
        <v>466</v>
      </c>
      <c r="AD11">
        <v>1</v>
      </c>
      <c r="AE11">
        <v>70</v>
      </c>
      <c r="AF11">
        <v>8</v>
      </c>
      <c r="AG11">
        <v>10</v>
      </c>
      <c r="AH11">
        <v>10</v>
      </c>
      <c r="AI11">
        <v>10</v>
      </c>
      <c r="AJ11">
        <v>9</v>
      </c>
      <c r="AK11">
        <v>100</v>
      </c>
      <c r="AL11">
        <v>16</v>
      </c>
      <c r="AM11" t="s">
        <v>32</v>
      </c>
    </row>
    <row r="12" spans="1:39" x14ac:dyDescent="0.3">
      <c r="A12">
        <v>72</v>
      </c>
      <c r="B12" t="s">
        <v>699</v>
      </c>
      <c r="C12" t="s">
        <v>51</v>
      </c>
      <c r="D12">
        <v>1711281202</v>
      </c>
      <c r="E12">
        <v>11</v>
      </c>
      <c r="F12">
        <v>4</v>
      </c>
      <c r="G12" t="s">
        <v>700</v>
      </c>
      <c r="H12" t="s">
        <v>701</v>
      </c>
      <c r="I12" t="s">
        <v>674</v>
      </c>
      <c r="J12" t="s">
        <v>702</v>
      </c>
      <c r="K12" t="s">
        <v>703</v>
      </c>
      <c r="L12">
        <v>45</v>
      </c>
      <c r="M12" t="s">
        <v>674</v>
      </c>
      <c r="N12">
        <v>37</v>
      </c>
      <c r="O12">
        <v>38</v>
      </c>
      <c r="P12">
        <v>39</v>
      </c>
      <c r="Q12">
        <v>40</v>
      </c>
      <c r="R12">
        <v>41</v>
      </c>
      <c r="S12">
        <v>42</v>
      </c>
      <c r="T12">
        <v>150</v>
      </c>
      <c r="U12" t="s">
        <v>704</v>
      </c>
      <c r="V12" t="s">
        <v>705</v>
      </c>
      <c r="X12">
        <v>7</v>
      </c>
      <c r="Y12">
        <v>24</v>
      </c>
      <c r="Z12">
        <v>5</v>
      </c>
      <c r="AA12">
        <v>1</v>
      </c>
      <c r="AB12">
        <v>1</v>
      </c>
      <c r="AC12" t="s">
        <v>466</v>
      </c>
      <c r="AD12">
        <v>1</v>
      </c>
      <c r="AE12">
        <v>71</v>
      </c>
      <c r="AF12">
        <v>9</v>
      </c>
      <c r="AG12">
        <v>11</v>
      </c>
      <c r="AH12">
        <v>11</v>
      </c>
      <c r="AI12">
        <v>11</v>
      </c>
      <c r="AJ12">
        <v>10</v>
      </c>
      <c r="AK12">
        <v>101</v>
      </c>
      <c r="AL12">
        <v>17</v>
      </c>
      <c r="AM12">
        <v>8</v>
      </c>
    </row>
    <row r="13" spans="1:39" x14ac:dyDescent="0.3">
      <c r="A13">
        <v>73</v>
      </c>
      <c r="B13" t="s">
        <v>706</v>
      </c>
      <c r="C13" t="s">
        <v>29</v>
      </c>
      <c r="D13">
        <v>1757541329</v>
      </c>
      <c r="E13">
        <v>12</v>
      </c>
      <c r="F13">
        <v>2</v>
      </c>
      <c r="G13" t="s">
        <v>707</v>
      </c>
      <c r="H13" t="s">
        <v>708</v>
      </c>
      <c r="I13" t="s">
        <v>674</v>
      </c>
      <c r="J13" t="s">
        <v>709</v>
      </c>
      <c r="K13" t="s">
        <v>710</v>
      </c>
      <c r="L13">
        <v>45</v>
      </c>
      <c r="M13" t="s">
        <v>674</v>
      </c>
      <c r="N13">
        <v>35.5</v>
      </c>
      <c r="O13">
        <v>56</v>
      </c>
      <c r="P13">
        <v>120</v>
      </c>
      <c r="Q13">
        <v>80</v>
      </c>
      <c r="R13">
        <v>56</v>
      </c>
      <c r="S13">
        <v>73</v>
      </c>
      <c r="T13">
        <v>173</v>
      </c>
      <c r="U13" t="s">
        <v>711</v>
      </c>
      <c r="V13" t="s">
        <v>712</v>
      </c>
    </row>
    <row r="14" spans="1:39" x14ac:dyDescent="0.3">
      <c r="C14">
        <v>0</v>
      </c>
      <c r="D14">
        <v>15</v>
      </c>
      <c r="E14">
        <v>1</v>
      </c>
      <c r="F14">
        <v>1</v>
      </c>
      <c r="G14">
        <v>1</v>
      </c>
      <c r="H14" t="s">
        <v>466</v>
      </c>
      <c r="I14">
        <v>1</v>
      </c>
      <c r="J14">
        <v>72</v>
      </c>
      <c r="K14">
        <v>11</v>
      </c>
      <c r="L14">
        <v>12</v>
      </c>
      <c r="M14">
        <v>12</v>
      </c>
      <c r="N14">
        <v>12</v>
      </c>
      <c r="O14">
        <v>11</v>
      </c>
      <c r="P14">
        <v>103</v>
      </c>
      <c r="Q14">
        <v>18</v>
      </c>
      <c r="R14">
        <v>10</v>
      </c>
    </row>
    <row r="15" spans="1:39" x14ac:dyDescent="0.3">
      <c r="A15">
        <v>74</v>
      </c>
      <c r="B15" t="s">
        <v>713</v>
      </c>
      <c r="C15" t="s">
        <v>29</v>
      </c>
      <c r="D15">
        <v>1757541329</v>
      </c>
      <c r="E15">
        <v>13</v>
      </c>
      <c r="F15">
        <v>2</v>
      </c>
      <c r="G15" t="s">
        <v>707</v>
      </c>
      <c r="H15" t="s">
        <v>714</v>
      </c>
      <c r="I15" t="s">
        <v>674</v>
      </c>
      <c r="J15" t="s">
        <v>715</v>
      </c>
      <c r="K15" t="s">
        <v>716</v>
      </c>
      <c r="L15">
        <v>45</v>
      </c>
      <c r="M15" t="s">
        <v>674</v>
      </c>
      <c r="N15">
        <v>36.5</v>
      </c>
      <c r="O15">
        <v>56</v>
      </c>
      <c r="P15">
        <v>120</v>
      </c>
      <c r="Q15">
        <v>80</v>
      </c>
      <c r="R15">
        <v>67</v>
      </c>
      <c r="S15">
        <v>70</v>
      </c>
      <c r="T15">
        <v>170</v>
      </c>
      <c r="U15" t="s">
        <v>717</v>
      </c>
      <c r="V15" t="s">
        <v>718</v>
      </c>
      <c r="X15">
        <v>3</v>
      </c>
      <c r="Y15">
        <v>15</v>
      </c>
      <c r="Z15">
        <v>1</v>
      </c>
      <c r="AA15">
        <v>1</v>
      </c>
      <c r="AB15">
        <v>1</v>
      </c>
      <c r="AC15" t="s">
        <v>466</v>
      </c>
      <c r="AD15">
        <v>1</v>
      </c>
      <c r="AE15">
        <v>73</v>
      </c>
      <c r="AF15">
        <v>12</v>
      </c>
      <c r="AG15">
        <v>13</v>
      </c>
      <c r="AH15">
        <v>13</v>
      </c>
      <c r="AI15">
        <v>13</v>
      </c>
      <c r="AJ15">
        <v>12</v>
      </c>
      <c r="AK15">
        <v>105</v>
      </c>
      <c r="AL15">
        <v>19</v>
      </c>
      <c r="AM15">
        <v>12</v>
      </c>
    </row>
    <row r="16" spans="1:39" x14ac:dyDescent="0.3">
      <c r="A16">
        <v>75</v>
      </c>
      <c r="B16" t="s">
        <v>719</v>
      </c>
      <c r="C16" t="s">
        <v>29</v>
      </c>
      <c r="D16">
        <v>1713557146</v>
      </c>
      <c r="E16">
        <v>14</v>
      </c>
      <c r="F16">
        <v>5</v>
      </c>
      <c r="G16" t="s">
        <v>720</v>
      </c>
      <c r="H16" t="s">
        <v>721</v>
      </c>
      <c r="I16" t="s">
        <v>674</v>
      </c>
      <c r="J16" t="s">
        <v>722</v>
      </c>
      <c r="K16" t="s">
        <v>723</v>
      </c>
      <c r="L16">
        <v>45</v>
      </c>
      <c r="M16" t="s">
        <v>674</v>
      </c>
      <c r="N16">
        <v>37</v>
      </c>
      <c r="O16">
        <v>56</v>
      </c>
      <c r="P16">
        <v>120</v>
      </c>
      <c r="Q16">
        <v>80</v>
      </c>
      <c r="R16">
        <v>45</v>
      </c>
      <c r="S16">
        <v>75</v>
      </c>
      <c r="T16">
        <v>170</v>
      </c>
      <c r="U16" t="s">
        <v>724</v>
      </c>
      <c r="V16" t="s">
        <v>725</v>
      </c>
      <c r="W16" t="s">
        <v>726</v>
      </c>
      <c r="X16">
        <v>3</v>
      </c>
      <c r="Y16">
        <v>15</v>
      </c>
      <c r="Z16">
        <v>1</v>
      </c>
      <c r="AA16">
        <v>1</v>
      </c>
      <c r="AB16">
        <v>1</v>
      </c>
      <c r="AC16" t="s">
        <v>466</v>
      </c>
      <c r="AD16">
        <v>1</v>
      </c>
      <c r="AE16">
        <v>74</v>
      </c>
      <c r="AF16">
        <v>14</v>
      </c>
      <c r="AG16">
        <v>14</v>
      </c>
      <c r="AH16">
        <v>14</v>
      </c>
      <c r="AI16">
        <v>14</v>
      </c>
      <c r="AJ16">
        <v>14</v>
      </c>
      <c r="AK16">
        <v>107</v>
      </c>
      <c r="AL16">
        <v>20</v>
      </c>
      <c r="AM16">
        <v>13</v>
      </c>
    </row>
    <row r="17" spans="1:39" x14ac:dyDescent="0.3">
      <c r="A17">
        <v>76</v>
      </c>
      <c r="B17" t="s">
        <v>727</v>
      </c>
      <c r="C17" t="s">
        <v>29</v>
      </c>
      <c r="D17">
        <v>1725906414</v>
      </c>
      <c r="E17">
        <v>15</v>
      </c>
      <c r="F17">
        <v>1</v>
      </c>
      <c r="G17" t="s">
        <v>728</v>
      </c>
      <c r="H17" t="s">
        <v>729</v>
      </c>
      <c r="I17" t="s">
        <v>674</v>
      </c>
      <c r="J17" t="s">
        <v>674</v>
      </c>
      <c r="K17" t="s">
        <v>674</v>
      </c>
      <c r="L17">
        <v>45</v>
      </c>
      <c r="M17" t="s">
        <v>674</v>
      </c>
      <c r="N17">
        <v>37</v>
      </c>
      <c r="O17">
        <v>23</v>
      </c>
      <c r="P17">
        <v>92</v>
      </c>
      <c r="Q17">
        <v>12</v>
      </c>
      <c r="R17">
        <v>23</v>
      </c>
      <c r="S17">
        <v>123</v>
      </c>
      <c r="T17">
        <v>123</v>
      </c>
      <c r="U17" t="s">
        <v>730</v>
      </c>
      <c r="V17" t="s">
        <v>731</v>
      </c>
      <c r="W17" t="s">
        <v>732</v>
      </c>
      <c r="X17">
        <v>3</v>
      </c>
      <c r="Y17">
        <v>15</v>
      </c>
      <c r="Z17">
        <v>1</v>
      </c>
      <c r="AA17">
        <v>1</v>
      </c>
      <c r="AB17">
        <v>1</v>
      </c>
      <c r="AC17" t="s">
        <v>466</v>
      </c>
      <c r="AD17">
        <v>1</v>
      </c>
      <c r="AE17">
        <v>76</v>
      </c>
      <c r="AF17">
        <v>15</v>
      </c>
      <c r="AG17">
        <v>15</v>
      </c>
      <c r="AH17">
        <v>15</v>
      </c>
      <c r="AI17">
        <v>15</v>
      </c>
      <c r="AJ17">
        <v>15</v>
      </c>
      <c r="AK17">
        <v>108</v>
      </c>
      <c r="AL17">
        <v>21</v>
      </c>
      <c r="AM17" t="s">
        <v>32</v>
      </c>
    </row>
    <row r="18" spans="1:39" x14ac:dyDescent="0.3">
      <c r="A18">
        <v>77</v>
      </c>
      <c r="B18" t="s">
        <v>733</v>
      </c>
      <c r="C18" t="s">
        <v>92</v>
      </c>
      <c r="D18">
        <v>1753665872</v>
      </c>
      <c r="E18">
        <v>16</v>
      </c>
      <c r="F18">
        <v>11</v>
      </c>
      <c r="G18" t="s">
        <v>557</v>
      </c>
      <c r="H18" t="s">
        <v>734</v>
      </c>
      <c r="I18" t="s">
        <v>735</v>
      </c>
      <c r="J18" t="s">
        <v>736</v>
      </c>
      <c r="K18" t="s">
        <v>736</v>
      </c>
      <c r="L18">
        <v>36</v>
      </c>
      <c r="M18" t="s">
        <v>674</v>
      </c>
      <c r="N18">
        <v>34.4</v>
      </c>
      <c r="O18">
        <v>23</v>
      </c>
      <c r="P18">
        <v>24</v>
      </c>
      <c r="Q18">
        <v>23</v>
      </c>
      <c r="R18">
        <v>23</v>
      </c>
      <c r="S18">
        <v>123</v>
      </c>
      <c r="T18">
        <v>123</v>
      </c>
      <c r="U18" t="s">
        <v>126</v>
      </c>
      <c r="V18" t="s">
        <v>737</v>
      </c>
      <c r="W18" t="s">
        <v>105</v>
      </c>
      <c r="X18">
        <v>3</v>
      </c>
      <c r="Y18">
        <v>1028</v>
      </c>
      <c r="Z18">
        <v>12</v>
      </c>
      <c r="AA18">
        <v>1</v>
      </c>
      <c r="AB18">
        <v>1</v>
      </c>
      <c r="AC18" t="s">
        <v>466</v>
      </c>
      <c r="AD18">
        <v>1</v>
      </c>
      <c r="AE18">
        <v>77</v>
      </c>
      <c r="AF18">
        <v>16</v>
      </c>
      <c r="AG18">
        <v>16</v>
      </c>
      <c r="AH18">
        <v>16</v>
      </c>
      <c r="AI18">
        <v>16</v>
      </c>
      <c r="AJ18">
        <v>16</v>
      </c>
      <c r="AK18">
        <v>110</v>
      </c>
      <c r="AL18">
        <v>22</v>
      </c>
      <c r="AM18">
        <v>14</v>
      </c>
    </row>
    <row r="19" spans="1:39" x14ac:dyDescent="0.3">
      <c r="A19">
        <v>78</v>
      </c>
      <c r="B19" t="s">
        <v>738</v>
      </c>
      <c r="C19" t="s">
        <v>29</v>
      </c>
      <c r="D19">
        <v>1757541329</v>
      </c>
      <c r="E19">
        <v>17</v>
      </c>
      <c r="F19">
        <v>2</v>
      </c>
      <c r="G19" t="s">
        <v>686</v>
      </c>
      <c r="H19" t="s">
        <v>739</v>
      </c>
      <c r="I19" t="s">
        <v>740</v>
      </c>
      <c r="J19" t="s">
        <v>674</v>
      </c>
      <c r="K19" t="s">
        <v>674</v>
      </c>
      <c r="L19">
        <v>37</v>
      </c>
      <c r="M19">
        <v>984476825</v>
      </c>
      <c r="N19">
        <v>37</v>
      </c>
      <c r="O19">
        <v>36</v>
      </c>
      <c r="P19">
        <v>34</v>
      </c>
      <c r="Q19">
        <v>78</v>
      </c>
      <c r="R19">
        <v>36</v>
      </c>
      <c r="S19">
        <v>67</v>
      </c>
      <c r="T19">
        <v>36</v>
      </c>
      <c r="U19" t="s">
        <v>105</v>
      </c>
      <c r="V19" t="s">
        <v>737</v>
      </c>
      <c r="W19" t="s">
        <v>732</v>
      </c>
      <c r="X19">
        <v>2</v>
      </c>
      <c r="Y19">
        <v>15</v>
      </c>
      <c r="Z19">
        <v>1</v>
      </c>
      <c r="AA19">
        <v>1</v>
      </c>
      <c r="AB19">
        <v>1</v>
      </c>
      <c r="AC19" t="s">
        <v>466</v>
      </c>
      <c r="AD19">
        <v>1</v>
      </c>
      <c r="AE19">
        <v>78</v>
      </c>
      <c r="AF19">
        <v>17</v>
      </c>
      <c r="AG19">
        <v>17</v>
      </c>
      <c r="AH19">
        <v>17</v>
      </c>
      <c r="AI19">
        <v>17</v>
      </c>
      <c r="AJ19">
        <v>17</v>
      </c>
      <c r="AK19">
        <v>111</v>
      </c>
      <c r="AL19" t="s">
        <v>32</v>
      </c>
      <c r="AM19" t="s">
        <v>32</v>
      </c>
    </row>
    <row r="20" spans="1:39" x14ac:dyDescent="0.3">
      <c r="A20">
        <v>79</v>
      </c>
      <c r="B20" t="s">
        <v>741</v>
      </c>
      <c r="C20" t="s">
        <v>29</v>
      </c>
      <c r="D20">
        <v>1757541329</v>
      </c>
      <c r="E20">
        <v>18</v>
      </c>
      <c r="F20">
        <v>2</v>
      </c>
      <c r="G20" t="s">
        <v>686</v>
      </c>
      <c r="H20" t="s">
        <v>739</v>
      </c>
      <c r="I20" t="s">
        <v>674</v>
      </c>
      <c r="J20" t="s">
        <v>737</v>
      </c>
      <c r="K20" t="s">
        <v>736</v>
      </c>
      <c r="L20">
        <v>45</v>
      </c>
      <c r="M20" t="s">
        <v>674</v>
      </c>
      <c r="N20">
        <v>37</v>
      </c>
      <c r="O20">
        <v>36</v>
      </c>
      <c r="P20">
        <v>98</v>
      </c>
      <c r="Q20">
        <v>56</v>
      </c>
      <c r="R20">
        <v>36</v>
      </c>
      <c r="S20">
        <v>67</v>
      </c>
      <c r="T20">
        <v>36</v>
      </c>
      <c r="U20" t="s">
        <v>105</v>
      </c>
      <c r="V20" t="s">
        <v>737</v>
      </c>
      <c r="W20" t="s">
        <v>732</v>
      </c>
      <c r="X20">
        <v>2</v>
      </c>
      <c r="Y20">
        <v>15</v>
      </c>
      <c r="Z20">
        <v>1</v>
      </c>
      <c r="AA20">
        <v>1</v>
      </c>
      <c r="AB20">
        <v>1</v>
      </c>
      <c r="AC20" t="s">
        <v>466</v>
      </c>
      <c r="AD20">
        <v>1</v>
      </c>
      <c r="AE20">
        <v>79</v>
      </c>
      <c r="AF20">
        <v>18</v>
      </c>
      <c r="AG20">
        <v>18</v>
      </c>
      <c r="AH20">
        <v>18</v>
      </c>
      <c r="AI20">
        <v>18</v>
      </c>
      <c r="AJ20">
        <v>18</v>
      </c>
      <c r="AK20">
        <v>113</v>
      </c>
      <c r="AL20">
        <v>23</v>
      </c>
      <c r="AM20">
        <v>15</v>
      </c>
    </row>
    <row r="21" spans="1:39" x14ac:dyDescent="0.3">
      <c r="A21">
        <v>80</v>
      </c>
      <c r="B21" t="s">
        <v>742</v>
      </c>
      <c r="C21" t="s">
        <v>29</v>
      </c>
      <c r="D21">
        <v>1713557146</v>
      </c>
      <c r="E21">
        <v>19</v>
      </c>
      <c r="F21">
        <v>5</v>
      </c>
      <c r="G21" t="s">
        <v>683</v>
      </c>
      <c r="H21" t="s">
        <v>737</v>
      </c>
      <c r="I21" t="s">
        <v>674</v>
      </c>
      <c r="J21" t="s">
        <v>736</v>
      </c>
      <c r="K21" t="s">
        <v>736</v>
      </c>
      <c r="L21">
        <v>45</v>
      </c>
      <c r="M21" t="s">
        <v>674</v>
      </c>
      <c r="N21">
        <v>37.5</v>
      </c>
      <c r="O21">
        <v>36</v>
      </c>
      <c r="P21">
        <v>34</v>
      </c>
      <c r="Q21">
        <v>78</v>
      </c>
      <c r="R21">
        <v>41</v>
      </c>
      <c r="S21">
        <v>67</v>
      </c>
      <c r="T21">
        <v>145</v>
      </c>
      <c r="U21" t="s">
        <v>126</v>
      </c>
      <c r="V21" t="s">
        <v>466</v>
      </c>
      <c r="W21" t="s">
        <v>732</v>
      </c>
      <c r="X21">
        <v>2</v>
      </c>
      <c r="Y21">
        <v>15</v>
      </c>
      <c r="Z21">
        <v>1</v>
      </c>
      <c r="AA21">
        <v>1</v>
      </c>
      <c r="AB21">
        <v>1</v>
      </c>
      <c r="AC21" t="s">
        <v>466</v>
      </c>
      <c r="AD21">
        <v>1</v>
      </c>
      <c r="AE21">
        <v>80</v>
      </c>
      <c r="AF21">
        <v>19</v>
      </c>
      <c r="AG21">
        <v>19</v>
      </c>
      <c r="AH21">
        <v>19</v>
      </c>
      <c r="AI21">
        <v>19</v>
      </c>
      <c r="AJ21">
        <v>19</v>
      </c>
      <c r="AK21">
        <v>114</v>
      </c>
      <c r="AL21">
        <v>24</v>
      </c>
      <c r="AM21">
        <v>16</v>
      </c>
    </row>
    <row r="22" spans="1:39" x14ac:dyDescent="0.3">
      <c r="A22">
        <v>81</v>
      </c>
      <c r="B22" t="s">
        <v>743</v>
      </c>
      <c r="C22" t="s">
        <v>29</v>
      </c>
      <c r="D22">
        <v>1713557146</v>
      </c>
      <c r="E22">
        <v>20</v>
      </c>
      <c r="F22">
        <v>5</v>
      </c>
      <c r="G22" t="s">
        <v>126</v>
      </c>
      <c r="H22" t="s">
        <v>466</v>
      </c>
      <c r="I22" t="s">
        <v>674</v>
      </c>
      <c r="J22" t="s">
        <v>736</v>
      </c>
      <c r="K22" t="s">
        <v>736</v>
      </c>
      <c r="L22">
        <v>45</v>
      </c>
      <c r="M22" t="s">
        <v>674</v>
      </c>
      <c r="N22">
        <v>34.799999999999997</v>
      </c>
      <c r="O22">
        <v>23</v>
      </c>
      <c r="P22">
        <v>123</v>
      </c>
      <c r="Q22">
        <v>23</v>
      </c>
      <c r="R22">
        <v>123</v>
      </c>
      <c r="S22">
        <v>123</v>
      </c>
      <c r="T22">
        <v>123</v>
      </c>
      <c r="U22" t="s">
        <v>466</v>
      </c>
      <c r="V22" t="s">
        <v>466</v>
      </c>
      <c r="W22" t="s">
        <v>732</v>
      </c>
      <c r="X22">
        <v>2</v>
      </c>
      <c r="Y22">
        <v>15</v>
      </c>
      <c r="Z22">
        <v>1</v>
      </c>
      <c r="AA22">
        <v>1</v>
      </c>
      <c r="AB22">
        <v>1</v>
      </c>
      <c r="AC22" t="s">
        <v>466</v>
      </c>
      <c r="AD22">
        <v>1</v>
      </c>
      <c r="AE22">
        <v>81</v>
      </c>
      <c r="AF22">
        <v>20</v>
      </c>
      <c r="AG22">
        <v>20</v>
      </c>
      <c r="AH22">
        <v>20</v>
      </c>
      <c r="AI22">
        <v>20</v>
      </c>
      <c r="AJ22">
        <v>20</v>
      </c>
      <c r="AK22">
        <v>115</v>
      </c>
      <c r="AL22">
        <v>25</v>
      </c>
      <c r="AM22">
        <v>17</v>
      </c>
    </row>
    <row r="23" spans="1:39" x14ac:dyDescent="0.3">
      <c r="A23">
        <v>82</v>
      </c>
      <c r="B23" t="s">
        <v>744</v>
      </c>
      <c r="C23" t="s">
        <v>29</v>
      </c>
      <c r="D23">
        <v>1753666872</v>
      </c>
      <c r="E23">
        <v>21</v>
      </c>
      <c r="F23">
        <v>13</v>
      </c>
      <c r="G23" t="s">
        <v>567</v>
      </c>
      <c r="H23" t="s">
        <v>745</v>
      </c>
      <c r="I23" t="s">
        <v>674</v>
      </c>
      <c r="J23" t="s">
        <v>674</v>
      </c>
      <c r="K23" t="s">
        <v>674</v>
      </c>
      <c r="L23">
        <v>45</v>
      </c>
      <c r="M23" t="s">
        <v>674</v>
      </c>
      <c r="N23" t="s">
        <v>746</v>
      </c>
      <c r="O23">
        <v>123</v>
      </c>
      <c r="P23">
        <v>47</v>
      </c>
      <c r="Q23">
        <v>98</v>
      </c>
      <c r="R23">
        <v>122</v>
      </c>
      <c r="S23">
        <v>145</v>
      </c>
      <c r="T23">
        <v>170</v>
      </c>
      <c r="U23" t="s">
        <v>126</v>
      </c>
      <c r="V23" t="s">
        <v>32</v>
      </c>
      <c r="W23" t="s">
        <v>732</v>
      </c>
      <c r="X23">
        <v>0</v>
      </c>
      <c r="Y23">
        <v>15</v>
      </c>
      <c r="Z23">
        <v>1</v>
      </c>
      <c r="AA23">
        <v>1</v>
      </c>
      <c r="AB23">
        <v>1</v>
      </c>
      <c r="AC23" t="s">
        <v>466</v>
      </c>
      <c r="AD23">
        <v>1</v>
      </c>
      <c r="AE23" t="s">
        <v>32</v>
      </c>
      <c r="AF23" t="s">
        <v>32</v>
      </c>
      <c r="AG23">
        <v>21</v>
      </c>
      <c r="AH23">
        <v>21</v>
      </c>
      <c r="AI23">
        <v>21</v>
      </c>
      <c r="AJ23" t="s">
        <v>32</v>
      </c>
      <c r="AK23">
        <v>116</v>
      </c>
      <c r="AL23" t="s">
        <v>32</v>
      </c>
      <c r="AM23" t="s">
        <v>32</v>
      </c>
    </row>
    <row r="24" spans="1:39" x14ac:dyDescent="0.3">
      <c r="A24">
        <v>84</v>
      </c>
      <c r="B24" t="s">
        <v>747</v>
      </c>
      <c r="C24" t="s">
        <v>29</v>
      </c>
      <c r="D24">
        <v>1757541329</v>
      </c>
      <c r="E24">
        <v>23</v>
      </c>
      <c r="F24">
        <v>2</v>
      </c>
      <c r="G24" t="s">
        <v>748</v>
      </c>
      <c r="H24" t="s">
        <v>749</v>
      </c>
      <c r="I24" t="s">
        <v>674</v>
      </c>
      <c r="J24" t="s">
        <v>750</v>
      </c>
      <c r="K24" t="s">
        <v>751</v>
      </c>
      <c r="L24">
        <v>45</v>
      </c>
      <c r="M24" t="s">
        <v>674</v>
      </c>
      <c r="N24">
        <v>37</v>
      </c>
      <c r="O24">
        <v>45</v>
      </c>
      <c r="P24">
        <v>120</v>
      </c>
      <c r="Q24">
        <v>80</v>
      </c>
      <c r="R24">
        <v>56</v>
      </c>
      <c r="S24">
        <v>75</v>
      </c>
      <c r="T24">
        <v>170</v>
      </c>
      <c r="U24" t="s">
        <v>752</v>
      </c>
      <c r="V24" t="s">
        <v>753</v>
      </c>
      <c r="W24" t="s">
        <v>754</v>
      </c>
      <c r="X24">
        <v>0</v>
      </c>
      <c r="Y24">
        <v>15</v>
      </c>
      <c r="Z24">
        <v>1</v>
      </c>
      <c r="AA24">
        <v>1</v>
      </c>
      <c r="AB24">
        <v>1</v>
      </c>
      <c r="AC24" t="s">
        <v>466</v>
      </c>
      <c r="AD24">
        <v>1</v>
      </c>
      <c r="AE24">
        <v>84</v>
      </c>
      <c r="AF24">
        <v>24</v>
      </c>
      <c r="AG24">
        <v>23</v>
      </c>
      <c r="AH24">
        <v>23</v>
      </c>
      <c r="AI24">
        <v>23</v>
      </c>
      <c r="AJ24">
        <v>22</v>
      </c>
      <c r="AK24">
        <v>119</v>
      </c>
      <c r="AL24">
        <v>27</v>
      </c>
      <c r="AM24">
        <v>18</v>
      </c>
    </row>
    <row r="25" spans="1:39" x14ac:dyDescent="0.3">
      <c r="A25">
        <v>85</v>
      </c>
      <c r="B25" t="s">
        <v>755</v>
      </c>
      <c r="C25" t="s">
        <v>29</v>
      </c>
      <c r="D25">
        <v>1757541329</v>
      </c>
      <c r="E25">
        <v>24</v>
      </c>
      <c r="F25">
        <v>2</v>
      </c>
      <c r="G25" t="s">
        <v>539</v>
      </c>
      <c r="H25" t="s">
        <v>756</v>
      </c>
      <c r="I25" t="s">
        <v>674</v>
      </c>
      <c r="J25" t="s">
        <v>757</v>
      </c>
      <c r="K25" t="s">
        <v>751</v>
      </c>
      <c r="L25">
        <v>45</v>
      </c>
      <c r="M25" t="s">
        <v>674</v>
      </c>
      <c r="N25">
        <v>36.5</v>
      </c>
      <c r="O25">
        <v>56</v>
      </c>
      <c r="P25">
        <v>120</v>
      </c>
      <c r="Q25">
        <v>80</v>
      </c>
      <c r="R25">
        <v>65</v>
      </c>
      <c r="S25">
        <v>75</v>
      </c>
      <c r="T25">
        <v>170</v>
      </c>
      <c r="U25" t="s">
        <v>758</v>
      </c>
      <c r="V25" t="s">
        <v>759</v>
      </c>
      <c r="W25" t="s">
        <v>760</v>
      </c>
      <c r="X25">
        <v>0</v>
      </c>
      <c r="Y25">
        <v>15</v>
      </c>
      <c r="Z25">
        <v>1</v>
      </c>
      <c r="AA25">
        <v>1</v>
      </c>
      <c r="AB25">
        <v>1</v>
      </c>
      <c r="AC25" t="s">
        <v>466</v>
      </c>
      <c r="AD25">
        <v>1</v>
      </c>
      <c r="AE25">
        <v>85</v>
      </c>
      <c r="AF25">
        <v>27</v>
      </c>
      <c r="AG25">
        <v>24</v>
      </c>
      <c r="AH25">
        <v>24</v>
      </c>
      <c r="AI25">
        <v>24</v>
      </c>
      <c r="AJ25">
        <v>23</v>
      </c>
      <c r="AK25">
        <v>121</v>
      </c>
      <c r="AL25">
        <v>30</v>
      </c>
      <c r="AM25">
        <v>19</v>
      </c>
    </row>
    <row r="26" spans="1:39" x14ac:dyDescent="0.3">
      <c r="A26">
        <v>86</v>
      </c>
      <c r="B26" t="s">
        <v>761</v>
      </c>
      <c r="C26" t="s">
        <v>128</v>
      </c>
      <c r="D26">
        <v>800541070</v>
      </c>
      <c r="E26">
        <v>1</v>
      </c>
      <c r="F26">
        <v>16</v>
      </c>
      <c r="G26" t="s">
        <v>762</v>
      </c>
      <c r="H26" t="s">
        <v>763</v>
      </c>
      <c r="I26" t="s">
        <v>764</v>
      </c>
      <c r="J26" t="s">
        <v>765</v>
      </c>
      <c r="K26" t="s">
        <v>766</v>
      </c>
      <c r="L26">
        <v>35</v>
      </c>
      <c r="M26">
        <v>987896545</v>
      </c>
      <c r="N26">
        <v>36</v>
      </c>
      <c r="O26">
        <v>95</v>
      </c>
      <c r="P26">
        <v>120</v>
      </c>
      <c r="Q26">
        <v>80</v>
      </c>
      <c r="R26">
        <v>90</v>
      </c>
      <c r="S26">
        <v>60</v>
      </c>
      <c r="T26">
        <v>160</v>
      </c>
      <c r="U26" t="s">
        <v>767</v>
      </c>
      <c r="V26" t="s">
        <v>737</v>
      </c>
      <c r="W26" t="s">
        <v>768</v>
      </c>
      <c r="X26">
        <v>1</v>
      </c>
      <c r="Y26">
        <v>28</v>
      </c>
      <c r="Z26">
        <v>26</v>
      </c>
      <c r="AA26">
        <v>1</v>
      </c>
      <c r="AB26">
        <v>1</v>
      </c>
      <c r="AC26" t="s">
        <v>466</v>
      </c>
      <c r="AD26">
        <v>1</v>
      </c>
      <c r="AE26">
        <v>86</v>
      </c>
      <c r="AF26">
        <v>29</v>
      </c>
      <c r="AG26">
        <v>25</v>
      </c>
      <c r="AH26">
        <v>25</v>
      </c>
      <c r="AI26">
        <v>25</v>
      </c>
      <c r="AJ26">
        <v>24</v>
      </c>
      <c r="AK26">
        <v>123</v>
      </c>
      <c r="AL26">
        <v>31</v>
      </c>
      <c r="AM26">
        <v>20</v>
      </c>
    </row>
    <row r="27" spans="1:39" x14ac:dyDescent="0.3">
      <c r="A27">
        <v>87</v>
      </c>
      <c r="B27" t="s">
        <v>769</v>
      </c>
      <c r="C27" t="s">
        <v>128</v>
      </c>
      <c r="D27">
        <v>800541070</v>
      </c>
      <c r="E27">
        <v>2</v>
      </c>
      <c r="F27">
        <v>16</v>
      </c>
      <c r="G27" t="s">
        <v>580</v>
      </c>
      <c r="H27" t="s">
        <v>770</v>
      </c>
      <c r="I27" t="s">
        <v>674</v>
      </c>
      <c r="J27" t="s">
        <v>674</v>
      </c>
      <c r="K27" t="s">
        <v>771</v>
      </c>
      <c r="L27">
        <v>45</v>
      </c>
      <c r="M27" t="s">
        <v>674</v>
      </c>
      <c r="N27" t="s">
        <v>772</v>
      </c>
      <c r="O27">
        <v>20</v>
      </c>
      <c r="P27">
        <v>110</v>
      </c>
      <c r="Q27">
        <v>70</v>
      </c>
      <c r="R27">
        <v>98</v>
      </c>
      <c r="S27">
        <v>50</v>
      </c>
      <c r="T27" t="s">
        <v>773</v>
      </c>
      <c r="U27" t="s">
        <v>774</v>
      </c>
    </row>
    <row r="29" spans="1:39" x14ac:dyDescent="0.3">
      <c r="A29" t="s">
        <v>775</v>
      </c>
      <c r="B29" t="s">
        <v>32</v>
      </c>
      <c r="C29" t="s">
        <v>776</v>
      </c>
      <c r="D29">
        <v>0</v>
      </c>
      <c r="E29">
        <v>28</v>
      </c>
      <c r="F29">
        <v>26</v>
      </c>
      <c r="G29">
        <v>1</v>
      </c>
      <c r="H29">
        <v>1</v>
      </c>
      <c r="I29" t="s">
        <v>466</v>
      </c>
      <c r="J29">
        <v>1</v>
      </c>
      <c r="K29">
        <v>87</v>
      </c>
      <c r="L29">
        <v>32</v>
      </c>
      <c r="M29">
        <v>26</v>
      </c>
      <c r="N29">
        <v>26</v>
      </c>
      <c r="O29">
        <v>26</v>
      </c>
      <c r="P29">
        <v>25</v>
      </c>
      <c r="Q29">
        <v>124</v>
      </c>
      <c r="R29" t="s">
        <v>32</v>
      </c>
      <c r="S29">
        <v>21</v>
      </c>
    </row>
    <row r="30" spans="1:39" x14ac:dyDescent="0.3">
      <c r="A30">
        <v>88</v>
      </c>
      <c r="B30" t="s">
        <v>777</v>
      </c>
      <c r="C30" t="s">
        <v>107</v>
      </c>
      <c r="D30">
        <v>201711215</v>
      </c>
      <c r="E30">
        <v>1</v>
      </c>
      <c r="F30">
        <v>21</v>
      </c>
      <c r="G30" t="s">
        <v>778</v>
      </c>
      <c r="H30" t="s">
        <v>779</v>
      </c>
      <c r="I30" t="s">
        <v>674</v>
      </c>
      <c r="J30" t="s">
        <v>780</v>
      </c>
      <c r="K30" t="s">
        <v>781</v>
      </c>
      <c r="L30">
        <v>45</v>
      </c>
      <c r="M30" t="s">
        <v>674</v>
      </c>
      <c r="N30" t="s">
        <v>782</v>
      </c>
      <c r="O30">
        <v>17</v>
      </c>
      <c r="P30">
        <v>120</v>
      </c>
      <c r="Q30">
        <v>80</v>
      </c>
      <c r="R30">
        <v>70</v>
      </c>
      <c r="S30">
        <v>92</v>
      </c>
      <c r="T30">
        <v>177</v>
      </c>
      <c r="U30" t="s">
        <v>783</v>
      </c>
      <c r="V30" t="s">
        <v>784</v>
      </c>
      <c r="W30" t="s">
        <v>292</v>
      </c>
      <c r="X30">
        <v>0</v>
      </c>
      <c r="Y30">
        <v>26</v>
      </c>
      <c r="Z30">
        <v>12</v>
      </c>
      <c r="AA30">
        <v>1</v>
      </c>
      <c r="AB30">
        <v>1</v>
      </c>
      <c r="AC30" t="s">
        <v>466</v>
      </c>
      <c r="AD30">
        <v>1</v>
      </c>
      <c r="AE30" t="s">
        <v>32</v>
      </c>
      <c r="AF30" t="s">
        <v>32</v>
      </c>
      <c r="AG30">
        <v>27</v>
      </c>
      <c r="AH30">
        <v>27</v>
      </c>
      <c r="AI30">
        <v>27</v>
      </c>
      <c r="AJ30" t="s">
        <v>32</v>
      </c>
      <c r="AK30">
        <v>125</v>
      </c>
      <c r="AL30" t="s">
        <v>32</v>
      </c>
      <c r="AM30" t="s">
        <v>32</v>
      </c>
    </row>
    <row r="31" spans="1:39" x14ac:dyDescent="0.3">
      <c r="A31">
        <v>89</v>
      </c>
      <c r="B31" t="s">
        <v>785</v>
      </c>
      <c r="C31" t="s">
        <v>107</v>
      </c>
      <c r="D31">
        <v>1202676597</v>
      </c>
      <c r="E31">
        <v>2</v>
      </c>
      <c r="F31">
        <v>23</v>
      </c>
      <c r="G31" t="s">
        <v>786</v>
      </c>
      <c r="H31" t="s">
        <v>787</v>
      </c>
      <c r="I31" t="s">
        <v>674</v>
      </c>
      <c r="J31" t="s">
        <v>788</v>
      </c>
      <c r="K31" t="s">
        <v>789</v>
      </c>
      <c r="L31">
        <v>45</v>
      </c>
      <c r="M31" t="s">
        <v>674</v>
      </c>
      <c r="N31" t="s">
        <v>790</v>
      </c>
      <c r="O31">
        <v>19</v>
      </c>
      <c r="P31">
        <v>129</v>
      </c>
      <c r="Q31">
        <v>79</v>
      </c>
      <c r="R31">
        <v>73</v>
      </c>
      <c r="S31">
        <v>66</v>
      </c>
      <c r="T31">
        <v>145</v>
      </c>
      <c r="U31" t="s">
        <v>791</v>
      </c>
      <c r="V31" t="s">
        <v>792</v>
      </c>
      <c r="W31" t="s">
        <v>732</v>
      </c>
      <c r="X31">
        <v>0</v>
      </c>
      <c r="Y31">
        <v>26</v>
      </c>
      <c r="Z31">
        <v>12</v>
      </c>
      <c r="AA31">
        <v>1</v>
      </c>
      <c r="AB31">
        <v>1</v>
      </c>
      <c r="AC31" t="s">
        <v>466</v>
      </c>
      <c r="AD31">
        <v>1</v>
      </c>
      <c r="AE31">
        <v>88</v>
      </c>
      <c r="AF31">
        <v>34</v>
      </c>
      <c r="AG31">
        <v>28</v>
      </c>
      <c r="AH31">
        <v>28</v>
      </c>
      <c r="AI31">
        <v>28</v>
      </c>
      <c r="AJ31" t="s">
        <v>32</v>
      </c>
      <c r="AK31">
        <v>126</v>
      </c>
      <c r="AL31">
        <v>32</v>
      </c>
      <c r="AM31" t="s">
        <v>32</v>
      </c>
    </row>
    <row r="32" spans="1:39" x14ac:dyDescent="0.3">
      <c r="A32">
        <v>90</v>
      </c>
      <c r="B32" t="s">
        <v>793</v>
      </c>
      <c r="C32" t="s">
        <v>185</v>
      </c>
      <c r="D32">
        <v>401639091</v>
      </c>
      <c r="E32">
        <v>1</v>
      </c>
      <c r="F32">
        <v>24</v>
      </c>
      <c r="G32" t="s">
        <v>794</v>
      </c>
      <c r="H32" t="s">
        <v>795</v>
      </c>
      <c r="I32" t="s">
        <v>674</v>
      </c>
      <c r="J32" t="s">
        <v>796</v>
      </c>
    </row>
    <row r="33" spans="1:21" x14ac:dyDescent="0.3">
      <c r="A33" t="s">
        <v>797</v>
      </c>
    </row>
    <row r="34" spans="1:21" x14ac:dyDescent="0.3">
      <c r="A34" t="s">
        <v>798</v>
      </c>
      <c r="B34" t="s">
        <v>799</v>
      </c>
      <c r="C34">
        <v>45</v>
      </c>
      <c r="D34" t="s">
        <v>674</v>
      </c>
      <c r="E34" t="s">
        <v>800</v>
      </c>
      <c r="F34">
        <v>18</v>
      </c>
      <c r="G34">
        <v>125</v>
      </c>
      <c r="H34">
        <v>74</v>
      </c>
      <c r="I34">
        <v>85</v>
      </c>
      <c r="J34">
        <v>82</v>
      </c>
      <c r="K34">
        <v>163</v>
      </c>
      <c r="L34" t="s">
        <v>801</v>
      </c>
    </row>
    <row r="35" spans="1:21" x14ac:dyDescent="0.3">
      <c r="A35" t="s">
        <v>802</v>
      </c>
    </row>
    <row r="36" spans="1:21" x14ac:dyDescent="0.3">
      <c r="A36" t="s">
        <v>803</v>
      </c>
    </row>
    <row r="37" spans="1:21" x14ac:dyDescent="0.3">
      <c r="A37" t="s">
        <v>804</v>
      </c>
    </row>
    <row r="38" spans="1:21" x14ac:dyDescent="0.3">
      <c r="A38" t="s">
        <v>805</v>
      </c>
      <c r="B38" t="s">
        <v>806</v>
      </c>
      <c r="C38" t="s">
        <v>732</v>
      </c>
      <c r="D38">
        <v>3</v>
      </c>
      <c r="E38">
        <v>1032</v>
      </c>
      <c r="F38">
        <v>12</v>
      </c>
      <c r="G38">
        <v>1</v>
      </c>
      <c r="H38">
        <v>1</v>
      </c>
      <c r="I38" t="s">
        <v>466</v>
      </c>
      <c r="J38">
        <v>1</v>
      </c>
      <c r="K38">
        <v>92</v>
      </c>
      <c r="L38">
        <v>35</v>
      </c>
      <c r="M38">
        <v>29</v>
      </c>
      <c r="N38">
        <v>29</v>
      </c>
      <c r="O38">
        <v>29</v>
      </c>
      <c r="P38" t="s">
        <v>32</v>
      </c>
      <c r="Q38" t="s">
        <v>32</v>
      </c>
      <c r="R38">
        <v>33</v>
      </c>
      <c r="S38">
        <v>22</v>
      </c>
    </row>
    <row r="39" spans="1:21" x14ac:dyDescent="0.3">
      <c r="A39">
        <v>91</v>
      </c>
      <c r="B39" t="s">
        <v>807</v>
      </c>
      <c r="C39" t="s">
        <v>107</v>
      </c>
      <c r="D39">
        <v>200546331</v>
      </c>
      <c r="E39">
        <v>3</v>
      </c>
      <c r="F39">
        <v>34</v>
      </c>
      <c r="G39" t="s">
        <v>808</v>
      </c>
      <c r="H39" t="s">
        <v>809</v>
      </c>
      <c r="I39" t="s">
        <v>810</v>
      </c>
      <c r="J39" t="s">
        <v>811</v>
      </c>
      <c r="K39" t="s">
        <v>812</v>
      </c>
      <c r="L39">
        <v>43</v>
      </c>
      <c r="M39">
        <v>990844375</v>
      </c>
      <c r="N39" t="s">
        <v>813</v>
      </c>
      <c r="O39">
        <v>21</v>
      </c>
      <c r="P39">
        <v>187</v>
      </c>
      <c r="Q39">
        <v>10</v>
      </c>
      <c r="R39">
        <v>62</v>
      </c>
      <c r="S39">
        <v>26</v>
      </c>
      <c r="T39">
        <v>146</v>
      </c>
      <c r="U39" t="s">
        <v>814</v>
      </c>
    </row>
    <row r="40" spans="1:21" x14ac:dyDescent="0.3">
      <c r="A40" t="s">
        <v>815</v>
      </c>
    </row>
    <row r="41" spans="1:21" x14ac:dyDescent="0.3">
      <c r="A41" t="s">
        <v>816</v>
      </c>
      <c r="B41" t="s">
        <v>817</v>
      </c>
      <c r="C41" t="s">
        <v>732</v>
      </c>
      <c r="D41">
        <v>0</v>
      </c>
      <c r="E41">
        <v>26</v>
      </c>
      <c r="F41">
        <v>12</v>
      </c>
      <c r="G41">
        <v>1</v>
      </c>
      <c r="H41">
        <v>1</v>
      </c>
      <c r="I41" t="s">
        <v>466</v>
      </c>
      <c r="J41">
        <v>1</v>
      </c>
      <c r="K41">
        <v>94</v>
      </c>
      <c r="L41" t="s">
        <v>32</v>
      </c>
      <c r="M41">
        <v>30</v>
      </c>
      <c r="N41">
        <v>30</v>
      </c>
      <c r="O41">
        <v>30</v>
      </c>
      <c r="P41">
        <v>27</v>
      </c>
      <c r="Q41">
        <v>127</v>
      </c>
      <c r="R41" t="s">
        <v>32</v>
      </c>
      <c r="S41">
        <v>23</v>
      </c>
    </row>
    <row r="42" spans="1:21" x14ac:dyDescent="0.3">
      <c r="A42">
        <v>92</v>
      </c>
      <c r="B42" t="s">
        <v>818</v>
      </c>
      <c r="C42" t="s">
        <v>222</v>
      </c>
      <c r="D42">
        <v>401485917</v>
      </c>
      <c r="E42">
        <v>2</v>
      </c>
      <c r="F42">
        <v>38</v>
      </c>
      <c r="G42" t="s">
        <v>819</v>
      </c>
      <c r="H42" t="s">
        <v>820</v>
      </c>
      <c r="I42" t="s">
        <v>674</v>
      </c>
      <c r="J42" t="s">
        <v>821</v>
      </c>
    </row>
    <row r="43" spans="1:21" x14ac:dyDescent="0.3">
      <c r="A43" t="s">
        <v>822</v>
      </c>
      <c r="B43" t="e" cm="1">
        <f t="array" ref="B43">-ABUNDANTES LIQUIDOS</f>
        <v>#NAME?</v>
      </c>
    </row>
    <row r="44" spans="1:21" x14ac:dyDescent="0.3">
      <c r="A44" t="s">
        <v>823</v>
      </c>
    </row>
    <row r="45" spans="1:21" x14ac:dyDescent="0.3">
      <c r="A45" t="s">
        <v>824</v>
      </c>
    </row>
    <row r="46" spans="1:21" x14ac:dyDescent="0.3">
      <c r="A46" t="e" cm="1">
        <f t="array" ref="A46">-EXAMENES COMPLEMENTARIOS</f>
        <v>#NAME?</v>
      </c>
    </row>
    <row r="47" spans="1:21" x14ac:dyDescent="0.3">
      <c r="A47" t="e" cm="1">
        <f t="array" ref="A47">-CONTROL CON RESULTADOS</f>
        <v>#NAME?</v>
      </c>
      <c r="B47">
        <v>45</v>
      </c>
      <c r="C47" t="s">
        <v>674</v>
      </c>
      <c r="D47" t="s">
        <v>782</v>
      </c>
      <c r="E47">
        <v>18</v>
      </c>
      <c r="F47">
        <v>108</v>
      </c>
      <c r="G47">
        <v>75</v>
      </c>
      <c r="H47">
        <v>78</v>
      </c>
      <c r="I47">
        <v>54</v>
      </c>
      <c r="J47">
        <v>158</v>
      </c>
      <c r="K47" t="e" cm="1">
        <f t="array" ref="K47">-ABUNDANTES LIQUIDOS</f>
        <v>#NAME?</v>
      </c>
    </row>
    <row r="48" spans="1:21" x14ac:dyDescent="0.3">
      <c r="A48" t="s">
        <v>823</v>
      </c>
    </row>
    <row r="49" spans="1:17" x14ac:dyDescent="0.3">
      <c r="A49" t="s">
        <v>824</v>
      </c>
    </row>
    <row r="50" spans="1:17" x14ac:dyDescent="0.3">
      <c r="A50" t="e" cm="1">
        <f t="array" ref="A50">-EXAMENES COMPLEMENTARIOS</f>
        <v>#NAME?</v>
      </c>
    </row>
    <row r="51" spans="1:17" x14ac:dyDescent="0.3">
      <c r="A51" t="e" cm="1">
        <f t="array" ref="A51">-CONTROL CON RESULTADOS</f>
        <v>#NAME?</v>
      </c>
      <c r="B51" t="e" cm="1">
        <f t="array" ref="B51">-ABUNDANTES LIQUIDOS</f>
        <v>#NAME?</v>
      </c>
    </row>
    <row r="52" spans="1:17" x14ac:dyDescent="0.3">
      <c r="A52" t="s">
        <v>823</v>
      </c>
    </row>
    <row r="53" spans="1:17" x14ac:dyDescent="0.3">
      <c r="A53" t="s">
        <v>824</v>
      </c>
    </row>
    <row r="54" spans="1:17" x14ac:dyDescent="0.3">
      <c r="A54" t="e" cm="1">
        <f t="array" ref="A54">-EXAMENES COMPLEMENTARIOS</f>
        <v>#NAME?</v>
      </c>
    </row>
    <row r="55" spans="1:17" x14ac:dyDescent="0.3">
      <c r="A55" t="e" cm="1">
        <f t="array" ref="A55">-CONTROL CON RESULTADOS</f>
        <v>#NAME?</v>
      </c>
      <c r="B55" t="s">
        <v>825</v>
      </c>
    </row>
    <row r="56" spans="1:17" x14ac:dyDescent="0.3">
      <c r="A56" t="s">
        <v>826</v>
      </c>
    </row>
    <row r="57" spans="1:17" x14ac:dyDescent="0.3">
      <c r="A57" t="s">
        <v>827</v>
      </c>
      <c r="B57">
        <v>0</v>
      </c>
      <c r="C57">
        <v>1032</v>
      </c>
      <c r="D57">
        <v>12</v>
      </c>
      <c r="E57">
        <v>1</v>
      </c>
      <c r="F57">
        <v>1</v>
      </c>
      <c r="G57" t="s">
        <v>466</v>
      </c>
      <c r="H57">
        <v>1</v>
      </c>
      <c r="I57">
        <v>98</v>
      </c>
      <c r="J57">
        <v>40</v>
      </c>
      <c r="K57">
        <v>31</v>
      </c>
      <c r="L57">
        <v>31</v>
      </c>
      <c r="M57">
        <v>31</v>
      </c>
      <c r="N57" t="s">
        <v>32</v>
      </c>
      <c r="O57" t="s">
        <v>32</v>
      </c>
      <c r="P57">
        <v>34</v>
      </c>
      <c r="Q57">
        <v>24</v>
      </c>
    </row>
    <row r="58" spans="1:17" x14ac:dyDescent="0.3">
      <c r="A58">
        <v>93</v>
      </c>
      <c r="B58" t="s">
        <v>828</v>
      </c>
      <c r="C58" t="s">
        <v>222</v>
      </c>
      <c r="D58">
        <v>401485917</v>
      </c>
      <c r="E58">
        <v>3</v>
      </c>
      <c r="F58">
        <v>38</v>
      </c>
      <c r="G58" t="s">
        <v>819</v>
      </c>
      <c r="H58" t="s">
        <v>820</v>
      </c>
      <c r="I58" t="s">
        <v>674</v>
      </c>
      <c r="J58" t="s">
        <v>821</v>
      </c>
    </row>
    <row r="59" spans="1:17" x14ac:dyDescent="0.3">
      <c r="A59" t="s">
        <v>822</v>
      </c>
      <c r="B59" t="e" cm="1">
        <f t="array" ref="B59">-ABUNDANTES LIQUIDOS</f>
        <v>#NAME?</v>
      </c>
    </row>
    <row r="60" spans="1:17" x14ac:dyDescent="0.3">
      <c r="A60" t="s">
        <v>823</v>
      </c>
    </row>
    <row r="61" spans="1:17" x14ac:dyDescent="0.3">
      <c r="A61" t="s">
        <v>824</v>
      </c>
    </row>
    <row r="62" spans="1:17" x14ac:dyDescent="0.3">
      <c r="A62" t="e" cm="1">
        <f t="array" ref="A62">-EXAMENES COMPLEMENTARIOS</f>
        <v>#NAME?</v>
      </c>
    </row>
    <row r="63" spans="1:17" x14ac:dyDescent="0.3">
      <c r="A63" t="e" cm="1">
        <f t="array" ref="A63">-CONTROL CON RESULTADOS</f>
        <v>#NAME?</v>
      </c>
      <c r="B63">
        <v>45</v>
      </c>
      <c r="C63" t="s">
        <v>674</v>
      </c>
      <c r="D63" t="s">
        <v>782</v>
      </c>
      <c r="E63">
        <v>18</v>
      </c>
      <c r="F63">
        <v>108</v>
      </c>
      <c r="G63">
        <v>75</v>
      </c>
      <c r="H63">
        <v>78</v>
      </c>
      <c r="I63">
        <v>54</v>
      </c>
      <c r="J63">
        <v>158</v>
      </c>
      <c r="K63" t="e" cm="1">
        <f t="array" ref="K63">-ABUNDANTES LIQUIDOS</f>
        <v>#NAME?</v>
      </c>
    </row>
    <row r="64" spans="1:17" x14ac:dyDescent="0.3">
      <c r="A64" t="s">
        <v>823</v>
      </c>
    </row>
    <row r="65" spans="1:39" x14ac:dyDescent="0.3">
      <c r="A65" t="s">
        <v>824</v>
      </c>
    </row>
    <row r="66" spans="1:39" x14ac:dyDescent="0.3">
      <c r="A66" t="e" cm="1">
        <f t="array" ref="A66">-EXAMENES COMPLEMENTARIOS</f>
        <v>#NAME?</v>
      </c>
    </row>
    <row r="67" spans="1:39" x14ac:dyDescent="0.3">
      <c r="A67" t="e" cm="1">
        <f t="array" ref="A67">-CONTROL CON RESULTADOS</f>
        <v>#NAME?</v>
      </c>
      <c r="B67" t="e" cm="1">
        <f t="array" ref="B67">-ABUNDANTES LIQUIDOS</f>
        <v>#NAME?</v>
      </c>
    </row>
    <row r="68" spans="1:39" x14ac:dyDescent="0.3">
      <c r="A68" t="s">
        <v>823</v>
      </c>
    </row>
    <row r="69" spans="1:39" x14ac:dyDescent="0.3">
      <c r="A69" t="s">
        <v>824</v>
      </c>
    </row>
    <row r="70" spans="1:39" x14ac:dyDescent="0.3">
      <c r="A70" t="e" cm="1">
        <f t="array" ref="A70">-EXAMENES COMPLEMENTARIOS</f>
        <v>#NAME?</v>
      </c>
    </row>
    <row r="71" spans="1:39" x14ac:dyDescent="0.3">
      <c r="A71" t="e" cm="1">
        <f t="array" ref="A71">-CONTROL CON RESULTADOS</f>
        <v>#NAME?</v>
      </c>
      <c r="B71" t="s">
        <v>825</v>
      </c>
    </row>
    <row r="72" spans="1:39" x14ac:dyDescent="0.3">
      <c r="A72" t="s">
        <v>826</v>
      </c>
    </row>
    <row r="73" spans="1:39" x14ac:dyDescent="0.3">
      <c r="A73" t="s">
        <v>827</v>
      </c>
      <c r="B73">
        <v>0</v>
      </c>
      <c r="C73">
        <v>1032</v>
      </c>
      <c r="D73">
        <v>12</v>
      </c>
      <c r="E73">
        <v>1</v>
      </c>
      <c r="F73">
        <v>1</v>
      </c>
      <c r="G73" t="s">
        <v>466</v>
      </c>
      <c r="H73">
        <v>1</v>
      </c>
      <c r="I73">
        <v>98</v>
      </c>
      <c r="J73">
        <v>45</v>
      </c>
      <c r="K73">
        <v>32</v>
      </c>
      <c r="L73">
        <v>32</v>
      </c>
      <c r="M73">
        <v>32</v>
      </c>
      <c r="N73" t="s">
        <v>32</v>
      </c>
      <c r="O73" t="s">
        <v>32</v>
      </c>
      <c r="P73">
        <v>35</v>
      </c>
      <c r="Q73">
        <v>25</v>
      </c>
    </row>
    <row r="74" spans="1:39" x14ac:dyDescent="0.3">
      <c r="A74">
        <v>94</v>
      </c>
      <c r="B74" t="s">
        <v>829</v>
      </c>
      <c r="C74" t="s">
        <v>29</v>
      </c>
      <c r="D74">
        <v>1725906414</v>
      </c>
      <c r="E74">
        <v>25</v>
      </c>
      <c r="F74">
        <v>1</v>
      </c>
      <c r="G74" t="s">
        <v>549</v>
      </c>
      <c r="H74" t="s">
        <v>830</v>
      </c>
      <c r="I74" t="s">
        <v>674</v>
      </c>
      <c r="J74" t="s">
        <v>466</v>
      </c>
      <c r="K74" t="s">
        <v>466</v>
      </c>
      <c r="L74">
        <v>45</v>
      </c>
      <c r="M74" t="s">
        <v>674</v>
      </c>
      <c r="N74">
        <v>37.4</v>
      </c>
      <c r="O74">
        <v>120</v>
      </c>
      <c r="P74">
        <v>120</v>
      </c>
      <c r="Q74">
        <v>38</v>
      </c>
      <c r="R74">
        <v>120</v>
      </c>
      <c r="S74">
        <v>50</v>
      </c>
      <c r="T74">
        <v>123</v>
      </c>
      <c r="U74" t="s">
        <v>831</v>
      </c>
      <c r="V74" t="s">
        <v>466</v>
      </c>
      <c r="W74" t="s">
        <v>732</v>
      </c>
      <c r="X74">
        <v>2</v>
      </c>
      <c r="Y74">
        <v>15</v>
      </c>
      <c r="Z74">
        <v>1</v>
      </c>
      <c r="AA74">
        <v>1</v>
      </c>
      <c r="AB74">
        <v>1</v>
      </c>
      <c r="AC74" t="s">
        <v>466</v>
      </c>
      <c r="AD74">
        <v>1</v>
      </c>
      <c r="AE74">
        <v>99</v>
      </c>
      <c r="AF74">
        <v>46</v>
      </c>
      <c r="AG74">
        <v>33</v>
      </c>
      <c r="AH74">
        <v>33</v>
      </c>
      <c r="AI74">
        <v>33</v>
      </c>
      <c r="AJ74">
        <v>28</v>
      </c>
      <c r="AK74">
        <v>129</v>
      </c>
      <c r="AL74">
        <v>36</v>
      </c>
      <c r="AM74">
        <v>26</v>
      </c>
    </row>
    <row r="75" spans="1:39" x14ac:dyDescent="0.3">
      <c r="A75">
        <v>95</v>
      </c>
      <c r="B75" t="s">
        <v>832</v>
      </c>
      <c r="C75" t="s">
        <v>222</v>
      </c>
      <c r="D75">
        <v>1713259982</v>
      </c>
      <c r="E75">
        <v>4</v>
      </c>
      <c r="F75">
        <v>35</v>
      </c>
      <c r="G75" t="s">
        <v>833</v>
      </c>
      <c r="H75" t="s">
        <v>834</v>
      </c>
    </row>
    <row r="76" spans="1:39" x14ac:dyDescent="0.3">
      <c r="B76" t="s">
        <v>674</v>
      </c>
      <c r="C76" t="s">
        <v>835</v>
      </c>
      <c r="D76" t="s">
        <v>836</v>
      </c>
    </row>
    <row r="77" spans="1:39" x14ac:dyDescent="0.3">
      <c r="A77" t="s">
        <v>801</v>
      </c>
    </row>
    <row r="78" spans="1:39" x14ac:dyDescent="0.3">
      <c r="A78" t="s">
        <v>802</v>
      </c>
    </row>
    <row r="79" spans="1:39" x14ac:dyDescent="0.3">
      <c r="A79" t="s">
        <v>837</v>
      </c>
    </row>
    <row r="80" spans="1:39" x14ac:dyDescent="0.3">
      <c r="A80" t="s">
        <v>838</v>
      </c>
      <c r="B80">
        <v>45</v>
      </c>
      <c r="C80" t="s">
        <v>674</v>
      </c>
      <c r="D80" t="s">
        <v>772</v>
      </c>
      <c r="E80">
        <v>16</v>
      </c>
      <c r="F80">
        <v>105</v>
      </c>
      <c r="G80">
        <v>64</v>
      </c>
      <c r="H80">
        <v>68</v>
      </c>
      <c r="I80">
        <v>74</v>
      </c>
      <c r="J80">
        <v>155</v>
      </c>
      <c r="K80" t="s">
        <v>836</v>
      </c>
    </row>
    <row r="81" spans="1:39" x14ac:dyDescent="0.3">
      <c r="A81" t="s">
        <v>801</v>
      </c>
    </row>
    <row r="82" spans="1:39" x14ac:dyDescent="0.3">
      <c r="A82" t="s">
        <v>802</v>
      </c>
    </row>
    <row r="83" spans="1:39" x14ac:dyDescent="0.3">
      <c r="A83" t="s">
        <v>837</v>
      </c>
    </row>
    <row r="84" spans="1:39" x14ac:dyDescent="0.3">
      <c r="A84" t="s">
        <v>838</v>
      </c>
    </row>
    <row r="85" spans="1:39" x14ac:dyDescent="0.3">
      <c r="A85" t="s">
        <v>835</v>
      </c>
    </row>
    <row r="86" spans="1:39" x14ac:dyDescent="0.3">
      <c r="A86" t="s">
        <v>839</v>
      </c>
      <c r="B86" t="s">
        <v>804</v>
      </c>
      <c r="C86" t="s">
        <v>732</v>
      </c>
      <c r="D86">
        <v>1</v>
      </c>
      <c r="E86">
        <v>1032</v>
      </c>
      <c r="F86">
        <v>12</v>
      </c>
      <c r="G86">
        <v>1</v>
      </c>
      <c r="H86">
        <v>1</v>
      </c>
      <c r="I86" t="s">
        <v>466</v>
      </c>
      <c r="J86">
        <v>1</v>
      </c>
      <c r="K86">
        <v>102</v>
      </c>
      <c r="L86">
        <v>47</v>
      </c>
      <c r="M86">
        <v>34</v>
      </c>
      <c r="N86">
        <v>34</v>
      </c>
      <c r="O86">
        <v>34</v>
      </c>
      <c r="P86" t="s">
        <v>32</v>
      </c>
      <c r="Q86">
        <v>130</v>
      </c>
      <c r="R86">
        <v>37</v>
      </c>
      <c r="S86">
        <v>27</v>
      </c>
    </row>
    <row r="87" spans="1:39" x14ac:dyDescent="0.3">
      <c r="A87">
        <v>96</v>
      </c>
      <c r="B87" t="s">
        <v>840</v>
      </c>
      <c r="C87" t="s">
        <v>222</v>
      </c>
      <c r="D87">
        <v>1751542513</v>
      </c>
      <c r="E87">
        <v>5</v>
      </c>
      <c r="F87">
        <v>39</v>
      </c>
      <c r="G87" t="s">
        <v>841</v>
      </c>
      <c r="H87" t="s">
        <v>842</v>
      </c>
      <c r="I87" t="s">
        <v>674</v>
      </c>
      <c r="J87" t="e" cm="1">
        <f t="array" ref="J87">- ABUNDANTES LIQUIDOS</f>
        <v>#NAME?</v>
      </c>
    </row>
    <row r="88" spans="1:39" x14ac:dyDescent="0.3">
      <c r="A88" t="e" cm="1">
        <f t="array" ref="A88">-USO DE MASCARILLA</f>
        <v>#NAME?</v>
      </c>
    </row>
    <row r="89" spans="1:39" x14ac:dyDescent="0.3">
      <c r="A89" t="e" cm="1">
        <f t="array" ref="A89">-TOMAR MEDICACION EN HORAS ESTABLECIDAS</f>
        <v>#NAME?</v>
      </c>
      <c r="B89" t="s">
        <v>843</v>
      </c>
      <c r="C89">
        <v>45</v>
      </c>
      <c r="D89" t="s">
        <v>674</v>
      </c>
      <c r="E89" t="s">
        <v>844</v>
      </c>
      <c r="F89">
        <v>19</v>
      </c>
      <c r="G89">
        <v>109</v>
      </c>
      <c r="H89">
        <v>79</v>
      </c>
      <c r="I89">
        <v>92</v>
      </c>
      <c r="J89" t="s">
        <v>845</v>
      </c>
      <c r="K89">
        <v>160</v>
      </c>
      <c r="L89" t="e" cm="1">
        <f t="array" ref="L89">- ABUNDANTES LIQUIDOS</f>
        <v>#NAME?</v>
      </c>
    </row>
    <row r="90" spans="1:39" x14ac:dyDescent="0.3">
      <c r="A90" t="e" cm="1">
        <f t="array" ref="A90">-USO DE MASCARILLA</f>
        <v>#NAME?</v>
      </c>
    </row>
    <row r="91" spans="1:39" x14ac:dyDescent="0.3">
      <c r="A91" t="e" cm="1">
        <f t="array" ref="A91">-TOMAR MEDICACION EN HORAS ESTABLECIDAS</f>
        <v>#NAME?</v>
      </c>
      <c r="B91" t="s">
        <v>32</v>
      </c>
      <c r="C91" t="s">
        <v>732</v>
      </c>
      <c r="D91">
        <v>1</v>
      </c>
      <c r="E91">
        <v>1032</v>
      </c>
      <c r="F91">
        <v>12</v>
      </c>
      <c r="G91">
        <v>1</v>
      </c>
      <c r="H91">
        <v>1</v>
      </c>
      <c r="I91" t="s">
        <v>466</v>
      </c>
      <c r="J91">
        <v>1</v>
      </c>
      <c r="K91">
        <v>105</v>
      </c>
      <c r="L91" t="s">
        <v>32</v>
      </c>
      <c r="M91">
        <v>35</v>
      </c>
      <c r="N91">
        <v>35</v>
      </c>
      <c r="O91">
        <v>35</v>
      </c>
      <c r="P91" t="s">
        <v>32</v>
      </c>
      <c r="Q91">
        <v>131</v>
      </c>
      <c r="R91">
        <v>38</v>
      </c>
      <c r="S91" t="s">
        <v>32</v>
      </c>
    </row>
    <row r="92" spans="1:39" x14ac:dyDescent="0.3">
      <c r="A92">
        <v>97</v>
      </c>
      <c r="B92" t="s">
        <v>846</v>
      </c>
      <c r="C92" t="s">
        <v>151</v>
      </c>
      <c r="D92">
        <v>952054435</v>
      </c>
      <c r="E92">
        <v>1</v>
      </c>
      <c r="F92">
        <v>19</v>
      </c>
      <c r="G92" t="s">
        <v>590</v>
      </c>
      <c r="H92" t="s">
        <v>847</v>
      </c>
      <c r="I92" t="s">
        <v>674</v>
      </c>
      <c r="J92" t="s">
        <v>674</v>
      </c>
      <c r="K92" t="s">
        <v>848</v>
      </c>
      <c r="L92">
        <v>45</v>
      </c>
      <c r="M92" t="s">
        <v>674</v>
      </c>
      <c r="N92" t="s">
        <v>790</v>
      </c>
      <c r="O92">
        <v>19</v>
      </c>
      <c r="P92">
        <v>119</v>
      </c>
      <c r="Q92">
        <v>70</v>
      </c>
      <c r="R92">
        <v>87</v>
      </c>
      <c r="S92">
        <v>64</v>
      </c>
      <c r="T92">
        <v>165</v>
      </c>
      <c r="U92" t="s">
        <v>849</v>
      </c>
      <c r="V92" t="s">
        <v>32</v>
      </c>
      <c r="W92" t="s">
        <v>732</v>
      </c>
      <c r="X92">
        <v>2</v>
      </c>
      <c r="Y92">
        <v>1031</v>
      </c>
      <c r="Z92">
        <v>26</v>
      </c>
      <c r="AA92">
        <v>1</v>
      </c>
      <c r="AB92">
        <v>1</v>
      </c>
      <c r="AC92" t="s">
        <v>466</v>
      </c>
      <c r="AD92">
        <v>1</v>
      </c>
      <c r="AE92">
        <v>107</v>
      </c>
      <c r="AF92">
        <v>48</v>
      </c>
      <c r="AG92">
        <v>36</v>
      </c>
      <c r="AH92">
        <v>36</v>
      </c>
      <c r="AI92">
        <v>36</v>
      </c>
      <c r="AJ92" t="s">
        <v>32</v>
      </c>
      <c r="AK92">
        <v>132</v>
      </c>
      <c r="AL92">
        <v>40</v>
      </c>
      <c r="AM92">
        <v>28</v>
      </c>
    </row>
    <row r="93" spans="1:39" x14ac:dyDescent="0.3">
      <c r="A93">
        <v>98</v>
      </c>
      <c r="B93" t="s">
        <v>850</v>
      </c>
      <c r="C93" t="s">
        <v>222</v>
      </c>
      <c r="D93">
        <v>1752016525</v>
      </c>
      <c r="E93">
        <v>6</v>
      </c>
      <c r="F93">
        <v>40</v>
      </c>
      <c r="G93" t="s">
        <v>851</v>
      </c>
      <c r="H93" t="s">
        <v>852</v>
      </c>
      <c r="I93" t="s">
        <v>674</v>
      </c>
      <c r="J93" t="e" cm="1">
        <f t="array" ref="J93">-DIFICULTAD RESPIRATORIA</f>
        <v>#NAME?</v>
      </c>
    </row>
    <row r="94" spans="1:39" x14ac:dyDescent="0.3">
      <c r="A94" t="e" cm="1">
        <f t="array" ref="A94">-TOS INTENSA</f>
        <v>#NAME?</v>
      </c>
    </row>
    <row r="95" spans="1:39" x14ac:dyDescent="0.3">
      <c r="A95" t="e" cm="1">
        <f t="array" ref="A95">-FIEBRE</f>
        <v>#NAME?</v>
      </c>
    </row>
    <row r="96" spans="1:39" x14ac:dyDescent="0.3">
      <c r="A96" t="e" cm="1">
        <f t="array" ref="A96">-DEBILIDAD MUSCULAR</f>
        <v>#NAME?</v>
      </c>
    </row>
    <row r="97" spans="1:19" x14ac:dyDescent="0.3">
      <c r="B97" t="e" cm="1">
        <f t="array" ref="B97">-MEDIDAS GENERALES</f>
        <v>#NAME?</v>
      </c>
    </row>
    <row r="98" spans="1:19" x14ac:dyDescent="0.3">
      <c r="A98" t="e" cm="1">
        <f t="array" ref="A98">-HIGIENE DIARIA</f>
        <v>#NAME?</v>
      </c>
    </row>
    <row r="99" spans="1:19" x14ac:dyDescent="0.3">
      <c r="A99" t="e" cm="1">
        <f t="array" ref="A99">-ABUNDANTES LIQUIDOS</f>
        <v>#NAME?</v>
      </c>
    </row>
    <row r="100" spans="1:19" x14ac:dyDescent="0.3">
      <c r="A100" t="e" cm="1">
        <f t="array" ref="A100">-USO DE MASCARILLA</f>
        <v>#NAME?</v>
      </c>
    </row>
    <row r="101" spans="1:19" x14ac:dyDescent="0.3">
      <c r="A101" t="e" cm="1">
        <f t="array" ref="A101">-SIGNOS DE ALARMA</f>
        <v>#NAME?</v>
      </c>
      <c r="B101">
        <v>45</v>
      </c>
      <c r="C101" t="s">
        <v>674</v>
      </c>
      <c r="D101">
        <v>3608</v>
      </c>
      <c r="E101">
        <v>19</v>
      </c>
      <c r="F101">
        <v>100</v>
      </c>
      <c r="G101">
        <v>75</v>
      </c>
      <c r="H101">
        <v>98</v>
      </c>
      <c r="I101">
        <v>63</v>
      </c>
      <c r="J101" t="s">
        <v>773</v>
      </c>
      <c r="K101" t="e" cm="1">
        <f t="array" ref="K101">-MEDIDAS GENERALES</f>
        <v>#NAME?</v>
      </c>
    </row>
    <row r="102" spans="1:19" x14ac:dyDescent="0.3">
      <c r="A102" t="e" cm="1">
        <f t="array" ref="A102">-HIGIENE DIARIA</f>
        <v>#NAME?</v>
      </c>
    </row>
    <row r="103" spans="1:19" x14ac:dyDescent="0.3">
      <c r="A103" t="e" cm="1">
        <f t="array" ref="A103">-ABUNDANTES LIQUIDOS</f>
        <v>#NAME?</v>
      </c>
    </row>
    <row r="104" spans="1:19" x14ac:dyDescent="0.3">
      <c r="A104" t="e" cm="1">
        <f t="array" ref="A104">-USO DE MASCARILLA</f>
        <v>#NAME?</v>
      </c>
    </row>
    <row r="105" spans="1:19" x14ac:dyDescent="0.3">
      <c r="A105" t="e" cm="1">
        <f t="array" ref="A105">-SIGNOS DE ALARMA</f>
        <v>#NAME?</v>
      </c>
      <c r="B105" t="s">
        <v>81</v>
      </c>
      <c r="C105" t="s">
        <v>732</v>
      </c>
      <c r="D105">
        <v>0</v>
      </c>
      <c r="E105">
        <v>1032</v>
      </c>
      <c r="F105">
        <v>12</v>
      </c>
      <c r="G105">
        <v>1</v>
      </c>
      <c r="H105">
        <v>1</v>
      </c>
      <c r="I105" t="s">
        <v>466</v>
      </c>
      <c r="J105">
        <v>1</v>
      </c>
      <c r="K105">
        <v>109</v>
      </c>
      <c r="L105" t="s">
        <v>32</v>
      </c>
      <c r="M105">
        <v>37</v>
      </c>
      <c r="N105">
        <v>37</v>
      </c>
      <c r="O105">
        <v>37</v>
      </c>
      <c r="P105" t="s">
        <v>32</v>
      </c>
      <c r="Q105" t="s">
        <v>32</v>
      </c>
      <c r="R105" t="s">
        <v>32</v>
      </c>
      <c r="S105" t="s">
        <v>32</v>
      </c>
    </row>
    <row r="106" spans="1:19" x14ac:dyDescent="0.3">
      <c r="A106">
        <v>99</v>
      </c>
      <c r="B106" t="s">
        <v>853</v>
      </c>
      <c r="C106" t="s">
        <v>222</v>
      </c>
      <c r="D106">
        <v>1752447076</v>
      </c>
      <c r="E106">
        <v>7</v>
      </c>
      <c r="F106">
        <v>41</v>
      </c>
      <c r="G106" t="s">
        <v>854</v>
      </c>
      <c r="H106" t="s">
        <v>855</v>
      </c>
      <c r="I106" t="s">
        <v>674</v>
      </c>
      <c r="J106" t="e" cm="1">
        <f t="array" ref="J106">-PRURITO EXCESIVO</f>
        <v>#NAME?</v>
      </c>
    </row>
    <row r="107" spans="1:19" x14ac:dyDescent="0.3">
      <c r="A107" t="e" cm="1">
        <f t="array" ref="A107">-DIFICULTAD RESPIRATORIA</f>
        <v>#NAME?</v>
      </c>
      <c r="B107" t="e" cm="1">
        <f t="array" ref="B107">-ABUNDANTES LIQUIDOS</f>
        <v>#NAME?</v>
      </c>
    </row>
    <row r="108" spans="1:19" x14ac:dyDescent="0.3">
      <c r="A108" t="e" cm="1">
        <f t="array" ref="A108">-NO RASCARSE</f>
        <v>#NAME?</v>
      </c>
    </row>
    <row r="109" spans="1:19" x14ac:dyDescent="0.3">
      <c r="A109" t="e" cm="1">
        <f t="array" ref="A109">-TOMAR MEDICACION ADECUADAMENTE</f>
        <v>#NAME?</v>
      </c>
    </row>
    <row r="110" spans="1:19" x14ac:dyDescent="0.3">
      <c r="A110" t="e" cm="1">
        <f t="array" ref="A110">-MANTENER UÑAS CORTAS</f>
        <v>#NAME?</v>
      </c>
    </row>
    <row r="111" spans="1:19" x14ac:dyDescent="0.3">
      <c r="A111" t="e" cm="1">
        <f t="array" ref="A111">-EVITAR PRENDAS ASPERAS</f>
        <v>#NAME?</v>
      </c>
    </row>
    <row r="112" spans="1:19" x14ac:dyDescent="0.3">
      <c r="A112" t="e" cm="1">
        <f t="array" ref="A112">-REDUCIR ES ESTRES Y ANSIEDAD</f>
        <v>#NAME?</v>
      </c>
    </row>
    <row r="113" spans="1:30" x14ac:dyDescent="0.3">
      <c r="A113" t="e" cm="1">
        <f t="array" ref="A113">-DDORMIR ADECUADAMETE</f>
        <v>#NAME?</v>
      </c>
      <c r="B113">
        <v>45</v>
      </c>
      <c r="C113" t="s">
        <v>674</v>
      </c>
      <c r="D113" t="s">
        <v>856</v>
      </c>
      <c r="E113">
        <v>18</v>
      </c>
      <c r="F113">
        <v>108</v>
      </c>
      <c r="G113">
        <v>66</v>
      </c>
      <c r="H113">
        <v>85</v>
      </c>
      <c r="I113" t="s">
        <v>857</v>
      </c>
      <c r="J113">
        <v>164</v>
      </c>
      <c r="K113" t="e" cm="1">
        <f t="array" ref="K113">-ABUNDANTES LIQUIDOS</f>
        <v>#NAME?</v>
      </c>
    </row>
    <row r="114" spans="1:30" x14ac:dyDescent="0.3">
      <c r="A114" t="e" cm="1">
        <f t="array" ref="A114">-EJERCICIO DIARIO</f>
        <v>#NAME?</v>
      </c>
    </row>
    <row r="115" spans="1:30" x14ac:dyDescent="0.3">
      <c r="A115" t="e" cm="1">
        <f t="array" ref="A115">-SIGNOS DE ALARMA</f>
        <v>#NAME?</v>
      </c>
    </row>
    <row r="117" spans="1:30" x14ac:dyDescent="0.3">
      <c r="B117" t="s">
        <v>318</v>
      </c>
      <c r="C117" t="s">
        <v>732</v>
      </c>
      <c r="D117">
        <v>0</v>
      </c>
      <c r="E117">
        <v>1032</v>
      </c>
      <c r="F117">
        <v>12</v>
      </c>
      <c r="G117">
        <v>1</v>
      </c>
      <c r="H117">
        <v>1</v>
      </c>
      <c r="I117" t="s">
        <v>466</v>
      </c>
      <c r="J117">
        <v>1</v>
      </c>
      <c r="K117">
        <v>112</v>
      </c>
      <c r="L117" t="s">
        <v>32</v>
      </c>
      <c r="M117">
        <v>38</v>
      </c>
      <c r="N117">
        <v>38</v>
      </c>
      <c r="O117">
        <v>38</v>
      </c>
      <c r="P117" t="s">
        <v>32</v>
      </c>
      <c r="Q117" t="s">
        <v>32</v>
      </c>
      <c r="R117" t="s">
        <v>32</v>
      </c>
      <c r="S117" t="s">
        <v>32</v>
      </c>
    </row>
    <row r="118" spans="1:30" x14ac:dyDescent="0.3">
      <c r="A118">
        <v>100</v>
      </c>
      <c r="B118" t="s">
        <v>858</v>
      </c>
      <c r="C118" t="s">
        <v>222</v>
      </c>
      <c r="D118">
        <v>1750950816</v>
      </c>
      <c r="E118">
        <v>8</v>
      </c>
      <c r="F118">
        <v>42</v>
      </c>
      <c r="G118" t="s">
        <v>859</v>
      </c>
      <c r="H118" t="s">
        <v>860</v>
      </c>
      <c r="I118" t="s">
        <v>674</v>
      </c>
      <c r="J118" t="s">
        <v>861</v>
      </c>
    </row>
    <row r="119" spans="1:30" x14ac:dyDescent="0.3">
      <c r="A119" t="s">
        <v>862</v>
      </c>
      <c r="B119" t="s">
        <v>863</v>
      </c>
    </row>
    <row r="120" spans="1:30" x14ac:dyDescent="0.3">
      <c r="B120">
        <v>45</v>
      </c>
      <c r="C120" t="s">
        <v>674</v>
      </c>
      <c r="D120" t="s">
        <v>864</v>
      </c>
      <c r="E120">
        <v>19</v>
      </c>
      <c r="F120">
        <v>110</v>
      </c>
      <c r="G120">
        <v>80</v>
      </c>
      <c r="H120">
        <v>95</v>
      </c>
      <c r="I120" t="s">
        <v>865</v>
      </c>
      <c r="J120">
        <v>150</v>
      </c>
      <c r="K120" t="s">
        <v>866</v>
      </c>
    </row>
    <row r="121" spans="1:30" x14ac:dyDescent="0.3">
      <c r="A121" t="s">
        <v>867</v>
      </c>
    </row>
    <row r="122" spans="1:30" x14ac:dyDescent="0.3">
      <c r="B122" t="s">
        <v>318</v>
      </c>
      <c r="C122" t="s">
        <v>868</v>
      </c>
      <c r="D122">
        <v>0</v>
      </c>
      <c r="E122">
        <v>1032</v>
      </c>
      <c r="F122">
        <v>12</v>
      </c>
      <c r="G122">
        <v>1</v>
      </c>
      <c r="H122">
        <v>1</v>
      </c>
      <c r="I122" t="s">
        <v>466</v>
      </c>
      <c r="J122">
        <v>1</v>
      </c>
      <c r="K122">
        <v>113</v>
      </c>
      <c r="L122" t="s">
        <v>32</v>
      </c>
      <c r="M122">
        <v>39</v>
      </c>
      <c r="N122">
        <v>39</v>
      </c>
      <c r="O122">
        <v>39</v>
      </c>
      <c r="P122" t="s">
        <v>32</v>
      </c>
      <c r="Q122">
        <v>133</v>
      </c>
      <c r="R122" t="s">
        <v>32</v>
      </c>
      <c r="S122" t="s">
        <v>32</v>
      </c>
    </row>
    <row r="123" spans="1:30" x14ac:dyDescent="0.3">
      <c r="A123">
        <v>101</v>
      </c>
      <c r="B123" t="s">
        <v>869</v>
      </c>
      <c r="C123" t="s">
        <v>222</v>
      </c>
      <c r="D123">
        <v>401485917</v>
      </c>
      <c r="E123">
        <v>9</v>
      </c>
      <c r="F123">
        <v>38</v>
      </c>
      <c r="G123" t="s">
        <v>870</v>
      </c>
      <c r="H123" t="s">
        <v>871</v>
      </c>
      <c r="I123" t="s">
        <v>674</v>
      </c>
      <c r="J123" t="s">
        <v>872</v>
      </c>
    </row>
    <row r="124" spans="1:30" x14ac:dyDescent="0.3">
      <c r="A124" t="s">
        <v>873</v>
      </c>
    </row>
    <row r="125" spans="1:30" x14ac:dyDescent="0.3">
      <c r="A125" t="s">
        <v>874</v>
      </c>
      <c r="B125" t="s">
        <v>875</v>
      </c>
      <c r="C125">
        <v>45</v>
      </c>
      <c r="D125" t="s">
        <v>674</v>
      </c>
      <c r="E125" t="s">
        <v>856</v>
      </c>
      <c r="F125">
        <v>18</v>
      </c>
      <c r="G125">
        <v>115</v>
      </c>
      <c r="H125">
        <v>75</v>
      </c>
      <c r="I125">
        <v>80</v>
      </c>
      <c r="J125">
        <v>53</v>
      </c>
      <c r="K125">
        <v>155</v>
      </c>
      <c r="L125" t="s">
        <v>876</v>
      </c>
      <c r="M125" t="s">
        <v>318</v>
      </c>
      <c r="N125" t="s">
        <v>732</v>
      </c>
      <c r="O125">
        <v>0</v>
      </c>
      <c r="P125">
        <v>1032</v>
      </c>
      <c r="Q125">
        <v>12</v>
      </c>
      <c r="R125">
        <v>1</v>
      </c>
      <c r="S125">
        <v>1</v>
      </c>
      <c r="T125" t="s">
        <v>466</v>
      </c>
      <c r="U125">
        <v>1</v>
      </c>
      <c r="V125" t="s">
        <v>32</v>
      </c>
      <c r="W125">
        <v>53</v>
      </c>
      <c r="X125">
        <v>40</v>
      </c>
      <c r="Y125">
        <v>40</v>
      </c>
      <c r="Z125">
        <v>40</v>
      </c>
      <c r="AA125" t="s">
        <v>32</v>
      </c>
      <c r="AB125">
        <v>134</v>
      </c>
      <c r="AC125" t="s">
        <v>32</v>
      </c>
      <c r="AD125" t="s">
        <v>32</v>
      </c>
    </row>
    <row r="126" spans="1:30" x14ac:dyDescent="0.3">
      <c r="A126">
        <v>102</v>
      </c>
      <c r="B126" t="s">
        <v>877</v>
      </c>
      <c r="C126" t="s">
        <v>222</v>
      </c>
      <c r="D126">
        <v>1761172715</v>
      </c>
      <c r="E126">
        <v>10</v>
      </c>
      <c r="F126">
        <v>43</v>
      </c>
      <c r="G126" t="s">
        <v>551</v>
      </c>
      <c r="H126" t="s">
        <v>878</v>
      </c>
      <c r="I126" t="s">
        <v>879</v>
      </c>
      <c r="J126" t="s">
        <v>872</v>
      </c>
    </row>
    <row r="127" spans="1:30" x14ac:dyDescent="0.3">
      <c r="A127" t="s">
        <v>880</v>
      </c>
      <c r="B127" t="s">
        <v>801</v>
      </c>
    </row>
    <row r="128" spans="1:30" x14ac:dyDescent="0.3">
      <c r="A128" t="s">
        <v>881</v>
      </c>
    </row>
    <row r="129" spans="1:29" x14ac:dyDescent="0.3">
      <c r="A129" t="s">
        <v>882</v>
      </c>
      <c r="B129">
        <v>34</v>
      </c>
      <c r="C129">
        <v>992737894</v>
      </c>
      <c r="D129" t="s">
        <v>790</v>
      </c>
      <c r="E129">
        <v>35</v>
      </c>
      <c r="F129">
        <v>100</v>
      </c>
      <c r="G129">
        <v>80</v>
      </c>
      <c r="H129">
        <v>125</v>
      </c>
      <c r="I129" t="s">
        <v>883</v>
      </c>
      <c r="J129">
        <v>90</v>
      </c>
      <c r="K129" t="s">
        <v>801</v>
      </c>
    </row>
    <row r="130" spans="1:29" x14ac:dyDescent="0.3">
      <c r="A130" t="s">
        <v>881</v>
      </c>
    </row>
    <row r="131" spans="1:29" x14ac:dyDescent="0.3">
      <c r="A131" t="s">
        <v>882</v>
      </c>
      <c r="B131" t="s">
        <v>293</v>
      </c>
      <c r="C131" t="s">
        <v>732</v>
      </c>
      <c r="D131">
        <v>0</v>
      </c>
      <c r="E131">
        <v>1032</v>
      </c>
      <c r="F131">
        <v>12</v>
      </c>
      <c r="G131">
        <v>1</v>
      </c>
      <c r="H131">
        <v>1</v>
      </c>
      <c r="I131" t="s">
        <v>466</v>
      </c>
      <c r="J131">
        <v>1</v>
      </c>
      <c r="K131" t="s">
        <v>32</v>
      </c>
      <c r="L131" t="s">
        <v>32</v>
      </c>
      <c r="M131">
        <v>41</v>
      </c>
      <c r="N131">
        <v>41</v>
      </c>
      <c r="O131">
        <v>41</v>
      </c>
      <c r="P131" t="s">
        <v>32</v>
      </c>
      <c r="Q131">
        <v>135</v>
      </c>
      <c r="R131" t="s">
        <v>32</v>
      </c>
      <c r="S131" t="s">
        <v>32</v>
      </c>
    </row>
    <row r="132" spans="1:29" x14ac:dyDescent="0.3">
      <c r="A132">
        <v>103</v>
      </c>
      <c r="B132" t="s">
        <v>884</v>
      </c>
      <c r="C132" t="s">
        <v>222</v>
      </c>
      <c r="D132">
        <v>1713536181</v>
      </c>
      <c r="E132">
        <v>11</v>
      </c>
      <c r="F132">
        <v>44</v>
      </c>
      <c r="G132" t="s">
        <v>885</v>
      </c>
      <c r="H132" t="s">
        <v>886</v>
      </c>
      <c r="I132" t="s">
        <v>674</v>
      </c>
      <c r="J132" t="s">
        <v>887</v>
      </c>
    </row>
    <row r="133" spans="1:29" x14ac:dyDescent="0.3">
      <c r="A133" t="s">
        <v>888</v>
      </c>
      <c r="B133" t="s">
        <v>802</v>
      </c>
    </row>
    <row r="134" spans="1:29" x14ac:dyDescent="0.3">
      <c r="A134" t="s">
        <v>875</v>
      </c>
      <c r="B134">
        <v>45</v>
      </c>
      <c r="C134" t="s">
        <v>674</v>
      </c>
      <c r="D134" t="s">
        <v>856</v>
      </c>
      <c r="E134">
        <v>19</v>
      </c>
      <c r="F134">
        <v>120</v>
      </c>
      <c r="G134">
        <v>80</v>
      </c>
      <c r="H134">
        <v>85</v>
      </c>
      <c r="I134">
        <v>67</v>
      </c>
      <c r="J134">
        <v>153</v>
      </c>
      <c r="K134" t="s">
        <v>889</v>
      </c>
      <c r="L134" t="s">
        <v>318</v>
      </c>
      <c r="M134" t="s">
        <v>890</v>
      </c>
      <c r="N134">
        <v>0</v>
      </c>
      <c r="O134">
        <v>1032</v>
      </c>
      <c r="P134">
        <v>12</v>
      </c>
      <c r="Q134">
        <v>1</v>
      </c>
      <c r="R134">
        <v>1</v>
      </c>
      <c r="S134" t="s">
        <v>466</v>
      </c>
      <c r="T134">
        <v>1</v>
      </c>
      <c r="U134" t="s">
        <v>32</v>
      </c>
      <c r="V134" t="s">
        <v>32</v>
      </c>
      <c r="W134">
        <v>42</v>
      </c>
      <c r="X134">
        <v>42</v>
      </c>
      <c r="Y134">
        <v>42</v>
      </c>
      <c r="Z134">
        <v>30</v>
      </c>
      <c r="AA134" t="s">
        <v>32</v>
      </c>
      <c r="AB134" t="s">
        <v>32</v>
      </c>
      <c r="AC134" t="s">
        <v>32</v>
      </c>
    </row>
    <row r="135" spans="1:29" x14ac:dyDescent="0.3">
      <c r="A135">
        <v>104</v>
      </c>
      <c r="B135" t="s">
        <v>891</v>
      </c>
      <c r="C135" t="s">
        <v>222</v>
      </c>
      <c r="D135">
        <v>1713536181</v>
      </c>
      <c r="E135">
        <v>12</v>
      </c>
      <c r="F135">
        <v>44</v>
      </c>
      <c r="G135" t="s">
        <v>892</v>
      </c>
      <c r="H135" t="s">
        <v>893</v>
      </c>
      <c r="I135" t="s">
        <v>674</v>
      </c>
      <c r="J135" t="s">
        <v>880</v>
      </c>
    </row>
    <row r="136" spans="1:29" x14ac:dyDescent="0.3">
      <c r="A136" t="s">
        <v>894</v>
      </c>
      <c r="B136" t="s">
        <v>875</v>
      </c>
    </row>
    <row r="137" spans="1:29" x14ac:dyDescent="0.3">
      <c r="A137" t="s">
        <v>802</v>
      </c>
      <c r="B137">
        <v>45</v>
      </c>
      <c r="C137" t="s">
        <v>674</v>
      </c>
      <c r="D137" t="s">
        <v>856</v>
      </c>
      <c r="E137">
        <v>19</v>
      </c>
      <c r="F137">
        <v>118</v>
      </c>
      <c r="G137">
        <v>70</v>
      </c>
      <c r="H137">
        <v>85</v>
      </c>
      <c r="I137">
        <v>67</v>
      </c>
      <c r="J137">
        <v>153</v>
      </c>
      <c r="K137" t="s">
        <v>895</v>
      </c>
      <c r="L137" t="s">
        <v>81</v>
      </c>
      <c r="M137" t="s">
        <v>896</v>
      </c>
      <c r="N137">
        <v>0</v>
      </c>
      <c r="O137">
        <v>1032</v>
      </c>
      <c r="P137">
        <v>12</v>
      </c>
      <c r="Q137">
        <v>1</v>
      </c>
      <c r="R137">
        <v>1</v>
      </c>
      <c r="S137" t="s">
        <v>466</v>
      </c>
      <c r="T137">
        <v>1</v>
      </c>
      <c r="U137" t="s">
        <v>32</v>
      </c>
      <c r="V137" t="s">
        <v>32</v>
      </c>
      <c r="W137">
        <v>43</v>
      </c>
      <c r="X137">
        <v>43</v>
      </c>
      <c r="Y137">
        <v>43</v>
      </c>
      <c r="Z137">
        <v>32</v>
      </c>
      <c r="AA137">
        <v>136</v>
      </c>
      <c r="AB137" t="s">
        <v>32</v>
      </c>
      <c r="AC137" t="s">
        <v>32</v>
      </c>
    </row>
    <row r="138" spans="1:29" x14ac:dyDescent="0.3">
      <c r="A138">
        <v>105</v>
      </c>
      <c r="B138" t="s">
        <v>897</v>
      </c>
      <c r="C138" t="s">
        <v>302</v>
      </c>
      <c r="D138">
        <v>1717357816</v>
      </c>
      <c r="E138">
        <v>1</v>
      </c>
      <c r="F138">
        <v>45</v>
      </c>
      <c r="G138" t="s">
        <v>898</v>
      </c>
      <c r="H138" t="s">
        <v>899</v>
      </c>
      <c r="I138" t="s">
        <v>900</v>
      </c>
      <c r="J138" t="s">
        <v>674</v>
      </c>
      <c r="K138" t="s">
        <v>674</v>
      </c>
      <c r="L138">
        <v>45</v>
      </c>
      <c r="M138" t="s">
        <v>674</v>
      </c>
      <c r="N138" t="s">
        <v>772</v>
      </c>
      <c r="O138">
        <v>18</v>
      </c>
      <c r="P138">
        <v>110</v>
      </c>
      <c r="Q138">
        <v>85</v>
      </c>
      <c r="R138">
        <v>74</v>
      </c>
      <c r="S138" t="s">
        <v>901</v>
      </c>
      <c r="T138">
        <v>160</v>
      </c>
      <c r="U138" t="s">
        <v>902</v>
      </c>
    </row>
    <row r="139" spans="1:29" x14ac:dyDescent="0.3">
      <c r="B139" t="s">
        <v>32</v>
      </c>
      <c r="C139" t="s">
        <v>81</v>
      </c>
    </row>
    <row r="140" spans="1:29" x14ac:dyDescent="0.3">
      <c r="A140" t="s">
        <v>903</v>
      </c>
    </row>
    <row r="141" spans="1:29" x14ac:dyDescent="0.3">
      <c r="A141" t="s">
        <v>904</v>
      </c>
    </row>
    <row r="142" spans="1:29" x14ac:dyDescent="0.3">
      <c r="A142" t="s">
        <v>905</v>
      </c>
      <c r="B142">
        <v>0</v>
      </c>
      <c r="C142">
        <v>1033</v>
      </c>
      <c r="D142">
        <v>12</v>
      </c>
      <c r="E142">
        <v>1</v>
      </c>
      <c r="F142">
        <v>1</v>
      </c>
      <c r="G142" t="s">
        <v>466</v>
      </c>
      <c r="H142">
        <v>1</v>
      </c>
      <c r="I142" t="s">
        <v>32</v>
      </c>
      <c r="J142" t="s">
        <v>32</v>
      </c>
      <c r="K142">
        <v>44</v>
      </c>
      <c r="L142">
        <v>44</v>
      </c>
      <c r="M142">
        <v>44</v>
      </c>
      <c r="N142" t="s">
        <v>32</v>
      </c>
      <c r="O142">
        <v>137</v>
      </c>
      <c r="P142">
        <v>41</v>
      </c>
      <c r="Q142" t="s">
        <v>32</v>
      </c>
    </row>
    <row r="143" spans="1:29" x14ac:dyDescent="0.3">
      <c r="A143">
        <v>106</v>
      </c>
      <c r="B143" t="s">
        <v>906</v>
      </c>
      <c r="C143" t="s">
        <v>222</v>
      </c>
      <c r="D143">
        <v>400681359</v>
      </c>
      <c r="E143">
        <v>13</v>
      </c>
      <c r="F143">
        <v>46</v>
      </c>
      <c r="G143" t="s">
        <v>907</v>
      </c>
      <c r="H143" t="s">
        <v>908</v>
      </c>
      <c r="I143" t="s">
        <v>674</v>
      </c>
      <c r="J143" t="s">
        <v>872</v>
      </c>
    </row>
    <row r="144" spans="1:29" x14ac:dyDescent="0.3">
      <c r="A144" t="s">
        <v>909</v>
      </c>
      <c r="B144" t="s">
        <v>875</v>
      </c>
    </row>
    <row r="145" spans="1:23" x14ac:dyDescent="0.3">
      <c r="A145" t="s">
        <v>882</v>
      </c>
    </row>
    <row r="146" spans="1:23" x14ac:dyDescent="0.3">
      <c r="A146" t="s">
        <v>910</v>
      </c>
      <c r="B146">
        <v>45</v>
      </c>
      <c r="C146" t="s">
        <v>674</v>
      </c>
      <c r="D146" t="s">
        <v>856</v>
      </c>
      <c r="E146">
        <v>19</v>
      </c>
      <c r="F146">
        <v>117</v>
      </c>
      <c r="G146">
        <v>76</v>
      </c>
      <c r="H146">
        <v>85</v>
      </c>
      <c r="I146" t="s">
        <v>911</v>
      </c>
      <c r="J146" t="s">
        <v>773</v>
      </c>
      <c r="K146" t="s">
        <v>875</v>
      </c>
    </row>
    <row r="147" spans="1:23" x14ac:dyDescent="0.3">
      <c r="A147" t="s">
        <v>882</v>
      </c>
    </row>
    <row r="148" spans="1:23" x14ac:dyDescent="0.3">
      <c r="A148" t="s">
        <v>910</v>
      </c>
      <c r="B148" t="s">
        <v>912</v>
      </c>
      <c r="C148" t="s">
        <v>732</v>
      </c>
      <c r="D148">
        <v>0</v>
      </c>
      <c r="E148">
        <v>1032</v>
      </c>
      <c r="F148">
        <v>12</v>
      </c>
      <c r="G148">
        <v>1</v>
      </c>
      <c r="H148">
        <v>1</v>
      </c>
      <c r="I148" t="s">
        <v>466</v>
      </c>
      <c r="J148">
        <v>1</v>
      </c>
      <c r="K148" t="s">
        <v>32</v>
      </c>
      <c r="L148" t="s">
        <v>32</v>
      </c>
      <c r="M148">
        <v>45</v>
      </c>
      <c r="N148">
        <v>45</v>
      </c>
      <c r="O148">
        <v>45</v>
      </c>
      <c r="P148" t="s">
        <v>32</v>
      </c>
      <c r="Q148">
        <v>138</v>
      </c>
      <c r="R148" t="s">
        <v>32</v>
      </c>
      <c r="S148" t="s">
        <v>32</v>
      </c>
    </row>
    <row r="149" spans="1:23" x14ac:dyDescent="0.3">
      <c r="A149">
        <v>107</v>
      </c>
      <c r="B149" t="s">
        <v>913</v>
      </c>
      <c r="C149" t="s">
        <v>302</v>
      </c>
      <c r="D149">
        <v>1719371625</v>
      </c>
      <c r="E149">
        <v>2</v>
      </c>
      <c r="F149">
        <v>47</v>
      </c>
      <c r="G149" t="s">
        <v>914</v>
      </c>
      <c r="H149" t="s">
        <v>915</v>
      </c>
      <c r="I149" t="s">
        <v>674</v>
      </c>
      <c r="J149" t="s">
        <v>674</v>
      </c>
      <c r="K149" t="s">
        <v>674</v>
      </c>
      <c r="L149">
        <v>45</v>
      </c>
      <c r="M149" t="s">
        <v>674</v>
      </c>
      <c r="N149" t="s">
        <v>916</v>
      </c>
      <c r="O149">
        <v>18</v>
      </c>
      <c r="P149">
        <v>117</v>
      </c>
      <c r="Q149">
        <v>72</v>
      </c>
      <c r="R149">
        <v>92</v>
      </c>
      <c r="S149" t="s">
        <v>917</v>
      </c>
      <c r="T149" t="s">
        <v>773</v>
      </c>
      <c r="U149" t="s">
        <v>918</v>
      </c>
    </row>
    <row r="150" spans="1:23" x14ac:dyDescent="0.3">
      <c r="A150" t="s">
        <v>804</v>
      </c>
    </row>
    <row r="151" spans="1:23" x14ac:dyDescent="0.3">
      <c r="B151" t="s">
        <v>32</v>
      </c>
      <c r="C151" t="s">
        <v>732</v>
      </c>
      <c r="D151">
        <v>0</v>
      </c>
      <c r="E151">
        <v>1033</v>
      </c>
      <c r="F151">
        <v>12</v>
      </c>
      <c r="G151">
        <v>1</v>
      </c>
      <c r="H151">
        <v>1</v>
      </c>
      <c r="I151" t="s">
        <v>466</v>
      </c>
      <c r="J151">
        <v>1</v>
      </c>
      <c r="K151" t="s">
        <v>32</v>
      </c>
      <c r="L151" t="s">
        <v>32</v>
      </c>
      <c r="M151">
        <v>46</v>
      </c>
      <c r="N151">
        <v>46</v>
      </c>
      <c r="O151">
        <v>46</v>
      </c>
      <c r="P151" t="s">
        <v>32</v>
      </c>
      <c r="Q151">
        <v>139</v>
      </c>
      <c r="R151">
        <v>42</v>
      </c>
      <c r="S151">
        <v>29</v>
      </c>
    </row>
    <row r="152" spans="1:23" x14ac:dyDescent="0.3">
      <c r="A152">
        <v>108</v>
      </c>
      <c r="B152" t="s">
        <v>919</v>
      </c>
      <c r="C152" t="s">
        <v>302</v>
      </c>
      <c r="D152">
        <v>1705913182</v>
      </c>
      <c r="E152">
        <v>3</v>
      </c>
      <c r="F152">
        <v>49</v>
      </c>
      <c r="G152" t="s">
        <v>920</v>
      </c>
      <c r="H152" t="s">
        <v>921</v>
      </c>
      <c r="I152" t="s">
        <v>674</v>
      </c>
      <c r="J152" t="s">
        <v>674</v>
      </c>
      <c r="K152" t="s">
        <v>674</v>
      </c>
      <c r="L152">
        <v>45</v>
      </c>
      <c r="M152" t="s">
        <v>674</v>
      </c>
      <c r="N152" t="s">
        <v>772</v>
      </c>
      <c r="O152">
        <v>18</v>
      </c>
      <c r="P152">
        <v>145</v>
      </c>
      <c r="Q152">
        <v>87</v>
      </c>
      <c r="R152">
        <v>71</v>
      </c>
      <c r="S152">
        <v>82</v>
      </c>
      <c r="T152">
        <v>160</v>
      </c>
      <c r="U152" t="s">
        <v>922</v>
      </c>
      <c r="V152" t="s">
        <v>32</v>
      </c>
      <c r="W152" t="s">
        <v>923</v>
      </c>
    </row>
    <row r="153" spans="1:23" x14ac:dyDescent="0.3">
      <c r="A153" t="s">
        <v>924</v>
      </c>
    </row>
    <row r="154" spans="1:23" x14ac:dyDescent="0.3">
      <c r="A154" t="s">
        <v>925</v>
      </c>
      <c r="B154">
        <v>0</v>
      </c>
      <c r="C154">
        <v>1033</v>
      </c>
      <c r="D154">
        <v>12</v>
      </c>
      <c r="E154">
        <v>1</v>
      </c>
      <c r="F154">
        <v>1</v>
      </c>
      <c r="G154" t="s">
        <v>466</v>
      </c>
      <c r="H154">
        <v>1</v>
      </c>
      <c r="I154" t="s">
        <v>32</v>
      </c>
      <c r="J154">
        <v>64</v>
      </c>
      <c r="K154">
        <v>47</v>
      </c>
      <c r="L154">
        <v>47</v>
      </c>
      <c r="M154">
        <v>47</v>
      </c>
      <c r="N154" t="s">
        <v>32</v>
      </c>
      <c r="O154">
        <v>140</v>
      </c>
      <c r="P154">
        <v>43</v>
      </c>
      <c r="Q154" t="s">
        <v>32</v>
      </c>
    </row>
    <row r="155" spans="1:23" x14ac:dyDescent="0.3">
      <c r="A155">
        <v>109</v>
      </c>
      <c r="B155" t="s">
        <v>926</v>
      </c>
      <c r="C155" t="s">
        <v>222</v>
      </c>
      <c r="D155">
        <v>1725520918</v>
      </c>
      <c r="E155">
        <v>14</v>
      </c>
      <c r="F155">
        <v>50</v>
      </c>
      <c r="G155" t="s">
        <v>841</v>
      </c>
      <c r="H155" t="s">
        <v>927</v>
      </c>
      <c r="I155" t="s">
        <v>674</v>
      </c>
      <c r="J155" t="s">
        <v>880</v>
      </c>
    </row>
    <row r="156" spans="1:23" x14ac:dyDescent="0.3">
      <c r="A156" t="s">
        <v>894</v>
      </c>
      <c r="B156" t="s">
        <v>875</v>
      </c>
    </row>
    <row r="157" spans="1:23" x14ac:dyDescent="0.3">
      <c r="A157" t="s">
        <v>882</v>
      </c>
    </row>
    <row r="158" spans="1:23" x14ac:dyDescent="0.3">
      <c r="A158" t="s">
        <v>928</v>
      </c>
      <c r="B158">
        <v>45</v>
      </c>
      <c r="C158" t="s">
        <v>674</v>
      </c>
      <c r="D158" t="s">
        <v>782</v>
      </c>
      <c r="E158">
        <v>19</v>
      </c>
      <c r="F158">
        <v>109</v>
      </c>
      <c r="G158">
        <v>79</v>
      </c>
      <c r="H158">
        <v>95</v>
      </c>
      <c r="I158" t="s">
        <v>929</v>
      </c>
      <c r="J158">
        <v>150</v>
      </c>
      <c r="K158" t="s">
        <v>875</v>
      </c>
    </row>
    <row r="159" spans="1:23" x14ac:dyDescent="0.3">
      <c r="A159" t="s">
        <v>882</v>
      </c>
    </row>
    <row r="160" spans="1:23" x14ac:dyDescent="0.3">
      <c r="A160" t="s">
        <v>930</v>
      </c>
      <c r="B160" t="s">
        <v>318</v>
      </c>
      <c r="C160" t="s">
        <v>732</v>
      </c>
      <c r="D160">
        <v>0</v>
      </c>
      <c r="E160">
        <v>1032</v>
      </c>
      <c r="F160">
        <v>12</v>
      </c>
      <c r="G160">
        <v>1</v>
      </c>
      <c r="H160">
        <v>1</v>
      </c>
      <c r="I160" t="s">
        <v>466</v>
      </c>
      <c r="J160">
        <v>1</v>
      </c>
      <c r="K160" t="s">
        <v>32</v>
      </c>
      <c r="L160" t="s">
        <v>32</v>
      </c>
      <c r="M160">
        <v>48</v>
      </c>
      <c r="N160">
        <v>48</v>
      </c>
      <c r="O160">
        <v>48</v>
      </c>
      <c r="P160" t="s">
        <v>32</v>
      </c>
      <c r="Q160" t="s">
        <v>32</v>
      </c>
      <c r="R160" t="s">
        <v>32</v>
      </c>
      <c r="S160" t="s">
        <v>32</v>
      </c>
    </row>
    <row r="161" spans="1:30" x14ac:dyDescent="0.3">
      <c r="A161">
        <v>110</v>
      </c>
      <c r="B161" t="s">
        <v>931</v>
      </c>
      <c r="C161" t="s">
        <v>222</v>
      </c>
      <c r="D161">
        <v>1</v>
      </c>
      <c r="E161">
        <v>15</v>
      </c>
      <c r="F161">
        <v>52</v>
      </c>
      <c r="G161" t="s">
        <v>932</v>
      </c>
      <c r="H161" t="s">
        <v>933</v>
      </c>
      <c r="I161" t="s">
        <v>934</v>
      </c>
      <c r="J161" t="s">
        <v>872</v>
      </c>
    </row>
    <row r="162" spans="1:30" x14ac:dyDescent="0.3">
      <c r="A162" t="s">
        <v>880</v>
      </c>
      <c r="B162" t="s">
        <v>875</v>
      </c>
      <c r="C162">
        <v>34</v>
      </c>
      <c r="D162">
        <v>959412402</v>
      </c>
      <c r="E162" t="s">
        <v>935</v>
      </c>
      <c r="F162">
        <v>30</v>
      </c>
      <c r="G162">
        <v>100</v>
      </c>
      <c r="H162">
        <v>75</v>
      </c>
      <c r="I162">
        <v>115</v>
      </c>
      <c r="J162" t="s">
        <v>936</v>
      </c>
      <c r="K162">
        <v>110</v>
      </c>
      <c r="L162" t="s">
        <v>937</v>
      </c>
      <c r="M162" t="s">
        <v>318</v>
      </c>
      <c r="N162" t="s">
        <v>732</v>
      </c>
      <c r="O162">
        <v>0</v>
      </c>
      <c r="P162">
        <v>1032</v>
      </c>
      <c r="Q162">
        <v>12</v>
      </c>
      <c r="R162">
        <v>1</v>
      </c>
      <c r="S162">
        <v>1</v>
      </c>
      <c r="T162" t="s">
        <v>466</v>
      </c>
      <c r="U162">
        <v>1</v>
      </c>
      <c r="V162" t="s">
        <v>32</v>
      </c>
      <c r="W162">
        <v>66</v>
      </c>
      <c r="X162">
        <v>49</v>
      </c>
      <c r="Y162">
        <v>49</v>
      </c>
      <c r="Z162">
        <v>49</v>
      </c>
      <c r="AA162" t="s">
        <v>32</v>
      </c>
      <c r="AB162">
        <v>142</v>
      </c>
      <c r="AC162" t="s">
        <v>32</v>
      </c>
      <c r="AD162" t="s">
        <v>32</v>
      </c>
    </row>
    <row r="163" spans="1:30" x14ac:dyDescent="0.3">
      <c r="A163">
        <v>111</v>
      </c>
      <c r="B163" t="s">
        <v>938</v>
      </c>
      <c r="C163" t="s">
        <v>222</v>
      </c>
      <c r="D163">
        <v>1726155870</v>
      </c>
      <c r="E163">
        <v>16</v>
      </c>
      <c r="F163">
        <v>53</v>
      </c>
      <c r="G163" t="s">
        <v>939</v>
      </c>
      <c r="H163" t="s">
        <v>940</v>
      </c>
      <c r="I163" t="s">
        <v>674</v>
      </c>
      <c r="J163" t="s">
        <v>880</v>
      </c>
    </row>
    <row r="164" spans="1:30" x14ac:dyDescent="0.3">
      <c r="A164" t="s">
        <v>894</v>
      </c>
      <c r="B164" t="s">
        <v>941</v>
      </c>
    </row>
    <row r="165" spans="1:30" x14ac:dyDescent="0.3">
      <c r="A165" t="s">
        <v>801</v>
      </c>
    </row>
    <row r="166" spans="1:30" x14ac:dyDescent="0.3">
      <c r="A166" t="s">
        <v>881</v>
      </c>
      <c r="B166">
        <v>45</v>
      </c>
      <c r="C166" t="s">
        <v>674</v>
      </c>
      <c r="D166" t="s">
        <v>935</v>
      </c>
      <c r="E166">
        <v>19</v>
      </c>
      <c r="F166">
        <v>115</v>
      </c>
      <c r="G166">
        <v>79</v>
      </c>
      <c r="H166">
        <v>91</v>
      </c>
      <c r="I166" t="s">
        <v>942</v>
      </c>
      <c r="J166">
        <v>157</v>
      </c>
      <c r="K166" t="s">
        <v>941</v>
      </c>
    </row>
    <row r="167" spans="1:30" x14ac:dyDescent="0.3">
      <c r="A167" t="s">
        <v>801</v>
      </c>
    </row>
    <row r="168" spans="1:30" x14ac:dyDescent="0.3">
      <c r="A168" t="s">
        <v>881</v>
      </c>
      <c r="B168" t="s">
        <v>318</v>
      </c>
      <c r="C168" t="s">
        <v>732</v>
      </c>
      <c r="D168">
        <v>0</v>
      </c>
      <c r="E168">
        <v>1032</v>
      </c>
      <c r="F168">
        <v>12</v>
      </c>
      <c r="G168">
        <v>1</v>
      </c>
      <c r="H168">
        <v>1</v>
      </c>
      <c r="I168" t="s">
        <v>466</v>
      </c>
      <c r="J168">
        <v>1</v>
      </c>
      <c r="K168" t="s">
        <v>32</v>
      </c>
      <c r="L168" t="s">
        <v>32</v>
      </c>
      <c r="M168">
        <v>50</v>
      </c>
      <c r="N168">
        <v>50</v>
      </c>
      <c r="O168">
        <v>50</v>
      </c>
      <c r="P168" t="s">
        <v>32</v>
      </c>
      <c r="Q168">
        <v>143</v>
      </c>
      <c r="R168" t="s">
        <v>32</v>
      </c>
      <c r="S168" t="s">
        <v>32</v>
      </c>
    </row>
    <row r="169" spans="1:30" x14ac:dyDescent="0.3">
      <c r="A169">
        <v>112</v>
      </c>
      <c r="B169" t="s">
        <v>943</v>
      </c>
      <c r="C169" t="s">
        <v>222</v>
      </c>
      <c r="D169">
        <v>200546844</v>
      </c>
      <c r="E169">
        <v>17</v>
      </c>
      <c r="F169">
        <v>54</v>
      </c>
      <c r="G169" t="s">
        <v>944</v>
      </c>
      <c r="H169" t="s">
        <v>945</v>
      </c>
      <c r="I169" t="s">
        <v>946</v>
      </c>
      <c r="J169" t="s">
        <v>947</v>
      </c>
    </row>
    <row r="170" spans="1:30" x14ac:dyDescent="0.3">
      <c r="A170" t="s">
        <v>948</v>
      </c>
    </row>
    <row r="171" spans="1:30" x14ac:dyDescent="0.3">
      <c r="A171" t="s">
        <v>949</v>
      </c>
      <c r="B171" t="s">
        <v>950</v>
      </c>
    </row>
    <row r="172" spans="1:30" x14ac:dyDescent="0.3">
      <c r="A172" t="s">
        <v>951</v>
      </c>
    </row>
    <row r="173" spans="1:30" x14ac:dyDescent="0.3">
      <c r="A173" t="s">
        <v>952</v>
      </c>
    </row>
    <row r="174" spans="1:30" x14ac:dyDescent="0.3">
      <c r="A174" t="s">
        <v>953</v>
      </c>
    </row>
    <row r="175" spans="1:30" x14ac:dyDescent="0.3">
      <c r="B175">
        <v>35</v>
      </c>
      <c r="C175">
        <v>998660763</v>
      </c>
      <c r="D175" t="s">
        <v>782</v>
      </c>
      <c r="E175">
        <v>19</v>
      </c>
      <c r="F175">
        <v>162</v>
      </c>
      <c r="G175">
        <v>92</v>
      </c>
      <c r="H175">
        <v>99</v>
      </c>
      <c r="I175" t="s">
        <v>954</v>
      </c>
      <c r="J175">
        <v>170</v>
      </c>
      <c r="K175" t="s">
        <v>955</v>
      </c>
    </row>
    <row r="176" spans="1:30" x14ac:dyDescent="0.3">
      <c r="A176" t="s">
        <v>875</v>
      </c>
    </row>
    <row r="177" spans="1:39" x14ac:dyDescent="0.3">
      <c r="A177" t="s">
        <v>956</v>
      </c>
    </row>
    <row r="178" spans="1:39" x14ac:dyDescent="0.3">
      <c r="A178" t="s">
        <v>957</v>
      </c>
      <c r="B178" t="s">
        <v>292</v>
      </c>
      <c r="C178" t="s">
        <v>732</v>
      </c>
      <c r="D178">
        <v>0</v>
      </c>
      <c r="E178">
        <v>1032</v>
      </c>
      <c r="F178">
        <v>12</v>
      </c>
      <c r="G178">
        <v>1</v>
      </c>
      <c r="H178">
        <v>1</v>
      </c>
      <c r="I178" t="s">
        <v>466</v>
      </c>
      <c r="J178">
        <v>1</v>
      </c>
      <c r="K178">
        <v>115</v>
      </c>
      <c r="L178">
        <v>72</v>
      </c>
      <c r="M178">
        <v>51</v>
      </c>
      <c r="N178">
        <v>51</v>
      </c>
      <c r="O178">
        <v>51</v>
      </c>
      <c r="P178" t="s">
        <v>32</v>
      </c>
      <c r="Q178">
        <v>145</v>
      </c>
      <c r="R178" t="s">
        <v>32</v>
      </c>
      <c r="S178" t="s">
        <v>32</v>
      </c>
    </row>
    <row r="179" spans="1:39" x14ac:dyDescent="0.3">
      <c r="A179">
        <v>113</v>
      </c>
      <c r="B179" t="s">
        <v>958</v>
      </c>
      <c r="C179" t="s">
        <v>222</v>
      </c>
      <c r="D179">
        <v>1727702340</v>
      </c>
      <c r="E179">
        <v>18</v>
      </c>
      <c r="F179">
        <v>56</v>
      </c>
      <c r="G179" t="s">
        <v>932</v>
      </c>
      <c r="H179" t="s">
        <v>959</v>
      </c>
      <c r="I179" t="s">
        <v>674</v>
      </c>
      <c r="J179" t="s">
        <v>960</v>
      </c>
    </row>
    <row r="180" spans="1:39" x14ac:dyDescent="0.3">
      <c r="A180" t="s">
        <v>894</v>
      </c>
    </row>
    <row r="181" spans="1:39" x14ac:dyDescent="0.3">
      <c r="A181" t="s">
        <v>880</v>
      </c>
      <c r="B181" t="s">
        <v>875</v>
      </c>
    </row>
    <row r="182" spans="1:39" x14ac:dyDescent="0.3">
      <c r="A182" t="s">
        <v>961</v>
      </c>
    </row>
    <row r="183" spans="1:39" x14ac:dyDescent="0.3">
      <c r="B183">
        <v>45</v>
      </c>
      <c r="C183" t="s">
        <v>674</v>
      </c>
      <c r="D183" t="s">
        <v>962</v>
      </c>
      <c r="E183">
        <v>19</v>
      </c>
      <c r="F183">
        <v>111</v>
      </c>
      <c r="G183">
        <v>71</v>
      </c>
      <c r="H183">
        <v>62</v>
      </c>
      <c r="I183" t="s">
        <v>963</v>
      </c>
      <c r="J183">
        <v>168</v>
      </c>
      <c r="K183" t="s">
        <v>964</v>
      </c>
      <c r="L183" t="s">
        <v>318</v>
      </c>
      <c r="M183" t="s">
        <v>732</v>
      </c>
      <c r="N183">
        <v>0</v>
      </c>
      <c r="O183">
        <v>1032</v>
      </c>
      <c r="P183">
        <v>12</v>
      </c>
      <c r="Q183">
        <v>1</v>
      </c>
      <c r="R183">
        <v>1</v>
      </c>
      <c r="S183" t="s">
        <v>466</v>
      </c>
      <c r="T183">
        <v>1</v>
      </c>
      <c r="U183" t="s">
        <v>32</v>
      </c>
      <c r="V183">
        <v>75</v>
      </c>
      <c r="W183">
        <v>52</v>
      </c>
      <c r="X183">
        <v>52</v>
      </c>
      <c r="Y183">
        <v>52</v>
      </c>
      <c r="Z183" t="s">
        <v>32</v>
      </c>
      <c r="AA183">
        <v>147</v>
      </c>
      <c r="AB183">
        <v>44</v>
      </c>
      <c r="AC183" t="s">
        <v>32</v>
      </c>
    </row>
    <row r="184" spans="1:39" x14ac:dyDescent="0.3">
      <c r="A184">
        <v>114</v>
      </c>
      <c r="B184" t="s">
        <v>965</v>
      </c>
      <c r="C184" t="s">
        <v>151</v>
      </c>
      <c r="D184">
        <v>43554626</v>
      </c>
      <c r="E184">
        <v>2</v>
      </c>
      <c r="F184">
        <v>58</v>
      </c>
      <c r="G184" t="s">
        <v>590</v>
      </c>
      <c r="H184" t="s">
        <v>966</v>
      </c>
      <c r="I184" t="s">
        <v>967</v>
      </c>
      <c r="J184" t="s">
        <v>674</v>
      </c>
      <c r="K184" t="s">
        <v>968</v>
      </c>
      <c r="L184">
        <v>45</v>
      </c>
      <c r="M184">
        <v>939959415</v>
      </c>
      <c r="N184" t="s">
        <v>864</v>
      </c>
      <c r="O184">
        <v>18</v>
      </c>
      <c r="P184">
        <v>119</v>
      </c>
      <c r="Q184">
        <v>70</v>
      </c>
      <c r="R184">
        <v>87</v>
      </c>
      <c r="S184">
        <v>54</v>
      </c>
      <c r="T184">
        <v>165</v>
      </c>
      <c r="U184" t="s">
        <v>969</v>
      </c>
    </row>
    <row r="185" spans="1:39" x14ac:dyDescent="0.3">
      <c r="A185" t="s">
        <v>970</v>
      </c>
    </row>
    <row r="186" spans="1:39" x14ac:dyDescent="0.3">
      <c r="A186" t="s">
        <v>971</v>
      </c>
    </row>
    <row r="188" spans="1:39" x14ac:dyDescent="0.3">
      <c r="B188" t="s">
        <v>32</v>
      </c>
      <c r="C188" t="s">
        <v>972</v>
      </c>
      <c r="D188">
        <v>1</v>
      </c>
      <c r="E188">
        <v>1031</v>
      </c>
      <c r="F188">
        <v>26</v>
      </c>
      <c r="G188">
        <v>1</v>
      </c>
      <c r="H188">
        <v>1</v>
      </c>
      <c r="I188" t="s">
        <v>466</v>
      </c>
      <c r="J188">
        <v>1</v>
      </c>
      <c r="K188">
        <v>116</v>
      </c>
      <c r="L188">
        <v>76</v>
      </c>
      <c r="M188">
        <v>53</v>
      </c>
      <c r="N188">
        <v>53</v>
      </c>
      <c r="O188">
        <v>53</v>
      </c>
      <c r="P188" t="s">
        <v>32</v>
      </c>
      <c r="Q188">
        <v>148</v>
      </c>
      <c r="R188">
        <v>45</v>
      </c>
      <c r="S188">
        <v>30</v>
      </c>
    </row>
    <row r="189" spans="1:39" x14ac:dyDescent="0.3">
      <c r="A189">
        <v>115</v>
      </c>
      <c r="B189" t="s">
        <v>973</v>
      </c>
      <c r="C189" t="s">
        <v>151</v>
      </c>
      <c r="D189">
        <v>43554626</v>
      </c>
      <c r="E189">
        <v>3</v>
      </c>
      <c r="F189">
        <v>58</v>
      </c>
      <c r="G189" t="s">
        <v>590</v>
      </c>
      <c r="H189" t="s">
        <v>974</v>
      </c>
      <c r="I189" t="s">
        <v>967</v>
      </c>
      <c r="J189" t="s">
        <v>674</v>
      </c>
      <c r="K189" t="s">
        <v>674</v>
      </c>
      <c r="L189">
        <v>45</v>
      </c>
      <c r="M189">
        <v>939959415</v>
      </c>
      <c r="N189">
        <v>38</v>
      </c>
      <c r="O189">
        <v>18</v>
      </c>
      <c r="P189">
        <v>119</v>
      </c>
      <c r="Q189">
        <v>70</v>
      </c>
      <c r="R189">
        <v>87</v>
      </c>
      <c r="S189">
        <v>54</v>
      </c>
      <c r="T189">
        <v>165</v>
      </c>
      <c r="U189" t="s">
        <v>975</v>
      </c>
    </row>
    <row r="190" spans="1:39" x14ac:dyDescent="0.3">
      <c r="A190" t="s">
        <v>976</v>
      </c>
    </row>
    <row r="191" spans="1:39" x14ac:dyDescent="0.3">
      <c r="A191" t="s">
        <v>977</v>
      </c>
      <c r="B191" t="s">
        <v>32</v>
      </c>
      <c r="C191" t="s">
        <v>978</v>
      </c>
      <c r="D191">
        <v>1</v>
      </c>
      <c r="E191">
        <v>1031</v>
      </c>
      <c r="F191">
        <v>12</v>
      </c>
      <c r="G191">
        <v>1</v>
      </c>
      <c r="H191">
        <v>1</v>
      </c>
      <c r="I191" t="s">
        <v>466</v>
      </c>
      <c r="J191">
        <v>1</v>
      </c>
      <c r="K191" t="s">
        <v>32</v>
      </c>
      <c r="L191" t="s">
        <v>32</v>
      </c>
      <c r="M191">
        <v>54</v>
      </c>
      <c r="N191">
        <v>54</v>
      </c>
      <c r="O191">
        <v>54</v>
      </c>
      <c r="P191" t="s">
        <v>32</v>
      </c>
      <c r="Q191" t="s">
        <v>32</v>
      </c>
      <c r="R191">
        <v>46</v>
      </c>
      <c r="S191">
        <v>31</v>
      </c>
    </row>
    <row r="192" spans="1:39" x14ac:dyDescent="0.3">
      <c r="A192">
        <v>116</v>
      </c>
      <c r="B192" t="s">
        <v>979</v>
      </c>
      <c r="C192" t="s">
        <v>404</v>
      </c>
      <c r="D192">
        <v>914334107</v>
      </c>
      <c r="E192">
        <v>1</v>
      </c>
      <c r="F192">
        <v>59</v>
      </c>
      <c r="G192" t="s">
        <v>598</v>
      </c>
      <c r="H192" t="s">
        <v>980</v>
      </c>
      <c r="I192" t="s">
        <v>981</v>
      </c>
      <c r="J192" t="s">
        <v>674</v>
      </c>
      <c r="K192" t="s">
        <v>674</v>
      </c>
      <c r="L192">
        <v>42</v>
      </c>
      <c r="M192">
        <v>982641497</v>
      </c>
      <c r="N192" t="s">
        <v>935</v>
      </c>
      <c r="O192">
        <v>19</v>
      </c>
      <c r="P192">
        <v>120</v>
      </c>
      <c r="Q192">
        <v>80</v>
      </c>
      <c r="R192">
        <v>72</v>
      </c>
      <c r="S192">
        <v>80</v>
      </c>
      <c r="T192">
        <v>180</v>
      </c>
      <c r="U192" t="s">
        <v>982</v>
      </c>
      <c r="V192" t="s">
        <v>32</v>
      </c>
      <c r="W192" t="s">
        <v>983</v>
      </c>
      <c r="X192">
        <v>0</v>
      </c>
      <c r="Y192">
        <v>1030</v>
      </c>
      <c r="Z192">
        <v>12</v>
      </c>
      <c r="AA192">
        <v>1</v>
      </c>
      <c r="AB192">
        <v>1</v>
      </c>
      <c r="AC192" t="s">
        <v>466</v>
      </c>
      <c r="AD192">
        <v>1</v>
      </c>
      <c r="AE192">
        <v>117</v>
      </c>
      <c r="AF192" t="s">
        <v>32</v>
      </c>
      <c r="AG192">
        <v>55</v>
      </c>
      <c r="AH192">
        <v>55</v>
      </c>
      <c r="AI192">
        <v>55</v>
      </c>
      <c r="AJ192" t="s">
        <v>32</v>
      </c>
      <c r="AK192" t="s">
        <v>32</v>
      </c>
      <c r="AL192">
        <v>47</v>
      </c>
      <c r="AM192">
        <v>32</v>
      </c>
    </row>
    <row r="193" spans="1:39" x14ac:dyDescent="0.3">
      <c r="A193">
        <v>117</v>
      </c>
      <c r="B193" t="s">
        <v>984</v>
      </c>
      <c r="C193" t="s">
        <v>415</v>
      </c>
      <c r="D193">
        <v>914334106</v>
      </c>
      <c r="E193">
        <v>1</v>
      </c>
      <c r="F193">
        <v>65</v>
      </c>
      <c r="G193" t="s">
        <v>600</v>
      </c>
      <c r="H193" t="s">
        <v>985</v>
      </c>
      <c r="I193" t="s">
        <v>986</v>
      </c>
      <c r="J193" t="s">
        <v>987</v>
      </c>
      <c r="K193" t="s">
        <v>988</v>
      </c>
      <c r="L193">
        <v>34</v>
      </c>
      <c r="M193">
        <v>958652942</v>
      </c>
      <c r="N193" t="s">
        <v>935</v>
      </c>
      <c r="O193">
        <v>19</v>
      </c>
      <c r="P193">
        <v>120</v>
      </c>
      <c r="Q193">
        <v>80</v>
      </c>
      <c r="R193">
        <v>72</v>
      </c>
      <c r="S193">
        <v>80</v>
      </c>
      <c r="T193">
        <v>180</v>
      </c>
      <c r="U193" t="s">
        <v>989</v>
      </c>
      <c r="V193" t="s">
        <v>990</v>
      </c>
      <c r="W193" t="s">
        <v>991</v>
      </c>
      <c r="X193">
        <v>0</v>
      </c>
      <c r="Y193">
        <v>1034</v>
      </c>
      <c r="Z193">
        <v>15</v>
      </c>
      <c r="AA193">
        <v>1</v>
      </c>
      <c r="AB193">
        <v>1</v>
      </c>
      <c r="AC193" t="s">
        <v>466</v>
      </c>
      <c r="AD193">
        <v>1</v>
      </c>
      <c r="AE193">
        <v>118</v>
      </c>
      <c r="AF193">
        <v>77</v>
      </c>
      <c r="AG193">
        <v>56</v>
      </c>
      <c r="AH193">
        <v>56</v>
      </c>
      <c r="AI193">
        <v>56</v>
      </c>
      <c r="AJ193" t="s">
        <v>32</v>
      </c>
      <c r="AK193">
        <v>149</v>
      </c>
      <c r="AL193">
        <v>48</v>
      </c>
      <c r="AM193">
        <v>33</v>
      </c>
    </row>
    <row r="194" spans="1:39" x14ac:dyDescent="0.3">
      <c r="A194">
        <v>118</v>
      </c>
      <c r="B194" t="s">
        <v>992</v>
      </c>
      <c r="C194" t="s">
        <v>151</v>
      </c>
      <c r="D194">
        <v>940918832</v>
      </c>
      <c r="E194">
        <v>4</v>
      </c>
      <c r="F194">
        <v>66</v>
      </c>
      <c r="G194" t="s">
        <v>993</v>
      </c>
      <c r="H194" t="s">
        <v>994</v>
      </c>
      <c r="I194" t="s">
        <v>674</v>
      </c>
      <c r="J194" t="s">
        <v>674</v>
      </c>
      <c r="K194" t="s">
        <v>848</v>
      </c>
      <c r="L194">
        <v>45</v>
      </c>
      <c r="M194" t="s">
        <v>674</v>
      </c>
      <c r="N194" t="s">
        <v>800</v>
      </c>
      <c r="O194">
        <v>20</v>
      </c>
      <c r="P194">
        <v>110</v>
      </c>
      <c r="Q194">
        <v>70</v>
      </c>
      <c r="R194">
        <v>87</v>
      </c>
      <c r="S194">
        <v>64</v>
      </c>
      <c r="T194">
        <v>165</v>
      </c>
      <c r="U194" t="s">
        <v>995</v>
      </c>
      <c r="V194" t="s">
        <v>32</v>
      </c>
      <c r="W194" t="s">
        <v>868</v>
      </c>
      <c r="X194">
        <v>2</v>
      </c>
      <c r="Y194">
        <v>1031</v>
      </c>
      <c r="Z194">
        <v>26</v>
      </c>
      <c r="AA194">
        <v>1</v>
      </c>
      <c r="AB194">
        <v>1</v>
      </c>
      <c r="AC194" t="s">
        <v>466</v>
      </c>
      <c r="AD194">
        <v>1</v>
      </c>
      <c r="AE194">
        <v>121</v>
      </c>
      <c r="AF194">
        <v>78</v>
      </c>
      <c r="AG194">
        <v>57</v>
      </c>
      <c r="AH194">
        <v>57</v>
      </c>
      <c r="AI194">
        <v>57</v>
      </c>
      <c r="AJ194">
        <v>33</v>
      </c>
      <c r="AK194">
        <v>150</v>
      </c>
      <c r="AL194">
        <v>49</v>
      </c>
      <c r="AM194">
        <v>34</v>
      </c>
    </row>
    <row r="195" spans="1:39" x14ac:dyDescent="0.3">
      <c r="A195">
        <v>119</v>
      </c>
      <c r="B195" t="s">
        <v>996</v>
      </c>
      <c r="C195" t="s">
        <v>222</v>
      </c>
      <c r="D195">
        <v>1725851222</v>
      </c>
      <c r="E195">
        <v>19</v>
      </c>
      <c r="F195">
        <v>67</v>
      </c>
      <c r="G195" t="s">
        <v>997</v>
      </c>
      <c r="H195" t="s">
        <v>998</v>
      </c>
      <c r="I195" t="s">
        <v>674</v>
      </c>
      <c r="J195" t="s">
        <v>999</v>
      </c>
    </row>
    <row r="196" spans="1:39" x14ac:dyDescent="0.3">
      <c r="A196" t="s">
        <v>1000</v>
      </c>
    </row>
    <row r="197" spans="1:39" x14ac:dyDescent="0.3">
      <c r="A197" t="s">
        <v>872</v>
      </c>
    </row>
    <row r="198" spans="1:39" x14ac:dyDescent="0.3">
      <c r="A198" t="s">
        <v>880</v>
      </c>
      <c r="B198" t="s">
        <v>1001</v>
      </c>
      <c r="C198">
        <v>45</v>
      </c>
      <c r="D198" t="s">
        <v>674</v>
      </c>
      <c r="E198" t="s">
        <v>935</v>
      </c>
      <c r="F198">
        <v>18</v>
      </c>
      <c r="G198">
        <v>115</v>
      </c>
      <c r="H198">
        <v>84</v>
      </c>
      <c r="I198">
        <v>90</v>
      </c>
      <c r="J198">
        <v>60</v>
      </c>
      <c r="K198">
        <v>153</v>
      </c>
      <c r="L198" t="s">
        <v>1002</v>
      </c>
    </row>
    <row r="199" spans="1:39" x14ac:dyDescent="0.3">
      <c r="A199" t="s">
        <v>1003</v>
      </c>
    </row>
    <row r="200" spans="1:39" x14ac:dyDescent="0.3">
      <c r="A200" t="s">
        <v>1004</v>
      </c>
      <c r="B200" t="s">
        <v>81</v>
      </c>
      <c r="C200" t="s">
        <v>732</v>
      </c>
      <c r="D200">
        <v>0</v>
      </c>
      <c r="E200">
        <v>1032</v>
      </c>
      <c r="F200">
        <v>12</v>
      </c>
      <c r="G200">
        <v>1</v>
      </c>
      <c r="H200">
        <v>1</v>
      </c>
      <c r="I200" t="s">
        <v>466</v>
      </c>
      <c r="J200">
        <v>1</v>
      </c>
      <c r="K200" t="s">
        <v>32</v>
      </c>
      <c r="L200" t="s">
        <v>32</v>
      </c>
      <c r="M200">
        <v>58</v>
      </c>
      <c r="N200">
        <v>58</v>
      </c>
      <c r="O200">
        <v>58</v>
      </c>
      <c r="P200">
        <v>35</v>
      </c>
      <c r="Q200">
        <v>151</v>
      </c>
      <c r="R200" t="s">
        <v>32</v>
      </c>
      <c r="S200" t="s">
        <v>32</v>
      </c>
    </row>
    <row r="201" spans="1:39" x14ac:dyDescent="0.3">
      <c r="A201">
        <v>120</v>
      </c>
      <c r="B201" t="s">
        <v>1005</v>
      </c>
      <c r="C201" t="s">
        <v>222</v>
      </c>
      <c r="D201">
        <v>201542065</v>
      </c>
      <c r="E201">
        <v>20</v>
      </c>
      <c r="F201">
        <v>68</v>
      </c>
      <c r="G201" t="s">
        <v>1006</v>
      </c>
      <c r="H201" t="s">
        <v>1007</v>
      </c>
      <c r="I201" t="s">
        <v>674</v>
      </c>
      <c r="J201" t="s">
        <v>1008</v>
      </c>
    </row>
    <row r="202" spans="1:39" x14ac:dyDescent="0.3">
      <c r="A202" t="s">
        <v>872</v>
      </c>
    </row>
    <row r="203" spans="1:39" x14ac:dyDescent="0.3">
      <c r="A203" t="s">
        <v>1009</v>
      </c>
      <c r="B203" t="s">
        <v>1010</v>
      </c>
      <c r="C203">
        <v>45</v>
      </c>
      <c r="D203" t="s">
        <v>674</v>
      </c>
      <c r="E203" t="s">
        <v>772</v>
      </c>
      <c r="F203">
        <v>18</v>
      </c>
      <c r="G203">
        <v>100</v>
      </c>
      <c r="H203">
        <v>78</v>
      </c>
      <c r="I203">
        <v>89</v>
      </c>
      <c r="J203" t="s">
        <v>1011</v>
      </c>
      <c r="K203">
        <v>153</v>
      </c>
      <c r="L203" t="s">
        <v>1010</v>
      </c>
      <c r="M203" t="s">
        <v>318</v>
      </c>
      <c r="N203" t="s">
        <v>732</v>
      </c>
      <c r="O203">
        <v>0</v>
      </c>
      <c r="P203">
        <v>1032</v>
      </c>
      <c r="Q203">
        <v>12</v>
      </c>
      <c r="R203">
        <v>1</v>
      </c>
      <c r="S203">
        <v>1</v>
      </c>
      <c r="T203" t="s">
        <v>466</v>
      </c>
      <c r="U203">
        <v>1</v>
      </c>
      <c r="V203" t="s">
        <v>32</v>
      </c>
      <c r="W203" t="s">
        <v>32</v>
      </c>
      <c r="X203">
        <v>59</v>
      </c>
      <c r="Y203">
        <v>59</v>
      </c>
      <c r="Z203">
        <v>59</v>
      </c>
      <c r="AA203">
        <v>36</v>
      </c>
      <c r="AB203">
        <v>152</v>
      </c>
      <c r="AC203" t="s">
        <v>32</v>
      </c>
      <c r="AD203" t="s">
        <v>32</v>
      </c>
    </row>
    <row r="204" spans="1:39" x14ac:dyDescent="0.3">
      <c r="A204">
        <v>121</v>
      </c>
      <c r="B204" t="s">
        <v>1012</v>
      </c>
      <c r="C204" t="s">
        <v>447</v>
      </c>
      <c r="D204">
        <v>1150097069</v>
      </c>
      <c r="E204">
        <v>1</v>
      </c>
      <c r="F204">
        <v>69</v>
      </c>
      <c r="G204" t="s">
        <v>603</v>
      </c>
      <c r="H204" t="s">
        <v>1013</v>
      </c>
      <c r="I204" t="s">
        <v>674</v>
      </c>
      <c r="J204" t="s">
        <v>1014</v>
      </c>
      <c r="K204" t="s">
        <v>751</v>
      </c>
    </row>
    <row r="205" spans="1:39" x14ac:dyDescent="0.3">
      <c r="A205" t="s">
        <v>1015</v>
      </c>
      <c r="B205">
        <v>45</v>
      </c>
      <c r="C205" t="s">
        <v>674</v>
      </c>
      <c r="D205">
        <v>36</v>
      </c>
      <c r="E205">
        <v>80</v>
      </c>
      <c r="F205">
        <v>110</v>
      </c>
      <c r="G205">
        <v>70</v>
      </c>
      <c r="H205">
        <v>75</v>
      </c>
      <c r="I205">
        <v>50</v>
      </c>
      <c r="J205">
        <v>151</v>
      </c>
      <c r="K205" t="s">
        <v>1016</v>
      </c>
      <c r="L205" t="s">
        <v>32</v>
      </c>
      <c r="M205" t="s">
        <v>1017</v>
      </c>
      <c r="N205">
        <v>3</v>
      </c>
      <c r="O205">
        <v>29</v>
      </c>
      <c r="P205">
        <v>12</v>
      </c>
      <c r="Q205">
        <v>1</v>
      </c>
      <c r="R205">
        <v>1</v>
      </c>
      <c r="S205" t="s">
        <v>466</v>
      </c>
      <c r="T205">
        <v>1</v>
      </c>
      <c r="U205">
        <v>122</v>
      </c>
      <c r="V205" t="s">
        <v>32</v>
      </c>
      <c r="W205">
        <v>60</v>
      </c>
      <c r="X205">
        <v>60</v>
      </c>
      <c r="Y205">
        <v>60</v>
      </c>
      <c r="Z205" t="s">
        <v>32</v>
      </c>
      <c r="AA205" t="s">
        <v>32</v>
      </c>
      <c r="AB205">
        <v>50</v>
      </c>
      <c r="AC205">
        <v>35</v>
      </c>
    </row>
    <row r="206" spans="1:39" x14ac:dyDescent="0.3">
      <c r="A206">
        <v>123</v>
      </c>
      <c r="B206" t="s">
        <v>1018</v>
      </c>
      <c r="C206" t="s">
        <v>501</v>
      </c>
      <c r="D206">
        <v>150039667</v>
      </c>
      <c r="E206">
        <v>1</v>
      </c>
      <c r="F206">
        <v>87</v>
      </c>
      <c r="G206" t="s">
        <v>611</v>
      </c>
      <c r="H206" t="s">
        <v>1019</v>
      </c>
      <c r="I206" t="s">
        <v>1020</v>
      </c>
      <c r="J206" t="s">
        <v>674</v>
      </c>
      <c r="K206" t="s">
        <v>674</v>
      </c>
      <c r="L206">
        <v>34</v>
      </c>
      <c r="M206" t="s">
        <v>674</v>
      </c>
      <c r="N206">
        <v>38</v>
      </c>
      <c r="O206">
        <v>24</v>
      </c>
      <c r="P206">
        <v>120</v>
      </c>
      <c r="Q206">
        <v>60</v>
      </c>
      <c r="R206">
        <v>100</v>
      </c>
      <c r="S206">
        <v>62</v>
      </c>
      <c r="T206">
        <v>168</v>
      </c>
      <c r="U206" t="s">
        <v>1021</v>
      </c>
      <c r="V206" t="s">
        <v>32</v>
      </c>
      <c r="W206" t="s">
        <v>732</v>
      </c>
      <c r="X206">
        <v>3</v>
      </c>
      <c r="Y206">
        <v>1035</v>
      </c>
      <c r="Z206">
        <v>18</v>
      </c>
      <c r="AA206">
        <v>1</v>
      </c>
      <c r="AB206">
        <v>1</v>
      </c>
      <c r="AC206" t="s">
        <v>466</v>
      </c>
      <c r="AD206">
        <v>1</v>
      </c>
      <c r="AE206">
        <v>124</v>
      </c>
      <c r="AF206" t="s">
        <v>32</v>
      </c>
      <c r="AG206">
        <v>62</v>
      </c>
      <c r="AH206">
        <v>62</v>
      </c>
      <c r="AI206">
        <v>62</v>
      </c>
      <c r="AJ206" t="s">
        <v>32</v>
      </c>
      <c r="AK206">
        <v>154</v>
      </c>
      <c r="AL206">
        <v>52</v>
      </c>
      <c r="AM206">
        <v>37</v>
      </c>
    </row>
    <row r="207" spans="1:39" x14ac:dyDescent="0.3">
      <c r="A207">
        <v>124</v>
      </c>
      <c r="B207" t="s">
        <v>1022</v>
      </c>
      <c r="C207" t="s">
        <v>491</v>
      </c>
      <c r="D207">
        <v>1712906534</v>
      </c>
      <c r="E207">
        <v>1</v>
      </c>
      <c r="F207">
        <v>88</v>
      </c>
      <c r="G207" t="s">
        <v>1023</v>
      </c>
      <c r="H207" t="s">
        <v>1024</v>
      </c>
      <c r="I207" t="s">
        <v>674</v>
      </c>
      <c r="J207" t="s">
        <v>674</v>
      </c>
      <c r="K207" t="s">
        <v>674</v>
      </c>
      <c r="L207">
        <v>45</v>
      </c>
      <c r="M207" t="s">
        <v>674</v>
      </c>
      <c r="N207" t="s">
        <v>856</v>
      </c>
      <c r="O207">
        <v>18</v>
      </c>
      <c r="P207">
        <v>120</v>
      </c>
      <c r="Q207">
        <v>80</v>
      </c>
      <c r="R207">
        <v>90</v>
      </c>
      <c r="S207" t="s">
        <v>1025</v>
      </c>
      <c r="T207" t="s">
        <v>1026</v>
      </c>
      <c r="U207" t="s">
        <v>1027</v>
      </c>
    </row>
    <row r="208" spans="1:39" x14ac:dyDescent="0.3">
      <c r="A208" t="s">
        <v>1028</v>
      </c>
    </row>
    <row r="209" spans="1:19" x14ac:dyDescent="0.3">
      <c r="A209" t="s">
        <v>1029</v>
      </c>
    </row>
    <row r="210" spans="1:19" x14ac:dyDescent="0.3">
      <c r="A210" t="s">
        <v>1030</v>
      </c>
      <c r="B210" t="s">
        <v>1031</v>
      </c>
      <c r="C210" t="s">
        <v>1032</v>
      </c>
    </row>
    <row r="211" spans="1:19" x14ac:dyDescent="0.3">
      <c r="A211" t="s">
        <v>1033</v>
      </c>
    </row>
    <row r="212" spans="1:19" x14ac:dyDescent="0.3">
      <c r="A212" t="s">
        <v>1034</v>
      </c>
      <c r="B212">
        <v>0</v>
      </c>
      <c r="C212">
        <v>1036</v>
      </c>
      <c r="D212">
        <v>12</v>
      </c>
      <c r="E212">
        <v>1</v>
      </c>
      <c r="F212">
        <v>1</v>
      </c>
      <c r="G212" t="s">
        <v>466</v>
      </c>
      <c r="H212">
        <v>1</v>
      </c>
      <c r="I212">
        <v>125</v>
      </c>
      <c r="J212">
        <v>82</v>
      </c>
      <c r="K212">
        <v>63</v>
      </c>
      <c r="L212">
        <v>63</v>
      </c>
      <c r="M212">
        <v>63</v>
      </c>
      <c r="N212">
        <v>38</v>
      </c>
      <c r="O212">
        <v>157</v>
      </c>
      <c r="P212">
        <v>53</v>
      </c>
      <c r="Q212">
        <v>38</v>
      </c>
    </row>
    <row r="213" spans="1:19" x14ac:dyDescent="0.3">
      <c r="A213">
        <v>125</v>
      </c>
      <c r="B213" t="s">
        <v>1035</v>
      </c>
      <c r="C213" t="s">
        <v>447</v>
      </c>
      <c r="D213">
        <v>1103027777</v>
      </c>
      <c r="E213">
        <v>2</v>
      </c>
      <c r="F213">
        <v>89</v>
      </c>
      <c r="G213" t="s">
        <v>615</v>
      </c>
      <c r="H213" t="s">
        <v>1036</v>
      </c>
      <c r="I213" t="s">
        <v>674</v>
      </c>
      <c r="J213" t="s">
        <v>1037</v>
      </c>
    </row>
    <row r="214" spans="1:19" x14ac:dyDescent="0.3">
      <c r="A214" t="s">
        <v>1038</v>
      </c>
    </row>
    <row r="215" spans="1:19" x14ac:dyDescent="0.3">
      <c r="A215" t="s">
        <v>1039</v>
      </c>
      <c r="B215" t="s">
        <v>1040</v>
      </c>
    </row>
    <row r="216" spans="1:19" x14ac:dyDescent="0.3">
      <c r="A216" t="s">
        <v>1041</v>
      </c>
      <c r="B216">
        <v>45</v>
      </c>
      <c r="C216" t="s">
        <v>674</v>
      </c>
      <c r="D216">
        <v>38</v>
      </c>
      <c r="E216">
        <v>22</v>
      </c>
      <c r="F216">
        <v>120</v>
      </c>
      <c r="G216">
        <v>70</v>
      </c>
      <c r="H216">
        <v>115</v>
      </c>
      <c r="I216">
        <v>73</v>
      </c>
      <c r="J216">
        <v>160</v>
      </c>
      <c r="K216" t="s">
        <v>1042</v>
      </c>
    </row>
    <row r="217" spans="1:19" x14ac:dyDescent="0.3">
      <c r="A217" t="s">
        <v>1043</v>
      </c>
    </row>
    <row r="218" spans="1:19" x14ac:dyDescent="0.3">
      <c r="A218" t="s">
        <v>1044</v>
      </c>
      <c r="B218" t="s">
        <v>1045</v>
      </c>
      <c r="C218" t="s">
        <v>1046</v>
      </c>
      <c r="D218">
        <v>0</v>
      </c>
      <c r="E218">
        <v>29</v>
      </c>
      <c r="F218">
        <v>12</v>
      </c>
      <c r="G218">
        <v>1</v>
      </c>
      <c r="H218">
        <v>1</v>
      </c>
      <c r="I218" t="s">
        <v>466</v>
      </c>
      <c r="J218">
        <v>1</v>
      </c>
      <c r="K218">
        <v>128</v>
      </c>
      <c r="L218" t="s">
        <v>32</v>
      </c>
      <c r="M218">
        <v>64</v>
      </c>
      <c r="N218">
        <v>64</v>
      </c>
      <c r="O218">
        <v>64</v>
      </c>
      <c r="P218" t="s">
        <v>32</v>
      </c>
      <c r="Q218">
        <v>158</v>
      </c>
      <c r="R218" t="s">
        <v>32</v>
      </c>
      <c r="S218" t="s">
        <v>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200FD-E73B-438F-9785-F01561745AFE}">
  <dimension ref="A1:F49"/>
  <sheetViews>
    <sheetView workbookViewId="0">
      <selection activeCell="G12" sqref="G12"/>
    </sheetView>
  </sheetViews>
  <sheetFormatPr baseColWidth="10" defaultRowHeight="14.4" x14ac:dyDescent="0.3"/>
  <cols>
    <col min="1" max="1" width="19.109375" customWidth="1"/>
    <col min="2" max="2" width="20.77734375" customWidth="1"/>
    <col min="3" max="3" width="17.44140625" customWidth="1"/>
    <col min="4" max="4" width="19.6640625" customWidth="1"/>
    <col min="5" max="5" width="19.77734375" customWidth="1"/>
    <col min="6" max="6" width="15.44140625" customWidth="1"/>
  </cols>
  <sheetData>
    <row r="1" spans="1:6" x14ac:dyDescent="0.3">
      <c r="A1" t="s">
        <v>1047</v>
      </c>
      <c r="B1" t="s">
        <v>1048</v>
      </c>
      <c r="C1" t="s">
        <v>1049</v>
      </c>
      <c r="D1" t="s">
        <v>653</v>
      </c>
      <c r="E1" t="s">
        <v>1050</v>
      </c>
      <c r="F1" t="s">
        <v>1051</v>
      </c>
    </row>
    <row r="2" spans="1:6" x14ac:dyDescent="0.3">
      <c r="A2">
        <v>5</v>
      </c>
      <c r="B2" t="s">
        <v>655</v>
      </c>
      <c r="C2">
        <v>60</v>
      </c>
      <c r="D2">
        <v>50</v>
      </c>
      <c r="F2">
        <v>1</v>
      </c>
    </row>
    <row r="3" spans="1:6" x14ac:dyDescent="0.3">
      <c r="A3">
        <v>6</v>
      </c>
      <c r="B3" t="s">
        <v>655</v>
      </c>
      <c r="C3">
        <v>63</v>
      </c>
      <c r="D3">
        <v>50</v>
      </c>
      <c r="F3">
        <v>1</v>
      </c>
    </row>
    <row r="4" spans="1:6" x14ac:dyDescent="0.3">
      <c r="A4">
        <v>7</v>
      </c>
      <c r="B4" t="s">
        <v>655</v>
      </c>
      <c r="C4">
        <v>65</v>
      </c>
      <c r="D4">
        <v>50</v>
      </c>
      <c r="F4">
        <v>1</v>
      </c>
    </row>
    <row r="5" spans="1:6" x14ac:dyDescent="0.3">
      <c r="A5">
        <v>8</v>
      </c>
      <c r="B5" t="s">
        <v>658</v>
      </c>
      <c r="C5">
        <v>62</v>
      </c>
      <c r="D5">
        <v>51</v>
      </c>
      <c r="F5">
        <v>1</v>
      </c>
    </row>
    <row r="6" spans="1:6" x14ac:dyDescent="0.3">
      <c r="A6">
        <v>9</v>
      </c>
      <c r="B6" t="s">
        <v>658</v>
      </c>
      <c r="C6">
        <v>70</v>
      </c>
      <c r="D6">
        <v>51</v>
      </c>
      <c r="F6">
        <v>1</v>
      </c>
    </row>
    <row r="7" spans="1:6" x14ac:dyDescent="0.3">
      <c r="A7">
        <v>10</v>
      </c>
      <c r="B7" t="s">
        <v>662</v>
      </c>
      <c r="C7">
        <v>61</v>
      </c>
      <c r="D7">
        <v>52</v>
      </c>
      <c r="F7">
        <v>1</v>
      </c>
    </row>
    <row r="8" spans="1:6" x14ac:dyDescent="0.3">
      <c r="A8">
        <v>11</v>
      </c>
      <c r="B8" t="s">
        <v>662</v>
      </c>
      <c r="C8">
        <v>62</v>
      </c>
      <c r="D8">
        <v>52</v>
      </c>
      <c r="F8">
        <v>1</v>
      </c>
    </row>
    <row r="9" spans="1:6" x14ac:dyDescent="0.3">
      <c r="A9">
        <v>12</v>
      </c>
      <c r="B9" t="s">
        <v>662</v>
      </c>
      <c r="C9">
        <v>78</v>
      </c>
      <c r="D9">
        <v>52</v>
      </c>
      <c r="F9">
        <v>1</v>
      </c>
    </row>
    <row r="10" spans="1:6" x14ac:dyDescent="0.3">
      <c r="A10">
        <v>14</v>
      </c>
      <c r="B10" t="s">
        <v>669</v>
      </c>
      <c r="C10">
        <v>60</v>
      </c>
      <c r="D10">
        <v>64</v>
      </c>
      <c r="F10">
        <v>1</v>
      </c>
    </row>
    <row r="11" spans="1:6" x14ac:dyDescent="0.3">
      <c r="A11">
        <v>15</v>
      </c>
      <c r="B11" t="s">
        <v>685</v>
      </c>
      <c r="C11">
        <v>59</v>
      </c>
      <c r="D11">
        <v>70</v>
      </c>
      <c r="F11">
        <v>1</v>
      </c>
    </row>
    <row r="12" spans="1:6" x14ac:dyDescent="0.3">
      <c r="A12">
        <v>16</v>
      </c>
      <c r="B12" t="s">
        <v>692</v>
      </c>
      <c r="C12">
        <v>59</v>
      </c>
      <c r="D12">
        <v>71</v>
      </c>
      <c r="F12">
        <v>1</v>
      </c>
    </row>
    <row r="13" spans="1:6" x14ac:dyDescent="0.3">
      <c r="A13">
        <v>17</v>
      </c>
      <c r="B13" t="s">
        <v>1052</v>
      </c>
      <c r="C13">
        <v>63</v>
      </c>
      <c r="D13">
        <v>72</v>
      </c>
      <c r="F13">
        <v>1</v>
      </c>
    </row>
    <row r="14" spans="1:6" x14ac:dyDescent="0.3">
      <c r="A14">
        <v>18</v>
      </c>
      <c r="B14" t="s">
        <v>706</v>
      </c>
      <c r="C14">
        <v>61</v>
      </c>
      <c r="D14">
        <v>73</v>
      </c>
      <c r="F14">
        <v>1</v>
      </c>
    </row>
    <row r="15" spans="1:6" x14ac:dyDescent="0.3">
      <c r="A15">
        <v>19</v>
      </c>
      <c r="B15" t="s">
        <v>1053</v>
      </c>
      <c r="C15">
        <v>76</v>
      </c>
      <c r="D15">
        <v>74</v>
      </c>
      <c r="F15">
        <v>1</v>
      </c>
    </row>
    <row r="16" spans="1:6" x14ac:dyDescent="0.3">
      <c r="A16">
        <v>20</v>
      </c>
      <c r="B16" t="s">
        <v>1054</v>
      </c>
      <c r="C16">
        <v>60</v>
      </c>
      <c r="D16">
        <v>75</v>
      </c>
      <c r="F16">
        <v>1</v>
      </c>
    </row>
    <row r="17" spans="1:6" x14ac:dyDescent="0.3">
      <c r="A17">
        <v>21</v>
      </c>
      <c r="B17" t="s">
        <v>727</v>
      </c>
      <c r="C17">
        <v>60</v>
      </c>
      <c r="D17">
        <v>76</v>
      </c>
      <c r="F17">
        <v>1</v>
      </c>
    </row>
    <row r="18" spans="1:6" x14ac:dyDescent="0.3">
      <c r="A18">
        <v>22</v>
      </c>
      <c r="B18" t="s">
        <v>733</v>
      </c>
      <c r="C18">
        <v>59</v>
      </c>
      <c r="D18">
        <v>77</v>
      </c>
      <c r="F18">
        <v>1</v>
      </c>
    </row>
    <row r="19" spans="1:6" x14ac:dyDescent="0.3">
      <c r="A19">
        <v>23</v>
      </c>
      <c r="B19" t="s">
        <v>741</v>
      </c>
      <c r="C19">
        <v>60</v>
      </c>
      <c r="D19">
        <v>79</v>
      </c>
      <c r="F19">
        <v>1</v>
      </c>
    </row>
    <row r="20" spans="1:6" x14ac:dyDescent="0.3">
      <c r="A20">
        <v>24</v>
      </c>
      <c r="B20" t="s">
        <v>742</v>
      </c>
      <c r="C20">
        <v>61</v>
      </c>
      <c r="D20">
        <v>80</v>
      </c>
      <c r="F20">
        <v>1</v>
      </c>
    </row>
    <row r="21" spans="1:6" x14ac:dyDescent="0.3">
      <c r="A21">
        <v>25</v>
      </c>
      <c r="B21" t="s">
        <v>743</v>
      </c>
      <c r="C21">
        <v>60</v>
      </c>
      <c r="D21">
        <v>81</v>
      </c>
      <c r="F21">
        <v>1</v>
      </c>
    </row>
    <row r="22" spans="1:6" x14ac:dyDescent="0.3">
      <c r="A22">
        <v>26</v>
      </c>
      <c r="B22" t="s">
        <v>1055</v>
      </c>
      <c r="C22">
        <v>79</v>
      </c>
      <c r="D22">
        <v>83</v>
      </c>
      <c r="F22">
        <v>1</v>
      </c>
    </row>
    <row r="23" spans="1:6" x14ac:dyDescent="0.3">
      <c r="A23">
        <v>27</v>
      </c>
      <c r="B23" t="s">
        <v>747</v>
      </c>
      <c r="C23">
        <v>79</v>
      </c>
      <c r="D23">
        <v>84</v>
      </c>
      <c r="F23">
        <v>1</v>
      </c>
    </row>
    <row r="24" spans="1:6" x14ac:dyDescent="0.3">
      <c r="A24">
        <v>28</v>
      </c>
      <c r="B24" t="s">
        <v>1056</v>
      </c>
      <c r="C24" t="s">
        <v>32</v>
      </c>
      <c r="D24">
        <v>85</v>
      </c>
      <c r="F24">
        <v>1</v>
      </c>
    </row>
    <row r="25" spans="1:6" x14ac:dyDescent="0.3">
      <c r="A25">
        <v>29</v>
      </c>
      <c r="B25" t="s">
        <v>1056</v>
      </c>
      <c r="C25">
        <v>66</v>
      </c>
      <c r="D25">
        <v>85</v>
      </c>
      <c r="F25">
        <v>1</v>
      </c>
    </row>
    <row r="26" spans="1:6" x14ac:dyDescent="0.3">
      <c r="A26">
        <v>30</v>
      </c>
      <c r="B26" t="s">
        <v>1056</v>
      </c>
      <c r="C26">
        <v>70</v>
      </c>
      <c r="D26">
        <v>85</v>
      </c>
      <c r="F26">
        <v>1</v>
      </c>
    </row>
    <row r="27" spans="1:6" x14ac:dyDescent="0.3">
      <c r="A27">
        <v>31</v>
      </c>
      <c r="B27" t="s">
        <v>1057</v>
      </c>
      <c r="C27">
        <v>59</v>
      </c>
      <c r="D27">
        <v>86</v>
      </c>
      <c r="F27">
        <v>1</v>
      </c>
    </row>
    <row r="28" spans="1:6" x14ac:dyDescent="0.3">
      <c r="A28">
        <v>32</v>
      </c>
      <c r="B28" t="s">
        <v>1058</v>
      </c>
      <c r="C28">
        <v>79</v>
      </c>
      <c r="D28">
        <v>89</v>
      </c>
      <c r="F28">
        <v>1</v>
      </c>
    </row>
    <row r="29" spans="1:6" x14ac:dyDescent="0.3">
      <c r="A29">
        <v>33</v>
      </c>
      <c r="B29" t="s">
        <v>793</v>
      </c>
      <c r="C29">
        <v>182</v>
      </c>
      <c r="D29">
        <v>90</v>
      </c>
      <c r="F29">
        <v>1</v>
      </c>
    </row>
    <row r="30" spans="1:6" x14ac:dyDescent="0.3">
      <c r="A30">
        <v>34</v>
      </c>
      <c r="B30" t="s">
        <v>818</v>
      </c>
      <c r="C30">
        <v>79</v>
      </c>
      <c r="D30">
        <v>92</v>
      </c>
      <c r="F30">
        <v>1</v>
      </c>
    </row>
    <row r="31" spans="1:6" x14ac:dyDescent="0.3">
      <c r="A31">
        <v>35</v>
      </c>
      <c r="B31" t="s">
        <v>828</v>
      </c>
      <c r="C31">
        <v>79</v>
      </c>
      <c r="D31">
        <v>93</v>
      </c>
      <c r="F31">
        <v>1</v>
      </c>
    </row>
    <row r="32" spans="1:6" x14ac:dyDescent="0.3">
      <c r="A32">
        <v>36</v>
      </c>
      <c r="B32" t="s">
        <v>829</v>
      </c>
      <c r="C32">
        <v>61</v>
      </c>
      <c r="D32">
        <v>94</v>
      </c>
      <c r="F32">
        <v>1</v>
      </c>
    </row>
    <row r="33" spans="1:6" x14ac:dyDescent="0.3">
      <c r="A33">
        <v>37</v>
      </c>
      <c r="B33" t="s">
        <v>1059</v>
      </c>
      <c r="C33">
        <v>182</v>
      </c>
      <c r="D33">
        <v>95</v>
      </c>
      <c r="F33">
        <v>1</v>
      </c>
    </row>
    <row r="34" spans="1:6" x14ac:dyDescent="0.3">
      <c r="A34">
        <v>38</v>
      </c>
      <c r="B34" t="s">
        <v>840</v>
      </c>
      <c r="C34">
        <v>182</v>
      </c>
      <c r="D34">
        <v>96</v>
      </c>
      <c r="F34">
        <v>1</v>
      </c>
    </row>
    <row r="35" spans="1:6" x14ac:dyDescent="0.3">
      <c r="A35">
        <v>39</v>
      </c>
      <c r="B35" t="s">
        <v>846</v>
      </c>
      <c r="C35">
        <v>60</v>
      </c>
      <c r="D35">
        <v>97</v>
      </c>
      <c r="F35">
        <v>1</v>
      </c>
    </row>
    <row r="36" spans="1:6" x14ac:dyDescent="0.3">
      <c r="A36">
        <v>40</v>
      </c>
      <c r="B36" t="s">
        <v>846</v>
      </c>
      <c r="C36">
        <v>83</v>
      </c>
      <c r="D36">
        <v>97</v>
      </c>
      <c r="F36">
        <v>1</v>
      </c>
    </row>
    <row r="37" spans="1:6" x14ac:dyDescent="0.3">
      <c r="A37">
        <v>41</v>
      </c>
      <c r="B37" t="s">
        <v>897</v>
      </c>
      <c r="C37">
        <v>79</v>
      </c>
      <c r="D37">
        <v>105</v>
      </c>
      <c r="F37">
        <v>1</v>
      </c>
    </row>
    <row r="38" spans="1:6" x14ac:dyDescent="0.3">
      <c r="A38">
        <v>42</v>
      </c>
      <c r="B38" t="s">
        <v>913</v>
      </c>
      <c r="C38">
        <v>182</v>
      </c>
      <c r="D38">
        <v>107</v>
      </c>
      <c r="F38">
        <v>1</v>
      </c>
    </row>
    <row r="39" spans="1:6" x14ac:dyDescent="0.3">
      <c r="A39">
        <v>43</v>
      </c>
      <c r="B39" t="s">
        <v>919</v>
      </c>
      <c r="C39">
        <v>182</v>
      </c>
      <c r="D39">
        <v>108</v>
      </c>
      <c r="F39">
        <v>1</v>
      </c>
    </row>
    <row r="40" spans="1:6" x14ac:dyDescent="0.3">
      <c r="A40">
        <v>44</v>
      </c>
      <c r="B40" t="s">
        <v>958</v>
      </c>
      <c r="C40" t="s">
        <v>32</v>
      </c>
      <c r="D40">
        <v>113</v>
      </c>
      <c r="F40">
        <v>1</v>
      </c>
    </row>
    <row r="41" spans="1:6" x14ac:dyDescent="0.3">
      <c r="A41">
        <v>45</v>
      </c>
      <c r="B41" t="s">
        <v>1060</v>
      </c>
      <c r="C41">
        <v>182</v>
      </c>
      <c r="D41">
        <v>114</v>
      </c>
      <c r="F41">
        <v>1</v>
      </c>
    </row>
    <row r="42" spans="1:6" x14ac:dyDescent="0.3">
      <c r="A42">
        <v>46</v>
      </c>
      <c r="B42" t="s">
        <v>973</v>
      </c>
      <c r="C42">
        <v>182</v>
      </c>
      <c r="D42">
        <v>115</v>
      </c>
      <c r="F42">
        <v>1</v>
      </c>
    </row>
    <row r="43" spans="1:6" x14ac:dyDescent="0.3">
      <c r="A43">
        <v>47</v>
      </c>
      <c r="B43" t="s">
        <v>979</v>
      </c>
      <c r="C43">
        <v>73</v>
      </c>
      <c r="D43">
        <v>116</v>
      </c>
      <c r="F43">
        <v>1</v>
      </c>
    </row>
    <row r="44" spans="1:6" x14ac:dyDescent="0.3">
      <c r="A44">
        <v>48</v>
      </c>
      <c r="B44" t="s">
        <v>984</v>
      </c>
      <c r="C44">
        <v>59</v>
      </c>
      <c r="D44">
        <v>117</v>
      </c>
      <c r="F44">
        <v>1</v>
      </c>
    </row>
    <row r="45" spans="1:6" x14ac:dyDescent="0.3">
      <c r="A45">
        <v>49</v>
      </c>
      <c r="B45" t="s">
        <v>992</v>
      </c>
      <c r="C45">
        <v>182</v>
      </c>
      <c r="D45">
        <v>118</v>
      </c>
      <c r="F45">
        <v>1</v>
      </c>
    </row>
    <row r="46" spans="1:6" x14ac:dyDescent="0.3">
      <c r="A46">
        <v>50</v>
      </c>
      <c r="B46" t="s">
        <v>1012</v>
      </c>
      <c r="C46">
        <v>59</v>
      </c>
      <c r="D46">
        <v>121</v>
      </c>
      <c r="F46">
        <v>1</v>
      </c>
    </row>
    <row r="47" spans="1:6" x14ac:dyDescent="0.3">
      <c r="A47">
        <v>51</v>
      </c>
      <c r="B47" t="s">
        <v>1061</v>
      </c>
      <c r="C47">
        <v>182</v>
      </c>
      <c r="D47">
        <v>122</v>
      </c>
      <c r="F47">
        <v>1</v>
      </c>
    </row>
    <row r="48" spans="1:6" x14ac:dyDescent="0.3">
      <c r="A48">
        <v>52</v>
      </c>
      <c r="B48" t="s">
        <v>1062</v>
      </c>
      <c r="C48">
        <v>83</v>
      </c>
      <c r="D48">
        <v>123</v>
      </c>
      <c r="F48">
        <v>1</v>
      </c>
    </row>
    <row r="49" spans="1:6" x14ac:dyDescent="0.3">
      <c r="A49">
        <v>53</v>
      </c>
      <c r="B49" t="s">
        <v>1063</v>
      </c>
      <c r="C49">
        <v>182</v>
      </c>
      <c r="D49">
        <v>124</v>
      </c>
      <c r="F49">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47DB8-D483-4B79-BE81-BB13B25F4289}">
  <dimension ref="A1:F39"/>
  <sheetViews>
    <sheetView workbookViewId="0">
      <selection sqref="A1:F39"/>
    </sheetView>
  </sheetViews>
  <sheetFormatPr baseColWidth="10" defaultRowHeight="14.4" x14ac:dyDescent="0.3"/>
  <cols>
    <col min="1" max="1" width="19.109375" customWidth="1"/>
    <col min="2" max="2" width="20.77734375" customWidth="1"/>
    <col min="3" max="3" width="17.44140625" customWidth="1"/>
    <col min="4" max="4" width="19.109375" customWidth="1"/>
    <col min="5" max="5" width="18.88671875" customWidth="1"/>
    <col min="6" max="6" width="15.44140625" customWidth="1"/>
  </cols>
  <sheetData>
    <row r="1" spans="1:6" x14ac:dyDescent="0.3">
      <c r="A1" t="s">
        <v>1064</v>
      </c>
      <c r="B1" t="s">
        <v>1065</v>
      </c>
      <c r="C1" t="s">
        <v>1066</v>
      </c>
      <c r="D1" t="s">
        <v>654</v>
      </c>
      <c r="E1" t="s">
        <v>1067</v>
      </c>
      <c r="F1" t="s">
        <v>1068</v>
      </c>
    </row>
    <row r="2" spans="1:6" x14ac:dyDescent="0.3">
      <c r="A2">
        <v>1</v>
      </c>
      <c r="B2" t="s">
        <v>655</v>
      </c>
      <c r="C2">
        <v>86</v>
      </c>
      <c r="D2">
        <v>50</v>
      </c>
      <c r="F2">
        <v>1</v>
      </c>
    </row>
    <row r="3" spans="1:6" x14ac:dyDescent="0.3">
      <c r="A3">
        <v>2</v>
      </c>
      <c r="B3" t="s">
        <v>655</v>
      </c>
      <c r="C3">
        <v>87</v>
      </c>
      <c r="D3">
        <v>50</v>
      </c>
      <c r="F3">
        <v>1</v>
      </c>
    </row>
    <row r="4" spans="1:6" x14ac:dyDescent="0.3">
      <c r="A4">
        <v>3</v>
      </c>
      <c r="B4" t="s">
        <v>658</v>
      </c>
      <c r="C4">
        <v>87</v>
      </c>
      <c r="D4">
        <v>51</v>
      </c>
      <c r="F4">
        <v>1</v>
      </c>
    </row>
    <row r="5" spans="1:6" x14ac:dyDescent="0.3">
      <c r="A5">
        <v>4</v>
      </c>
      <c r="B5" t="s">
        <v>658</v>
      </c>
      <c r="C5">
        <v>88</v>
      </c>
      <c r="D5">
        <v>51</v>
      </c>
      <c r="F5">
        <v>1</v>
      </c>
    </row>
    <row r="6" spans="1:6" x14ac:dyDescent="0.3">
      <c r="A6">
        <v>5</v>
      </c>
      <c r="B6" t="s">
        <v>662</v>
      </c>
      <c r="C6">
        <v>87</v>
      </c>
      <c r="D6">
        <v>52</v>
      </c>
      <c r="F6">
        <v>1</v>
      </c>
    </row>
    <row r="7" spans="1:6" x14ac:dyDescent="0.3">
      <c r="A7">
        <v>6</v>
      </c>
      <c r="B7" t="s">
        <v>662</v>
      </c>
      <c r="C7">
        <v>94</v>
      </c>
      <c r="D7">
        <v>52</v>
      </c>
      <c r="F7">
        <v>1</v>
      </c>
    </row>
    <row r="8" spans="1:6" x14ac:dyDescent="0.3">
      <c r="A8">
        <v>7</v>
      </c>
      <c r="B8" t="s">
        <v>669</v>
      </c>
      <c r="C8">
        <v>86</v>
      </c>
      <c r="D8">
        <v>64</v>
      </c>
      <c r="F8">
        <v>1</v>
      </c>
    </row>
    <row r="9" spans="1:6" x14ac:dyDescent="0.3">
      <c r="A9">
        <v>8</v>
      </c>
      <c r="B9" t="s">
        <v>1052</v>
      </c>
      <c r="C9">
        <v>104</v>
      </c>
      <c r="D9">
        <v>72</v>
      </c>
      <c r="F9">
        <v>1</v>
      </c>
    </row>
    <row r="10" spans="1:6" x14ac:dyDescent="0.3">
      <c r="A10">
        <v>9</v>
      </c>
      <c r="B10" t="s">
        <v>1069</v>
      </c>
      <c r="C10">
        <v>129</v>
      </c>
      <c r="D10">
        <v>73</v>
      </c>
      <c r="F10">
        <v>1</v>
      </c>
    </row>
    <row r="11" spans="1:6" x14ac:dyDescent="0.3">
      <c r="A11">
        <v>10</v>
      </c>
      <c r="B11" t="s">
        <v>1069</v>
      </c>
      <c r="C11">
        <v>133</v>
      </c>
      <c r="D11">
        <v>73</v>
      </c>
      <c r="F11">
        <v>1</v>
      </c>
    </row>
    <row r="12" spans="1:6" x14ac:dyDescent="0.3">
      <c r="A12">
        <v>11</v>
      </c>
      <c r="B12" t="s">
        <v>1070</v>
      </c>
      <c r="C12">
        <v>88</v>
      </c>
      <c r="D12">
        <v>74</v>
      </c>
      <c r="F12">
        <v>1</v>
      </c>
    </row>
    <row r="13" spans="1:6" x14ac:dyDescent="0.3">
      <c r="A13">
        <v>12</v>
      </c>
      <c r="B13" t="s">
        <v>1070</v>
      </c>
      <c r="C13">
        <v>92</v>
      </c>
      <c r="D13">
        <v>74</v>
      </c>
      <c r="F13">
        <v>1</v>
      </c>
    </row>
    <row r="14" spans="1:6" x14ac:dyDescent="0.3">
      <c r="A14">
        <v>13</v>
      </c>
      <c r="B14" t="s">
        <v>1071</v>
      </c>
      <c r="C14">
        <v>101</v>
      </c>
      <c r="D14">
        <v>75</v>
      </c>
      <c r="F14">
        <v>1</v>
      </c>
    </row>
    <row r="15" spans="1:6" x14ac:dyDescent="0.3">
      <c r="A15">
        <v>14</v>
      </c>
      <c r="B15" t="s">
        <v>1072</v>
      </c>
      <c r="C15">
        <v>87</v>
      </c>
      <c r="D15">
        <v>77</v>
      </c>
      <c r="F15">
        <v>1</v>
      </c>
    </row>
    <row r="16" spans="1:6" x14ac:dyDescent="0.3">
      <c r="A16">
        <v>15</v>
      </c>
      <c r="B16" t="s">
        <v>741</v>
      </c>
      <c r="C16">
        <v>87</v>
      </c>
      <c r="D16">
        <v>79</v>
      </c>
      <c r="F16">
        <v>1</v>
      </c>
    </row>
    <row r="17" spans="1:6" x14ac:dyDescent="0.3">
      <c r="A17">
        <v>16</v>
      </c>
      <c r="B17" t="s">
        <v>742</v>
      </c>
      <c r="C17">
        <v>86</v>
      </c>
      <c r="D17">
        <v>80</v>
      </c>
      <c r="F17">
        <v>1</v>
      </c>
    </row>
    <row r="18" spans="1:6" x14ac:dyDescent="0.3">
      <c r="A18">
        <v>17</v>
      </c>
      <c r="B18" t="s">
        <v>743</v>
      </c>
      <c r="C18">
        <v>89</v>
      </c>
      <c r="D18">
        <v>81</v>
      </c>
      <c r="F18">
        <v>1</v>
      </c>
    </row>
    <row r="19" spans="1:6" x14ac:dyDescent="0.3">
      <c r="A19">
        <v>18</v>
      </c>
      <c r="B19" t="s">
        <v>747</v>
      </c>
      <c r="C19">
        <v>106</v>
      </c>
      <c r="D19">
        <v>84</v>
      </c>
      <c r="F19">
        <v>1</v>
      </c>
    </row>
    <row r="20" spans="1:6" x14ac:dyDescent="0.3">
      <c r="A20">
        <v>19</v>
      </c>
      <c r="B20" t="s">
        <v>1056</v>
      </c>
      <c r="C20">
        <v>150</v>
      </c>
      <c r="D20">
        <v>85</v>
      </c>
      <c r="F20">
        <v>1</v>
      </c>
    </row>
    <row r="21" spans="1:6" x14ac:dyDescent="0.3">
      <c r="A21">
        <v>20</v>
      </c>
      <c r="B21" t="s">
        <v>1057</v>
      </c>
      <c r="C21">
        <v>181</v>
      </c>
      <c r="D21">
        <v>86</v>
      </c>
      <c r="F21">
        <v>1</v>
      </c>
    </row>
    <row r="22" spans="1:6" x14ac:dyDescent="0.3">
      <c r="A22">
        <v>21</v>
      </c>
      <c r="B22" t="s">
        <v>1073</v>
      </c>
      <c r="C22">
        <v>104</v>
      </c>
      <c r="D22">
        <v>87</v>
      </c>
      <c r="F22">
        <v>1</v>
      </c>
    </row>
    <row r="23" spans="1:6" x14ac:dyDescent="0.3">
      <c r="A23">
        <v>22</v>
      </c>
      <c r="B23" t="s">
        <v>793</v>
      </c>
      <c r="C23">
        <v>181</v>
      </c>
      <c r="D23">
        <v>90</v>
      </c>
      <c r="F23">
        <v>1</v>
      </c>
    </row>
    <row r="24" spans="1:6" x14ac:dyDescent="0.3">
      <c r="A24">
        <v>23</v>
      </c>
      <c r="B24" t="s">
        <v>1074</v>
      </c>
      <c r="C24">
        <v>94</v>
      </c>
      <c r="D24">
        <v>91</v>
      </c>
      <c r="F24">
        <v>1</v>
      </c>
    </row>
    <row r="25" spans="1:6" x14ac:dyDescent="0.3">
      <c r="A25">
        <v>24</v>
      </c>
      <c r="B25" t="s">
        <v>818</v>
      </c>
      <c r="C25">
        <v>181</v>
      </c>
      <c r="D25">
        <v>92</v>
      </c>
      <c r="F25">
        <v>1</v>
      </c>
    </row>
    <row r="26" spans="1:6" x14ac:dyDescent="0.3">
      <c r="A26">
        <v>25</v>
      </c>
      <c r="B26" t="s">
        <v>1075</v>
      </c>
      <c r="C26">
        <v>181</v>
      </c>
      <c r="D26">
        <v>93</v>
      </c>
      <c r="F26">
        <v>1</v>
      </c>
    </row>
    <row r="27" spans="1:6" x14ac:dyDescent="0.3">
      <c r="A27">
        <v>26</v>
      </c>
      <c r="B27" t="s">
        <v>829</v>
      </c>
      <c r="C27">
        <v>89</v>
      </c>
      <c r="D27">
        <v>94</v>
      </c>
      <c r="F27">
        <v>1</v>
      </c>
    </row>
    <row r="28" spans="1:6" x14ac:dyDescent="0.3">
      <c r="A28">
        <v>27</v>
      </c>
      <c r="B28" t="s">
        <v>1059</v>
      </c>
      <c r="C28">
        <v>181</v>
      </c>
      <c r="D28">
        <v>95</v>
      </c>
      <c r="F28">
        <v>1</v>
      </c>
    </row>
    <row r="29" spans="1:6" x14ac:dyDescent="0.3">
      <c r="A29">
        <v>28</v>
      </c>
      <c r="B29" t="s">
        <v>846</v>
      </c>
      <c r="C29">
        <v>181</v>
      </c>
      <c r="D29">
        <v>97</v>
      </c>
      <c r="F29">
        <v>1</v>
      </c>
    </row>
    <row r="30" spans="1:6" x14ac:dyDescent="0.3">
      <c r="A30">
        <v>29</v>
      </c>
      <c r="B30" t="s">
        <v>913</v>
      </c>
      <c r="C30">
        <v>181</v>
      </c>
      <c r="D30">
        <v>107</v>
      </c>
      <c r="F30">
        <v>1</v>
      </c>
    </row>
    <row r="31" spans="1:6" x14ac:dyDescent="0.3">
      <c r="A31">
        <v>30</v>
      </c>
      <c r="B31" t="s">
        <v>1060</v>
      </c>
      <c r="C31">
        <v>181</v>
      </c>
      <c r="D31">
        <v>114</v>
      </c>
      <c r="F31">
        <v>1</v>
      </c>
    </row>
    <row r="32" spans="1:6" x14ac:dyDescent="0.3">
      <c r="A32">
        <v>31</v>
      </c>
      <c r="B32" t="s">
        <v>1076</v>
      </c>
      <c r="C32">
        <v>181</v>
      </c>
      <c r="D32">
        <v>115</v>
      </c>
      <c r="F32">
        <v>1</v>
      </c>
    </row>
    <row r="33" spans="1:6" x14ac:dyDescent="0.3">
      <c r="A33">
        <v>32</v>
      </c>
      <c r="B33" t="s">
        <v>979</v>
      </c>
      <c r="C33">
        <v>86</v>
      </c>
      <c r="D33">
        <v>116</v>
      </c>
      <c r="F33">
        <v>1</v>
      </c>
    </row>
    <row r="34" spans="1:6" x14ac:dyDescent="0.3">
      <c r="A34">
        <v>33</v>
      </c>
      <c r="B34" t="s">
        <v>984</v>
      </c>
      <c r="C34">
        <v>86</v>
      </c>
      <c r="D34">
        <v>117</v>
      </c>
      <c r="F34">
        <v>1</v>
      </c>
    </row>
    <row r="35" spans="1:6" x14ac:dyDescent="0.3">
      <c r="A35">
        <v>34</v>
      </c>
      <c r="B35" t="s">
        <v>992</v>
      </c>
      <c r="C35">
        <v>181</v>
      </c>
      <c r="D35">
        <v>118</v>
      </c>
      <c r="F35">
        <v>1</v>
      </c>
    </row>
    <row r="36" spans="1:6" x14ac:dyDescent="0.3">
      <c r="A36">
        <v>35</v>
      </c>
      <c r="B36" t="s">
        <v>1012</v>
      </c>
      <c r="C36">
        <v>86</v>
      </c>
      <c r="D36">
        <v>121</v>
      </c>
      <c r="F36">
        <v>1</v>
      </c>
    </row>
    <row r="37" spans="1:6" x14ac:dyDescent="0.3">
      <c r="A37">
        <v>36</v>
      </c>
      <c r="B37" t="s">
        <v>1061</v>
      </c>
      <c r="C37">
        <v>181</v>
      </c>
      <c r="D37">
        <v>122</v>
      </c>
      <c r="F37">
        <v>1</v>
      </c>
    </row>
    <row r="38" spans="1:6" x14ac:dyDescent="0.3">
      <c r="A38">
        <v>37</v>
      </c>
      <c r="B38" t="s">
        <v>1077</v>
      </c>
      <c r="C38">
        <v>159</v>
      </c>
      <c r="D38">
        <v>123</v>
      </c>
      <c r="F38">
        <v>1</v>
      </c>
    </row>
    <row r="39" spans="1:6" x14ac:dyDescent="0.3">
      <c r="A39">
        <v>38</v>
      </c>
      <c r="B39" t="s">
        <v>1063</v>
      </c>
      <c r="C39">
        <v>163</v>
      </c>
      <c r="D39">
        <v>124</v>
      </c>
      <c r="F39">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1DC2-8B15-4875-922E-FA2A520DFAC1}">
  <dimension ref="A1:H70"/>
  <sheetViews>
    <sheetView workbookViewId="0">
      <selection sqref="A1:H70"/>
    </sheetView>
  </sheetViews>
  <sheetFormatPr baseColWidth="10" defaultRowHeight="14.4" x14ac:dyDescent="0.3"/>
  <cols>
    <col min="1" max="1" width="22" customWidth="1"/>
    <col min="2" max="2" width="14.33203125" customWidth="1"/>
    <col min="3" max="3" width="22" customWidth="1"/>
    <col min="4" max="4" width="22.6640625" customWidth="1"/>
    <col min="5" max="5" width="22.109375" customWidth="1"/>
    <col min="6" max="6" width="21" customWidth="1"/>
    <col min="7" max="7" width="18.33203125" customWidth="1"/>
    <col min="8" max="8" width="21.6640625" customWidth="1"/>
  </cols>
  <sheetData>
    <row r="1" spans="1:8" x14ac:dyDescent="0.3">
      <c r="A1" t="s">
        <v>1078</v>
      </c>
      <c r="B1" t="s">
        <v>1079</v>
      </c>
      <c r="C1" t="s">
        <v>652</v>
      </c>
      <c r="D1" t="s">
        <v>1080</v>
      </c>
      <c r="E1" t="s">
        <v>1081</v>
      </c>
      <c r="F1" t="s">
        <v>1082</v>
      </c>
      <c r="G1" t="s">
        <v>1083</v>
      </c>
      <c r="H1" t="s">
        <v>1084</v>
      </c>
    </row>
    <row r="2" spans="1:8" x14ac:dyDescent="0.3">
      <c r="A2">
        <v>79</v>
      </c>
      <c r="B2">
        <v>210</v>
      </c>
      <c r="C2">
        <v>50</v>
      </c>
      <c r="E2">
        <v>1</v>
      </c>
      <c r="F2">
        <v>0</v>
      </c>
      <c r="G2">
        <v>1</v>
      </c>
      <c r="H2">
        <v>1</v>
      </c>
    </row>
    <row r="3" spans="1:8" x14ac:dyDescent="0.3">
      <c r="A3">
        <v>80</v>
      </c>
      <c r="B3">
        <v>209</v>
      </c>
      <c r="C3">
        <v>50</v>
      </c>
      <c r="E3">
        <v>0</v>
      </c>
      <c r="F3">
        <v>1</v>
      </c>
      <c r="G3">
        <v>1</v>
      </c>
      <c r="H3">
        <v>1</v>
      </c>
    </row>
    <row r="4" spans="1:8" x14ac:dyDescent="0.3">
      <c r="A4">
        <v>81</v>
      </c>
      <c r="B4">
        <v>213</v>
      </c>
      <c r="C4">
        <v>51</v>
      </c>
      <c r="E4">
        <v>1</v>
      </c>
      <c r="F4">
        <v>0</v>
      </c>
      <c r="G4">
        <v>1</v>
      </c>
      <c r="H4">
        <v>2</v>
      </c>
    </row>
    <row r="5" spans="1:8" x14ac:dyDescent="0.3">
      <c r="A5">
        <v>82</v>
      </c>
      <c r="B5">
        <v>217</v>
      </c>
      <c r="C5">
        <v>51</v>
      </c>
      <c r="E5">
        <v>0</v>
      </c>
      <c r="F5">
        <v>1</v>
      </c>
      <c r="G5">
        <v>1</v>
      </c>
      <c r="H5">
        <v>2</v>
      </c>
    </row>
    <row r="6" spans="1:8" x14ac:dyDescent="0.3">
      <c r="A6">
        <v>83</v>
      </c>
      <c r="B6">
        <v>213</v>
      </c>
      <c r="C6">
        <v>52</v>
      </c>
      <c r="E6">
        <v>1</v>
      </c>
      <c r="F6">
        <v>0</v>
      </c>
      <c r="G6">
        <v>1</v>
      </c>
      <c r="H6">
        <v>3</v>
      </c>
    </row>
    <row r="7" spans="1:8" x14ac:dyDescent="0.3">
      <c r="A7">
        <v>84</v>
      </c>
      <c r="B7">
        <v>597</v>
      </c>
      <c r="C7">
        <v>52</v>
      </c>
      <c r="E7">
        <v>0</v>
      </c>
      <c r="F7">
        <v>1</v>
      </c>
      <c r="G7">
        <v>1</v>
      </c>
      <c r="H7">
        <v>3</v>
      </c>
    </row>
    <row r="8" spans="1:8" x14ac:dyDescent="0.3">
      <c r="A8">
        <v>96</v>
      </c>
      <c r="B8">
        <v>209</v>
      </c>
      <c r="C8">
        <v>64</v>
      </c>
      <c r="E8">
        <v>1</v>
      </c>
      <c r="F8">
        <v>0</v>
      </c>
      <c r="G8">
        <v>1</v>
      </c>
      <c r="H8">
        <v>4</v>
      </c>
    </row>
    <row r="9" spans="1:8" x14ac:dyDescent="0.3">
      <c r="A9">
        <v>97</v>
      </c>
      <c r="B9">
        <v>203</v>
      </c>
      <c r="C9">
        <v>67</v>
      </c>
      <c r="D9" t="s">
        <v>32</v>
      </c>
      <c r="E9">
        <v>1</v>
      </c>
      <c r="F9" t="s">
        <v>32</v>
      </c>
      <c r="G9">
        <v>1</v>
      </c>
      <c r="H9">
        <v>6</v>
      </c>
    </row>
    <row r="10" spans="1:8" x14ac:dyDescent="0.3">
      <c r="A10">
        <v>98</v>
      </c>
      <c r="B10">
        <v>203</v>
      </c>
      <c r="C10">
        <v>69</v>
      </c>
      <c r="D10" t="s">
        <v>32</v>
      </c>
      <c r="E10">
        <v>1</v>
      </c>
      <c r="F10" t="s">
        <v>32</v>
      </c>
      <c r="G10">
        <v>1</v>
      </c>
      <c r="H10">
        <v>8</v>
      </c>
    </row>
    <row r="11" spans="1:8" x14ac:dyDescent="0.3">
      <c r="A11">
        <v>99</v>
      </c>
      <c r="B11">
        <v>202</v>
      </c>
      <c r="C11">
        <v>70</v>
      </c>
      <c r="D11" t="s">
        <v>32</v>
      </c>
      <c r="E11">
        <v>1</v>
      </c>
      <c r="F11" t="s">
        <v>32</v>
      </c>
      <c r="G11">
        <v>1</v>
      </c>
      <c r="H11">
        <v>9</v>
      </c>
    </row>
    <row r="12" spans="1:8" x14ac:dyDescent="0.3">
      <c r="A12">
        <v>100</v>
      </c>
      <c r="B12">
        <v>204</v>
      </c>
      <c r="C12">
        <v>71</v>
      </c>
      <c r="D12" t="s">
        <v>32</v>
      </c>
      <c r="E12">
        <v>1</v>
      </c>
      <c r="F12" t="s">
        <v>32</v>
      </c>
      <c r="G12">
        <v>1</v>
      </c>
      <c r="H12">
        <v>10</v>
      </c>
    </row>
    <row r="13" spans="1:8" x14ac:dyDescent="0.3">
      <c r="A13">
        <v>101</v>
      </c>
      <c r="B13">
        <v>204</v>
      </c>
      <c r="C13">
        <v>72</v>
      </c>
      <c r="D13" t="s">
        <v>32</v>
      </c>
      <c r="E13">
        <v>1</v>
      </c>
      <c r="F13">
        <v>1</v>
      </c>
      <c r="G13">
        <v>1</v>
      </c>
      <c r="H13">
        <v>11</v>
      </c>
    </row>
    <row r="14" spans="1:8" x14ac:dyDescent="0.3">
      <c r="A14">
        <v>102</v>
      </c>
      <c r="B14">
        <v>7198</v>
      </c>
      <c r="C14">
        <v>73</v>
      </c>
      <c r="D14" t="s">
        <v>32</v>
      </c>
      <c r="E14">
        <v>1</v>
      </c>
      <c r="F14" t="s">
        <v>32</v>
      </c>
      <c r="G14">
        <v>1</v>
      </c>
      <c r="H14">
        <v>12</v>
      </c>
    </row>
    <row r="15" spans="1:8" x14ac:dyDescent="0.3">
      <c r="A15">
        <v>103</v>
      </c>
      <c r="B15">
        <v>915</v>
      </c>
      <c r="C15">
        <v>73</v>
      </c>
      <c r="D15" t="s">
        <v>32</v>
      </c>
      <c r="E15" t="s">
        <v>32</v>
      </c>
      <c r="F15">
        <v>1</v>
      </c>
      <c r="G15">
        <v>1</v>
      </c>
      <c r="H15">
        <v>12</v>
      </c>
    </row>
    <row r="16" spans="1:8" x14ac:dyDescent="0.3">
      <c r="A16">
        <v>104</v>
      </c>
      <c r="B16">
        <v>7198</v>
      </c>
      <c r="C16">
        <v>74</v>
      </c>
      <c r="D16" t="s">
        <v>32</v>
      </c>
      <c r="E16">
        <v>1</v>
      </c>
      <c r="F16" t="s">
        <v>32</v>
      </c>
      <c r="G16">
        <v>1</v>
      </c>
      <c r="H16">
        <v>13</v>
      </c>
    </row>
    <row r="17" spans="1:8" x14ac:dyDescent="0.3">
      <c r="A17">
        <v>105</v>
      </c>
      <c r="B17">
        <v>7702</v>
      </c>
      <c r="C17">
        <v>74</v>
      </c>
      <c r="D17" t="s">
        <v>32</v>
      </c>
      <c r="E17" t="s">
        <v>32</v>
      </c>
      <c r="F17">
        <v>1</v>
      </c>
      <c r="G17">
        <v>1</v>
      </c>
      <c r="H17">
        <v>13</v>
      </c>
    </row>
    <row r="18" spans="1:8" x14ac:dyDescent="0.3">
      <c r="A18">
        <v>106</v>
      </c>
      <c r="B18">
        <v>7720</v>
      </c>
      <c r="C18">
        <v>75</v>
      </c>
      <c r="D18" t="s">
        <v>32</v>
      </c>
      <c r="E18">
        <v>1</v>
      </c>
      <c r="F18" t="s">
        <v>32</v>
      </c>
      <c r="G18">
        <v>1</v>
      </c>
      <c r="H18">
        <v>14</v>
      </c>
    </row>
    <row r="19" spans="1:8" x14ac:dyDescent="0.3">
      <c r="A19">
        <v>107</v>
      </c>
      <c r="B19">
        <v>7689</v>
      </c>
      <c r="C19">
        <v>75</v>
      </c>
      <c r="D19" t="s">
        <v>32</v>
      </c>
      <c r="E19" t="s">
        <v>32</v>
      </c>
      <c r="F19">
        <v>1</v>
      </c>
      <c r="G19">
        <v>1</v>
      </c>
      <c r="H19">
        <v>14</v>
      </c>
    </row>
    <row r="20" spans="1:8" x14ac:dyDescent="0.3">
      <c r="A20">
        <v>108</v>
      </c>
      <c r="B20">
        <v>202</v>
      </c>
      <c r="C20">
        <v>76</v>
      </c>
      <c r="D20" t="s">
        <v>32</v>
      </c>
      <c r="E20">
        <v>1</v>
      </c>
      <c r="F20" t="s">
        <v>32</v>
      </c>
      <c r="G20">
        <v>1</v>
      </c>
      <c r="H20">
        <v>15</v>
      </c>
    </row>
    <row r="21" spans="1:8" x14ac:dyDescent="0.3">
      <c r="A21">
        <v>109</v>
      </c>
      <c r="B21">
        <v>201</v>
      </c>
      <c r="C21">
        <v>77</v>
      </c>
      <c r="D21" t="s">
        <v>32</v>
      </c>
      <c r="E21">
        <v>1</v>
      </c>
      <c r="F21" t="s">
        <v>32</v>
      </c>
      <c r="G21">
        <v>1</v>
      </c>
      <c r="H21">
        <v>16</v>
      </c>
    </row>
    <row r="22" spans="1:8" x14ac:dyDescent="0.3">
      <c r="A22">
        <v>110</v>
      </c>
      <c r="B22">
        <v>203</v>
      </c>
      <c r="C22">
        <v>77</v>
      </c>
      <c r="D22" t="s">
        <v>32</v>
      </c>
      <c r="E22" t="s">
        <v>32</v>
      </c>
      <c r="F22">
        <v>1</v>
      </c>
      <c r="G22">
        <v>1</v>
      </c>
      <c r="H22">
        <v>16</v>
      </c>
    </row>
    <row r="23" spans="1:8" x14ac:dyDescent="0.3">
      <c r="A23">
        <v>111</v>
      </c>
      <c r="B23">
        <v>204</v>
      </c>
      <c r="C23">
        <v>78</v>
      </c>
      <c r="D23" t="s">
        <v>32</v>
      </c>
      <c r="E23">
        <v>1</v>
      </c>
      <c r="F23" t="s">
        <v>32</v>
      </c>
      <c r="G23">
        <v>1</v>
      </c>
      <c r="H23">
        <v>17</v>
      </c>
    </row>
    <row r="24" spans="1:8" x14ac:dyDescent="0.3">
      <c r="A24">
        <v>112</v>
      </c>
      <c r="B24">
        <v>202</v>
      </c>
      <c r="C24">
        <v>79</v>
      </c>
      <c r="D24" t="s">
        <v>32</v>
      </c>
      <c r="E24">
        <v>1</v>
      </c>
      <c r="F24" t="s">
        <v>32</v>
      </c>
      <c r="G24">
        <v>1</v>
      </c>
      <c r="H24">
        <v>18</v>
      </c>
    </row>
    <row r="25" spans="1:8" x14ac:dyDescent="0.3">
      <c r="A25">
        <v>113</v>
      </c>
      <c r="B25">
        <v>203</v>
      </c>
      <c r="C25">
        <v>79</v>
      </c>
      <c r="D25" t="s">
        <v>32</v>
      </c>
      <c r="E25" t="s">
        <v>32</v>
      </c>
      <c r="F25">
        <v>1</v>
      </c>
      <c r="G25">
        <v>1</v>
      </c>
      <c r="H25">
        <v>18</v>
      </c>
    </row>
    <row r="26" spans="1:8" x14ac:dyDescent="0.3">
      <c r="A26">
        <v>114</v>
      </c>
      <c r="B26">
        <v>201</v>
      </c>
      <c r="C26">
        <v>80</v>
      </c>
      <c r="D26" t="s">
        <v>32</v>
      </c>
      <c r="E26">
        <v>1</v>
      </c>
      <c r="F26" t="s">
        <v>32</v>
      </c>
      <c r="G26">
        <v>1</v>
      </c>
      <c r="H26">
        <v>19</v>
      </c>
    </row>
    <row r="27" spans="1:8" x14ac:dyDescent="0.3">
      <c r="A27">
        <v>115</v>
      </c>
      <c r="B27">
        <v>204</v>
      </c>
      <c r="C27">
        <v>81</v>
      </c>
      <c r="D27" t="s">
        <v>32</v>
      </c>
      <c r="E27">
        <v>1</v>
      </c>
      <c r="F27" t="s">
        <v>32</v>
      </c>
      <c r="G27">
        <v>1</v>
      </c>
      <c r="H27">
        <v>20</v>
      </c>
    </row>
    <row r="28" spans="1:8" x14ac:dyDescent="0.3">
      <c r="A28">
        <v>116</v>
      </c>
      <c r="B28">
        <v>202</v>
      </c>
      <c r="C28">
        <v>82</v>
      </c>
      <c r="D28" t="s">
        <v>32</v>
      </c>
      <c r="E28">
        <v>1</v>
      </c>
      <c r="F28" t="s">
        <v>32</v>
      </c>
      <c r="G28">
        <v>1</v>
      </c>
      <c r="H28">
        <v>21</v>
      </c>
    </row>
    <row r="29" spans="1:8" x14ac:dyDescent="0.3">
      <c r="A29">
        <v>117</v>
      </c>
      <c r="B29">
        <v>202</v>
      </c>
      <c r="C29">
        <v>83</v>
      </c>
      <c r="D29" t="s">
        <v>32</v>
      </c>
      <c r="E29">
        <v>1</v>
      </c>
      <c r="F29" t="s">
        <v>32</v>
      </c>
      <c r="G29">
        <v>1</v>
      </c>
      <c r="H29">
        <v>22</v>
      </c>
    </row>
    <row r="30" spans="1:8" x14ac:dyDescent="0.3">
      <c r="A30">
        <v>118</v>
      </c>
      <c r="B30">
        <v>7714</v>
      </c>
      <c r="C30">
        <v>84</v>
      </c>
      <c r="D30" t="s">
        <v>32</v>
      </c>
      <c r="E30">
        <v>1</v>
      </c>
      <c r="F30" t="s">
        <v>32</v>
      </c>
      <c r="G30">
        <v>1</v>
      </c>
      <c r="H30">
        <v>23</v>
      </c>
    </row>
    <row r="31" spans="1:8" x14ac:dyDescent="0.3">
      <c r="A31">
        <v>119</v>
      </c>
      <c r="B31">
        <v>7716</v>
      </c>
      <c r="C31">
        <v>84</v>
      </c>
      <c r="D31" t="s">
        <v>32</v>
      </c>
      <c r="E31" t="s">
        <v>32</v>
      </c>
      <c r="F31">
        <v>1</v>
      </c>
      <c r="G31">
        <v>1</v>
      </c>
      <c r="H31">
        <v>23</v>
      </c>
    </row>
    <row r="32" spans="1:8" x14ac:dyDescent="0.3">
      <c r="A32">
        <v>120</v>
      </c>
      <c r="B32">
        <v>7220</v>
      </c>
      <c r="C32">
        <v>85</v>
      </c>
      <c r="D32" t="s">
        <v>32</v>
      </c>
      <c r="E32">
        <v>1</v>
      </c>
      <c r="F32" t="s">
        <v>32</v>
      </c>
      <c r="G32">
        <v>1</v>
      </c>
      <c r="H32">
        <v>24</v>
      </c>
    </row>
    <row r="33" spans="1:8" x14ac:dyDescent="0.3">
      <c r="A33">
        <v>121</v>
      </c>
      <c r="B33">
        <v>7201</v>
      </c>
      <c r="C33">
        <v>85</v>
      </c>
      <c r="D33" t="s">
        <v>32</v>
      </c>
      <c r="E33" t="s">
        <v>32</v>
      </c>
      <c r="F33">
        <v>1</v>
      </c>
      <c r="G33">
        <v>1</v>
      </c>
      <c r="H33">
        <v>24</v>
      </c>
    </row>
    <row r="34" spans="1:8" x14ac:dyDescent="0.3">
      <c r="A34">
        <v>122</v>
      </c>
      <c r="B34">
        <v>5744</v>
      </c>
      <c r="C34">
        <v>86</v>
      </c>
      <c r="D34" t="s">
        <v>32</v>
      </c>
      <c r="E34">
        <v>1</v>
      </c>
      <c r="F34" t="s">
        <v>32</v>
      </c>
      <c r="G34">
        <v>1</v>
      </c>
      <c r="H34">
        <v>1</v>
      </c>
    </row>
    <row r="35" spans="1:8" x14ac:dyDescent="0.3">
      <c r="A35">
        <v>123</v>
      </c>
      <c r="B35">
        <v>5736</v>
      </c>
      <c r="C35">
        <v>86</v>
      </c>
      <c r="D35" t="s">
        <v>32</v>
      </c>
      <c r="E35" t="s">
        <v>32</v>
      </c>
      <c r="F35">
        <v>1</v>
      </c>
      <c r="G35">
        <v>1</v>
      </c>
      <c r="H35">
        <v>1</v>
      </c>
    </row>
    <row r="36" spans="1:8" x14ac:dyDescent="0.3">
      <c r="A36">
        <v>124</v>
      </c>
      <c r="B36">
        <v>5614</v>
      </c>
      <c r="C36">
        <v>87</v>
      </c>
      <c r="D36" t="s">
        <v>32</v>
      </c>
      <c r="E36">
        <v>1</v>
      </c>
      <c r="F36" t="s">
        <v>32</v>
      </c>
      <c r="G36">
        <v>1</v>
      </c>
      <c r="H36">
        <v>2</v>
      </c>
    </row>
    <row r="37" spans="1:8" x14ac:dyDescent="0.3">
      <c r="A37">
        <v>125</v>
      </c>
      <c r="B37">
        <v>5527</v>
      </c>
      <c r="C37">
        <v>88</v>
      </c>
      <c r="D37" t="s">
        <v>32</v>
      </c>
      <c r="E37" t="s">
        <v>32</v>
      </c>
      <c r="F37">
        <v>1</v>
      </c>
      <c r="G37">
        <v>1</v>
      </c>
      <c r="H37">
        <v>1</v>
      </c>
    </row>
    <row r="38" spans="1:8" x14ac:dyDescent="0.3">
      <c r="A38">
        <v>126</v>
      </c>
      <c r="B38">
        <v>205</v>
      </c>
      <c r="C38">
        <v>89</v>
      </c>
      <c r="D38" t="s">
        <v>32</v>
      </c>
      <c r="E38" t="s">
        <v>32</v>
      </c>
      <c r="F38">
        <v>1</v>
      </c>
      <c r="G38">
        <v>1</v>
      </c>
      <c r="H38">
        <v>2</v>
      </c>
    </row>
    <row r="39" spans="1:8" x14ac:dyDescent="0.3">
      <c r="A39">
        <v>127</v>
      </c>
      <c r="B39">
        <v>720</v>
      </c>
      <c r="C39">
        <v>91</v>
      </c>
      <c r="D39" t="s">
        <v>32</v>
      </c>
      <c r="E39" t="s">
        <v>32</v>
      </c>
      <c r="F39">
        <v>1</v>
      </c>
      <c r="G39">
        <v>1</v>
      </c>
      <c r="H39">
        <v>3</v>
      </c>
    </row>
    <row r="40" spans="1:8" x14ac:dyDescent="0.3">
      <c r="A40">
        <v>128</v>
      </c>
      <c r="B40">
        <v>203</v>
      </c>
      <c r="C40">
        <v>94</v>
      </c>
      <c r="D40" t="s">
        <v>32</v>
      </c>
      <c r="E40">
        <v>1</v>
      </c>
      <c r="F40" t="s">
        <v>32</v>
      </c>
      <c r="G40">
        <v>1</v>
      </c>
      <c r="H40">
        <v>25</v>
      </c>
    </row>
    <row r="41" spans="1:8" x14ac:dyDescent="0.3">
      <c r="A41">
        <v>129</v>
      </c>
      <c r="B41">
        <v>212</v>
      </c>
      <c r="C41">
        <v>94</v>
      </c>
      <c r="D41" t="s">
        <v>32</v>
      </c>
      <c r="E41" t="s">
        <v>32</v>
      </c>
      <c r="F41">
        <v>1</v>
      </c>
      <c r="G41">
        <v>1</v>
      </c>
      <c r="H41">
        <v>25</v>
      </c>
    </row>
    <row r="42" spans="1:8" x14ac:dyDescent="0.3">
      <c r="A42">
        <v>130</v>
      </c>
      <c r="B42">
        <v>3765</v>
      </c>
      <c r="C42">
        <v>95</v>
      </c>
      <c r="D42" t="s">
        <v>32</v>
      </c>
      <c r="E42">
        <v>1</v>
      </c>
      <c r="F42" t="s">
        <v>32</v>
      </c>
      <c r="G42">
        <v>1</v>
      </c>
      <c r="H42">
        <v>4</v>
      </c>
    </row>
    <row r="43" spans="1:8" x14ac:dyDescent="0.3">
      <c r="A43">
        <v>131</v>
      </c>
      <c r="B43">
        <v>3778</v>
      </c>
      <c r="C43">
        <v>96</v>
      </c>
      <c r="D43" t="s">
        <v>32</v>
      </c>
      <c r="E43" t="s">
        <v>32</v>
      </c>
      <c r="F43">
        <v>1</v>
      </c>
      <c r="G43">
        <v>1</v>
      </c>
      <c r="H43">
        <v>5</v>
      </c>
    </row>
    <row r="44" spans="1:8" x14ac:dyDescent="0.3">
      <c r="A44">
        <v>132</v>
      </c>
      <c r="B44">
        <v>5527</v>
      </c>
      <c r="C44">
        <v>97</v>
      </c>
      <c r="D44" t="s">
        <v>32</v>
      </c>
      <c r="E44">
        <v>1</v>
      </c>
      <c r="F44" t="s">
        <v>32</v>
      </c>
      <c r="G44">
        <v>1</v>
      </c>
      <c r="H44">
        <v>1</v>
      </c>
    </row>
    <row r="45" spans="1:8" x14ac:dyDescent="0.3">
      <c r="A45">
        <v>133</v>
      </c>
      <c r="B45">
        <v>3275</v>
      </c>
      <c r="C45">
        <v>100</v>
      </c>
      <c r="D45" t="s">
        <v>32</v>
      </c>
      <c r="E45">
        <v>1</v>
      </c>
      <c r="F45" t="s">
        <v>32</v>
      </c>
      <c r="G45">
        <v>1</v>
      </c>
      <c r="H45">
        <v>8</v>
      </c>
    </row>
    <row r="46" spans="1:8" x14ac:dyDescent="0.3">
      <c r="A46">
        <v>134</v>
      </c>
      <c r="B46">
        <v>5527</v>
      </c>
      <c r="C46">
        <v>101</v>
      </c>
      <c r="D46" t="s">
        <v>32</v>
      </c>
      <c r="E46">
        <v>1</v>
      </c>
      <c r="F46" t="s">
        <v>32</v>
      </c>
      <c r="G46">
        <v>1</v>
      </c>
      <c r="H46">
        <v>9</v>
      </c>
    </row>
    <row r="47" spans="1:8" x14ac:dyDescent="0.3">
      <c r="A47">
        <v>135</v>
      </c>
      <c r="B47">
        <v>3776</v>
      </c>
      <c r="C47">
        <v>102</v>
      </c>
      <c r="D47" t="s">
        <v>32</v>
      </c>
      <c r="E47">
        <v>1</v>
      </c>
      <c r="F47" t="s">
        <v>32</v>
      </c>
      <c r="G47">
        <v>1</v>
      </c>
      <c r="H47">
        <v>10</v>
      </c>
    </row>
    <row r="48" spans="1:8" x14ac:dyDescent="0.3">
      <c r="A48">
        <v>136</v>
      </c>
      <c r="B48">
        <v>3887</v>
      </c>
      <c r="C48">
        <v>104</v>
      </c>
      <c r="D48" t="s">
        <v>32</v>
      </c>
      <c r="E48">
        <v>1</v>
      </c>
      <c r="F48" t="s">
        <v>32</v>
      </c>
      <c r="G48">
        <v>1</v>
      </c>
      <c r="H48">
        <v>12</v>
      </c>
    </row>
    <row r="49" spans="1:8" x14ac:dyDescent="0.3">
      <c r="A49">
        <v>137</v>
      </c>
      <c r="B49">
        <v>259</v>
      </c>
      <c r="C49">
        <v>105</v>
      </c>
      <c r="D49" t="s">
        <v>32</v>
      </c>
      <c r="E49" t="s">
        <v>32</v>
      </c>
      <c r="F49" t="s">
        <v>32</v>
      </c>
      <c r="G49">
        <v>1</v>
      </c>
      <c r="H49">
        <v>1</v>
      </c>
    </row>
    <row r="50" spans="1:8" x14ac:dyDescent="0.3">
      <c r="A50">
        <v>138</v>
      </c>
      <c r="B50">
        <v>3776</v>
      </c>
      <c r="C50">
        <v>106</v>
      </c>
      <c r="D50" t="s">
        <v>32</v>
      </c>
      <c r="E50">
        <v>1</v>
      </c>
      <c r="F50" t="s">
        <v>32</v>
      </c>
      <c r="G50">
        <v>1</v>
      </c>
      <c r="H50">
        <v>13</v>
      </c>
    </row>
    <row r="51" spans="1:8" x14ac:dyDescent="0.3">
      <c r="A51">
        <v>139</v>
      </c>
      <c r="B51">
        <v>7518</v>
      </c>
      <c r="C51">
        <v>107</v>
      </c>
      <c r="D51" t="s">
        <v>32</v>
      </c>
      <c r="E51" t="s">
        <v>32</v>
      </c>
      <c r="F51">
        <v>1</v>
      </c>
      <c r="G51">
        <v>1</v>
      </c>
      <c r="H51">
        <v>2</v>
      </c>
    </row>
    <row r="52" spans="1:8" x14ac:dyDescent="0.3">
      <c r="A52">
        <v>140</v>
      </c>
      <c r="B52">
        <v>12139</v>
      </c>
      <c r="C52">
        <v>108</v>
      </c>
      <c r="D52" t="s">
        <v>32</v>
      </c>
      <c r="E52" t="s">
        <v>32</v>
      </c>
      <c r="F52">
        <v>1</v>
      </c>
      <c r="G52">
        <v>1</v>
      </c>
      <c r="H52">
        <v>3</v>
      </c>
    </row>
    <row r="53" spans="1:8" x14ac:dyDescent="0.3">
      <c r="A53">
        <v>141</v>
      </c>
      <c r="B53">
        <v>203</v>
      </c>
      <c r="C53">
        <v>110</v>
      </c>
      <c r="D53" t="s">
        <v>32</v>
      </c>
      <c r="E53">
        <v>1</v>
      </c>
      <c r="F53" t="s">
        <v>32</v>
      </c>
      <c r="G53">
        <v>1</v>
      </c>
      <c r="H53">
        <v>15</v>
      </c>
    </row>
    <row r="54" spans="1:8" x14ac:dyDescent="0.3">
      <c r="A54">
        <v>142</v>
      </c>
      <c r="B54">
        <v>5527</v>
      </c>
      <c r="C54">
        <v>110</v>
      </c>
      <c r="D54" t="s">
        <v>32</v>
      </c>
      <c r="E54">
        <v>1</v>
      </c>
      <c r="F54" t="s">
        <v>32</v>
      </c>
      <c r="G54">
        <v>1</v>
      </c>
      <c r="H54">
        <v>15</v>
      </c>
    </row>
    <row r="55" spans="1:8" x14ac:dyDescent="0.3">
      <c r="A55">
        <v>143</v>
      </c>
      <c r="B55">
        <v>3776</v>
      </c>
      <c r="C55">
        <v>111</v>
      </c>
      <c r="D55" t="s">
        <v>32</v>
      </c>
      <c r="E55">
        <v>1</v>
      </c>
      <c r="F55" t="s">
        <v>32</v>
      </c>
      <c r="G55">
        <v>1</v>
      </c>
      <c r="H55">
        <v>16</v>
      </c>
    </row>
    <row r="56" spans="1:8" x14ac:dyDescent="0.3">
      <c r="A56">
        <v>144</v>
      </c>
      <c r="B56">
        <v>3416</v>
      </c>
      <c r="C56">
        <v>112</v>
      </c>
      <c r="D56" t="s">
        <v>32</v>
      </c>
      <c r="E56">
        <v>1</v>
      </c>
      <c r="F56" t="s">
        <v>32</v>
      </c>
      <c r="G56">
        <v>1</v>
      </c>
      <c r="H56">
        <v>17</v>
      </c>
    </row>
    <row r="57" spans="1:8" x14ac:dyDescent="0.3">
      <c r="A57">
        <v>145</v>
      </c>
      <c r="B57">
        <v>2199</v>
      </c>
      <c r="C57">
        <v>112</v>
      </c>
      <c r="D57" t="s">
        <v>32</v>
      </c>
      <c r="E57">
        <v>1</v>
      </c>
      <c r="F57" t="s">
        <v>32</v>
      </c>
      <c r="G57">
        <v>1</v>
      </c>
      <c r="H57">
        <v>17</v>
      </c>
    </row>
    <row r="58" spans="1:8" x14ac:dyDescent="0.3">
      <c r="A58">
        <v>146</v>
      </c>
      <c r="B58">
        <v>7202</v>
      </c>
      <c r="C58">
        <v>113</v>
      </c>
      <c r="D58" t="s">
        <v>32</v>
      </c>
      <c r="E58">
        <v>1</v>
      </c>
      <c r="F58" t="s">
        <v>32</v>
      </c>
      <c r="G58">
        <v>1</v>
      </c>
      <c r="H58">
        <v>18</v>
      </c>
    </row>
    <row r="59" spans="1:8" x14ac:dyDescent="0.3">
      <c r="A59">
        <v>147</v>
      </c>
      <c r="B59">
        <v>982</v>
      </c>
      <c r="C59">
        <v>113</v>
      </c>
      <c r="D59" t="s">
        <v>32</v>
      </c>
      <c r="E59">
        <v>1</v>
      </c>
      <c r="F59" t="s">
        <v>32</v>
      </c>
      <c r="G59">
        <v>1</v>
      </c>
      <c r="H59">
        <v>18</v>
      </c>
    </row>
    <row r="60" spans="1:8" x14ac:dyDescent="0.3">
      <c r="A60">
        <v>148</v>
      </c>
      <c r="B60">
        <v>260</v>
      </c>
      <c r="C60">
        <v>114</v>
      </c>
      <c r="D60" t="s">
        <v>32</v>
      </c>
      <c r="E60">
        <v>1</v>
      </c>
      <c r="F60" t="s">
        <v>32</v>
      </c>
      <c r="G60">
        <v>1</v>
      </c>
      <c r="H60">
        <v>2</v>
      </c>
    </row>
    <row r="61" spans="1:8" x14ac:dyDescent="0.3">
      <c r="A61">
        <v>149</v>
      </c>
      <c r="B61">
        <v>2803</v>
      </c>
      <c r="C61">
        <v>117</v>
      </c>
      <c r="D61" t="s">
        <v>32</v>
      </c>
      <c r="E61" t="s">
        <v>32</v>
      </c>
      <c r="F61">
        <v>1</v>
      </c>
      <c r="G61">
        <v>1</v>
      </c>
      <c r="H61">
        <v>1</v>
      </c>
    </row>
    <row r="62" spans="1:8" x14ac:dyDescent="0.3">
      <c r="A62">
        <v>150</v>
      </c>
      <c r="B62">
        <v>5496</v>
      </c>
      <c r="C62">
        <v>118</v>
      </c>
      <c r="D62" t="s">
        <v>32</v>
      </c>
      <c r="E62">
        <v>1</v>
      </c>
      <c r="F62" t="s">
        <v>32</v>
      </c>
      <c r="G62">
        <v>1</v>
      </c>
      <c r="H62">
        <v>4</v>
      </c>
    </row>
    <row r="63" spans="1:8" x14ac:dyDescent="0.3">
      <c r="A63">
        <v>151</v>
      </c>
      <c r="B63">
        <v>7510</v>
      </c>
      <c r="C63">
        <v>119</v>
      </c>
      <c r="D63" t="s">
        <v>32</v>
      </c>
      <c r="E63">
        <v>1</v>
      </c>
      <c r="F63" t="s">
        <v>32</v>
      </c>
      <c r="G63">
        <v>1</v>
      </c>
      <c r="H63">
        <v>19</v>
      </c>
    </row>
    <row r="64" spans="1:8" x14ac:dyDescent="0.3">
      <c r="A64">
        <v>152</v>
      </c>
      <c r="B64">
        <v>5586</v>
      </c>
      <c r="C64">
        <v>120</v>
      </c>
      <c r="D64" t="s">
        <v>32</v>
      </c>
      <c r="E64">
        <v>1</v>
      </c>
      <c r="F64" t="s">
        <v>32</v>
      </c>
      <c r="G64">
        <v>1</v>
      </c>
      <c r="H64">
        <v>20</v>
      </c>
    </row>
    <row r="65" spans="1:8" x14ac:dyDescent="0.3">
      <c r="A65">
        <v>153</v>
      </c>
      <c r="B65">
        <v>2800</v>
      </c>
      <c r="C65">
        <v>122</v>
      </c>
      <c r="D65" t="s">
        <v>32</v>
      </c>
      <c r="E65">
        <v>1</v>
      </c>
      <c r="F65" t="s">
        <v>32</v>
      </c>
      <c r="G65">
        <v>1</v>
      </c>
      <c r="H65">
        <v>2</v>
      </c>
    </row>
    <row r="66" spans="1:8" x14ac:dyDescent="0.3">
      <c r="A66">
        <v>154</v>
      </c>
      <c r="B66">
        <v>3778</v>
      </c>
      <c r="C66">
        <v>123</v>
      </c>
      <c r="D66" t="s">
        <v>32</v>
      </c>
      <c r="E66" t="s">
        <v>32</v>
      </c>
      <c r="F66">
        <v>1</v>
      </c>
      <c r="G66">
        <v>1</v>
      </c>
      <c r="H66">
        <v>1</v>
      </c>
    </row>
    <row r="67" spans="1:8" x14ac:dyDescent="0.3">
      <c r="A67">
        <v>155</v>
      </c>
      <c r="B67">
        <v>5082</v>
      </c>
      <c r="C67">
        <v>124</v>
      </c>
      <c r="D67" t="s">
        <v>32</v>
      </c>
      <c r="E67" t="s">
        <v>32</v>
      </c>
      <c r="F67">
        <v>1</v>
      </c>
      <c r="G67">
        <v>1</v>
      </c>
      <c r="H67">
        <v>1</v>
      </c>
    </row>
    <row r="68" spans="1:8" x14ac:dyDescent="0.3">
      <c r="A68">
        <v>156</v>
      </c>
      <c r="B68">
        <v>5619</v>
      </c>
      <c r="C68">
        <v>124</v>
      </c>
      <c r="D68" t="s">
        <v>32</v>
      </c>
      <c r="E68" t="s">
        <v>32</v>
      </c>
      <c r="F68">
        <v>1</v>
      </c>
      <c r="G68">
        <v>1</v>
      </c>
      <c r="H68">
        <v>1</v>
      </c>
    </row>
    <row r="69" spans="1:8" x14ac:dyDescent="0.3">
      <c r="A69">
        <v>157</v>
      </c>
      <c r="B69">
        <v>5581</v>
      </c>
      <c r="C69">
        <v>124</v>
      </c>
      <c r="D69" t="s">
        <v>32</v>
      </c>
      <c r="E69" t="s">
        <v>32</v>
      </c>
      <c r="F69">
        <v>1</v>
      </c>
      <c r="G69">
        <v>1</v>
      </c>
      <c r="H69">
        <v>1</v>
      </c>
    </row>
    <row r="70" spans="1:8" x14ac:dyDescent="0.3">
      <c r="A70">
        <v>158</v>
      </c>
      <c r="B70">
        <v>3776</v>
      </c>
      <c r="C70">
        <v>125</v>
      </c>
      <c r="D70" t="s">
        <v>32</v>
      </c>
      <c r="E70" t="s">
        <v>32</v>
      </c>
      <c r="F70">
        <v>1</v>
      </c>
      <c r="G70">
        <v>1</v>
      </c>
      <c r="H70">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117F4-8DCA-4C05-8D25-8B768B603123}">
  <dimension ref="A1:G39"/>
  <sheetViews>
    <sheetView workbookViewId="0">
      <selection activeCell="H21" sqref="H21"/>
    </sheetView>
  </sheetViews>
  <sheetFormatPr baseColWidth="10" defaultRowHeight="14.4" x14ac:dyDescent="0.3"/>
  <cols>
    <col min="1" max="1" width="18.6640625" customWidth="1"/>
    <col min="3" max="3" width="18.6640625" customWidth="1"/>
    <col min="4" max="4" width="19.33203125" customWidth="1"/>
    <col min="5" max="5" width="16.5546875" customWidth="1"/>
    <col min="6" max="6" width="18.33203125" customWidth="1"/>
    <col min="7" max="7" width="15" customWidth="1"/>
  </cols>
  <sheetData>
    <row r="1" spans="1:7" x14ac:dyDescent="0.3">
      <c r="A1" t="s">
        <v>1085</v>
      </c>
      <c r="B1" t="s">
        <v>1086</v>
      </c>
      <c r="C1" t="s">
        <v>651</v>
      </c>
      <c r="D1" t="s">
        <v>1087</v>
      </c>
      <c r="E1" t="s">
        <v>1088</v>
      </c>
      <c r="F1" t="s">
        <v>1089</v>
      </c>
      <c r="G1" t="s">
        <v>1090</v>
      </c>
    </row>
    <row r="2" spans="1:7" x14ac:dyDescent="0.3">
      <c r="A2">
        <v>1</v>
      </c>
      <c r="B2">
        <v>12</v>
      </c>
      <c r="C2">
        <v>50</v>
      </c>
      <c r="D2" t="s">
        <v>1091</v>
      </c>
      <c r="E2">
        <v>2</v>
      </c>
      <c r="F2">
        <v>1</v>
      </c>
      <c r="G2">
        <v>1</v>
      </c>
    </row>
    <row r="3" spans="1:7" x14ac:dyDescent="0.3">
      <c r="A3">
        <v>2</v>
      </c>
      <c r="B3">
        <v>17</v>
      </c>
      <c r="C3">
        <v>50</v>
      </c>
      <c r="D3" t="s">
        <v>1092</v>
      </c>
      <c r="E3">
        <v>1</v>
      </c>
      <c r="F3">
        <v>1</v>
      </c>
      <c r="G3">
        <v>1</v>
      </c>
    </row>
    <row r="4" spans="1:7" x14ac:dyDescent="0.3">
      <c r="A4">
        <v>3</v>
      </c>
      <c r="B4">
        <v>13</v>
      </c>
      <c r="C4">
        <v>51</v>
      </c>
      <c r="D4" t="s">
        <v>1093</v>
      </c>
      <c r="E4">
        <v>2</v>
      </c>
      <c r="F4">
        <v>2</v>
      </c>
      <c r="G4">
        <v>1</v>
      </c>
    </row>
    <row r="5" spans="1:7" x14ac:dyDescent="0.3">
      <c r="A5">
        <v>4</v>
      </c>
      <c r="B5">
        <v>16</v>
      </c>
      <c r="C5">
        <v>51</v>
      </c>
      <c r="D5" t="s">
        <v>1093</v>
      </c>
      <c r="E5">
        <v>2</v>
      </c>
      <c r="F5">
        <v>2</v>
      </c>
      <c r="G5">
        <v>1</v>
      </c>
    </row>
    <row r="6" spans="1:7" x14ac:dyDescent="0.3">
      <c r="A6">
        <v>5</v>
      </c>
      <c r="B6">
        <v>13</v>
      </c>
      <c r="C6">
        <v>52</v>
      </c>
      <c r="D6" t="s">
        <v>1093</v>
      </c>
      <c r="E6">
        <v>2</v>
      </c>
      <c r="F6">
        <v>3</v>
      </c>
      <c r="G6">
        <v>1</v>
      </c>
    </row>
    <row r="7" spans="1:7" x14ac:dyDescent="0.3">
      <c r="A7">
        <v>6</v>
      </c>
      <c r="B7">
        <v>38</v>
      </c>
      <c r="C7">
        <v>52</v>
      </c>
      <c r="D7" t="s">
        <v>1093</v>
      </c>
      <c r="E7">
        <v>2</v>
      </c>
      <c r="F7">
        <v>3</v>
      </c>
      <c r="G7">
        <v>1</v>
      </c>
    </row>
    <row r="8" spans="1:7" x14ac:dyDescent="0.3">
      <c r="A8">
        <v>7</v>
      </c>
      <c r="B8">
        <v>12</v>
      </c>
      <c r="C8">
        <v>64</v>
      </c>
      <c r="D8" t="s">
        <v>1091</v>
      </c>
      <c r="E8">
        <v>2</v>
      </c>
      <c r="F8">
        <v>4</v>
      </c>
      <c r="G8">
        <v>1</v>
      </c>
    </row>
    <row r="9" spans="1:7" x14ac:dyDescent="0.3">
      <c r="A9">
        <v>8</v>
      </c>
      <c r="B9">
        <v>3</v>
      </c>
      <c r="C9">
        <v>70</v>
      </c>
      <c r="D9" t="s">
        <v>1094</v>
      </c>
      <c r="E9">
        <v>1</v>
      </c>
      <c r="F9">
        <v>9</v>
      </c>
      <c r="G9">
        <v>1</v>
      </c>
    </row>
    <row r="10" spans="1:7" x14ac:dyDescent="0.3">
      <c r="A10">
        <v>9</v>
      </c>
      <c r="B10">
        <v>1</v>
      </c>
      <c r="C10">
        <v>71</v>
      </c>
      <c r="D10" t="s">
        <v>1095</v>
      </c>
      <c r="E10">
        <v>4</v>
      </c>
      <c r="F10">
        <v>10</v>
      </c>
      <c r="G10">
        <v>1</v>
      </c>
    </row>
    <row r="11" spans="1:7" x14ac:dyDescent="0.3">
      <c r="A11">
        <v>10</v>
      </c>
      <c r="B11">
        <v>635</v>
      </c>
      <c r="C11">
        <v>72</v>
      </c>
      <c r="D11" t="s">
        <v>1096</v>
      </c>
      <c r="E11">
        <v>1</v>
      </c>
      <c r="F11">
        <v>11</v>
      </c>
      <c r="G11">
        <v>1</v>
      </c>
    </row>
    <row r="12" spans="1:7" x14ac:dyDescent="0.3">
      <c r="A12">
        <v>11</v>
      </c>
      <c r="B12">
        <v>18</v>
      </c>
      <c r="C12">
        <v>73</v>
      </c>
      <c r="D12" t="s">
        <v>32</v>
      </c>
      <c r="E12">
        <v>1</v>
      </c>
      <c r="F12">
        <v>12</v>
      </c>
      <c r="G12">
        <v>1</v>
      </c>
    </row>
    <row r="13" spans="1:7" x14ac:dyDescent="0.3">
      <c r="A13">
        <v>12</v>
      </c>
      <c r="B13">
        <v>15</v>
      </c>
      <c r="C13">
        <v>74</v>
      </c>
      <c r="D13" t="s">
        <v>32</v>
      </c>
      <c r="E13">
        <v>1</v>
      </c>
      <c r="F13">
        <v>13</v>
      </c>
      <c r="G13">
        <v>1</v>
      </c>
    </row>
    <row r="14" spans="1:7" x14ac:dyDescent="0.3">
      <c r="A14">
        <v>13</v>
      </c>
      <c r="B14">
        <v>18</v>
      </c>
      <c r="C14">
        <v>75</v>
      </c>
      <c r="D14" t="s">
        <v>32</v>
      </c>
      <c r="E14">
        <v>1</v>
      </c>
      <c r="F14">
        <v>14</v>
      </c>
      <c r="G14">
        <v>1</v>
      </c>
    </row>
    <row r="15" spans="1:7" x14ac:dyDescent="0.3">
      <c r="A15">
        <v>14</v>
      </c>
      <c r="B15">
        <v>31</v>
      </c>
      <c r="C15">
        <v>75</v>
      </c>
      <c r="D15" t="s">
        <v>32</v>
      </c>
      <c r="E15">
        <v>1</v>
      </c>
      <c r="F15">
        <v>14</v>
      </c>
      <c r="G15">
        <v>1</v>
      </c>
    </row>
    <row r="16" spans="1:7" x14ac:dyDescent="0.3">
      <c r="A16">
        <v>15</v>
      </c>
      <c r="B16">
        <v>3</v>
      </c>
      <c r="C16">
        <v>76</v>
      </c>
      <c r="D16" t="s">
        <v>32</v>
      </c>
      <c r="E16">
        <v>0</v>
      </c>
      <c r="F16">
        <v>15</v>
      </c>
      <c r="G16">
        <v>1</v>
      </c>
    </row>
    <row r="17" spans="1:7" x14ac:dyDescent="0.3">
      <c r="A17">
        <v>16</v>
      </c>
      <c r="B17">
        <v>1</v>
      </c>
      <c r="C17">
        <v>77</v>
      </c>
      <c r="D17" t="s">
        <v>1097</v>
      </c>
      <c r="E17">
        <v>2</v>
      </c>
      <c r="F17">
        <v>16</v>
      </c>
      <c r="G17">
        <v>1</v>
      </c>
    </row>
    <row r="18" spans="1:7" x14ac:dyDescent="0.3">
      <c r="A18">
        <v>17</v>
      </c>
      <c r="B18">
        <v>4</v>
      </c>
      <c r="C18">
        <v>78</v>
      </c>
      <c r="D18" t="s">
        <v>32</v>
      </c>
      <c r="E18">
        <v>2</v>
      </c>
      <c r="F18">
        <v>17</v>
      </c>
      <c r="G18">
        <v>1</v>
      </c>
    </row>
    <row r="19" spans="1:7" x14ac:dyDescent="0.3">
      <c r="A19">
        <v>18</v>
      </c>
      <c r="B19">
        <v>3</v>
      </c>
      <c r="C19">
        <v>79</v>
      </c>
      <c r="D19" t="s">
        <v>32</v>
      </c>
      <c r="E19">
        <v>2</v>
      </c>
      <c r="F19">
        <v>18</v>
      </c>
      <c r="G19">
        <v>1</v>
      </c>
    </row>
    <row r="20" spans="1:7" x14ac:dyDescent="0.3">
      <c r="A20">
        <v>19</v>
      </c>
      <c r="B20">
        <v>3</v>
      </c>
      <c r="C20">
        <v>80</v>
      </c>
      <c r="D20" t="s">
        <v>466</v>
      </c>
      <c r="E20">
        <v>2</v>
      </c>
      <c r="F20">
        <v>19</v>
      </c>
      <c r="G20">
        <v>1</v>
      </c>
    </row>
    <row r="21" spans="1:7" x14ac:dyDescent="0.3">
      <c r="A21">
        <v>20</v>
      </c>
      <c r="B21">
        <v>2</v>
      </c>
      <c r="C21">
        <v>81</v>
      </c>
      <c r="D21" t="s">
        <v>32</v>
      </c>
      <c r="E21">
        <v>2</v>
      </c>
      <c r="F21">
        <v>20</v>
      </c>
      <c r="G21">
        <v>1</v>
      </c>
    </row>
    <row r="22" spans="1:7" x14ac:dyDescent="0.3">
      <c r="A22">
        <v>21</v>
      </c>
      <c r="B22">
        <v>114</v>
      </c>
      <c r="C22">
        <v>84</v>
      </c>
      <c r="D22" t="s">
        <v>32</v>
      </c>
      <c r="E22">
        <v>1</v>
      </c>
      <c r="F22">
        <v>23</v>
      </c>
      <c r="G22">
        <v>1</v>
      </c>
    </row>
    <row r="23" spans="1:7" x14ac:dyDescent="0.3">
      <c r="A23">
        <v>22</v>
      </c>
      <c r="B23">
        <v>148</v>
      </c>
      <c r="C23">
        <v>84</v>
      </c>
      <c r="D23" t="s">
        <v>32</v>
      </c>
      <c r="E23">
        <v>1</v>
      </c>
      <c r="F23">
        <v>23</v>
      </c>
      <c r="G23">
        <v>1</v>
      </c>
    </row>
    <row r="24" spans="1:7" x14ac:dyDescent="0.3">
      <c r="A24">
        <v>23</v>
      </c>
      <c r="B24">
        <v>215</v>
      </c>
      <c r="C24">
        <v>85</v>
      </c>
      <c r="D24" t="s">
        <v>32</v>
      </c>
      <c r="E24">
        <v>1</v>
      </c>
      <c r="F24">
        <v>24</v>
      </c>
      <c r="G24">
        <v>1</v>
      </c>
    </row>
    <row r="25" spans="1:7" x14ac:dyDescent="0.3">
      <c r="A25">
        <v>24</v>
      </c>
      <c r="B25">
        <v>419</v>
      </c>
      <c r="C25">
        <v>86</v>
      </c>
      <c r="D25" t="s">
        <v>1098</v>
      </c>
      <c r="E25">
        <v>0</v>
      </c>
      <c r="F25">
        <v>1</v>
      </c>
      <c r="G25">
        <v>1</v>
      </c>
    </row>
    <row r="26" spans="1:7" x14ac:dyDescent="0.3">
      <c r="A26">
        <v>25</v>
      </c>
      <c r="B26">
        <v>421</v>
      </c>
      <c r="C26">
        <v>87</v>
      </c>
      <c r="D26" t="s">
        <v>32</v>
      </c>
      <c r="E26">
        <v>0</v>
      </c>
      <c r="F26">
        <v>2</v>
      </c>
      <c r="G26">
        <v>1</v>
      </c>
    </row>
    <row r="27" spans="1:7" x14ac:dyDescent="0.3">
      <c r="A27">
        <v>26</v>
      </c>
      <c r="B27">
        <v>394</v>
      </c>
      <c r="C27">
        <v>91</v>
      </c>
      <c r="D27" t="s">
        <v>32</v>
      </c>
      <c r="E27">
        <v>0</v>
      </c>
      <c r="F27">
        <v>3</v>
      </c>
      <c r="G27">
        <v>1</v>
      </c>
    </row>
    <row r="28" spans="1:7" x14ac:dyDescent="0.3">
      <c r="A28">
        <v>27</v>
      </c>
      <c r="B28">
        <v>69</v>
      </c>
      <c r="C28">
        <v>91</v>
      </c>
      <c r="D28" t="s">
        <v>32</v>
      </c>
      <c r="E28">
        <v>0</v>
      </c>
      <c r="F28">
        <v>3</v>
      </c>
      <c r="G28">
        <v>1</v>
      </c>
    </row>
    <row r="29" spans="1:7" x14ac:dyDescent="0.3">
      <c r="A29">
        <v>28</v>
      </c>
      <c r="B29">
        <v>3</v>
      </c>
      <c r="C29">
        <v>94</v>
      </c>
      <c r="D29" t="s">
        <v>670</v>
      </c>
      <c r="E29">
        <v>2</v>
      </c>
      <c r="F29">
        <v>25</v>
      </c>
      <c r="G29">
        <v>1</v>
      </c>
    </row>
    <row r="30" spans="1:7" x14ac:dyDescent="0.3">
      <c r="A30">
        <v>29</v>
      </c>
      <c r="B30">
        <v>69</v>
      </c>
      <c r="C30">
        <v>103</v>
      </c>
      <c r="D30" t="s">
        <v>81</v>
      </c>
      <c r="E30">
        <v>1</v>
      </c>
      <c r="F30">
        <v>11</v>
      </c>
      <c r="G30">
        <v>1</v>
      </c>
    </row>
    <row r="31" spans="1:7" x14ac:dyDescent="0.3">
      <c r="A31">
        <v>30</v>
      </c>
      <c r="B31">
        <v>393</v>
      </c>
      <c r="C31">
        <v>103</v>
      </c>
      <c r="D31" t="s">
        <v>81</v>
      </c>
      <c r="E31">
        <v>1</v>
      </c>
      <c r="F31">
        <v>11</v>
      </c>
      <c r="G31">
        <v>1</v>
      </c>
    </row>
    <row r="32" spans="1:7" x14ac:dyDescent="0.3">
      <c r="A32">
        <v>31</v>
      </c>
      <c r="B32">
        <v>69</v>
      </c>
      <c r="C32">
        <v>104</v>
      </c>
      <c r="D32" t="s">
        <v>81</v>
      </c>
      <c r="E32">
        <v>1</v>
      </c>
      <c r="F32">
        <v>12</v>
      </c>
      <c r="G32">
        <v>1</v>
      </c>
    </row>
    <row r="33" spans="1:7" x14ac:dyDescent="0.3">
      <c r="A33">
        <v>32</v>
      </c>
      <c r="B33">
        <v>393</v>
      </c>
      <c r="C33">
        <v>104</v>
      </c>
      <c r="D33" t="s">
        <v>81</v>
      </c>
      <c r="E33">
        <v>1</v>
      </c>
      <c r="F33">
        <v>12</v>
      </c>
      <c r="G33">
        <v>1</v>
      </c>
    </row>
    <row r="34" spans="1:7" x14ac:dyDescent="0.3">
      <c r="A34">
        <v>33</v>
      </c>
      <c r="B34">
        <v>421</v>
      </c>
      <c r="C34">
        <v>118</v>
      </c>
      <c r="D34" t="s">
        <v>32</v>
      </c>
      <c r="E34">
        <v>1</v>
      </c>
      <c r="F34">
        <v>4</v>
      </c>
      <c r="G34">
        <v>1</v>
      </c>
    </row>
    <row r="35" spans="1:7" x14ac:dyDescent="0.3">
      <c r="A35">
        <v>34</v>
      </c>
      <c r="B35">
        <v>9</v>
      </c>
      <c r="C35">
        <v>119</v>
      </c>
      <c r="D35" t="s">
        <v>1099</v>
      </c>
      <c r="E35">
        <v>1</v>
      </c>
      <c r="F35">
        <v>19</v>
      </c>
      <c r="G35">
        <v>1</v>
      </c>
    </row>
    <row r="36" spans="1:7" x14ac:dyDescent="0.3">
      <c r="A36">
        <v>35</v>
      </c>
      <c r="B36">
        <v>23</v>
      </c>
      <c r="C36">
        <v>119</v>
      </c>
      <c r="D36">
        <v>1</v>
      </c>
      <c r="E36">
        <v>1</v>
      </c>
      <c r="F36">
        <v>19</v>
      </c>
      <c r="G36">
        <v>1</v>
      </c>
    </row>
    <row r="37" spans="1:7" x14ac:dyDescent="0.3">
      <c r="A37">
        <v>36</v>
      </c>
      <c r="B37">
        <v>459</v>
      </c>
      <c r="C37">
        <v>120</v>
      </c>
      <c r="D37" t="s">
        <v>1100</v>
      </c>
      <c r="E37">
        <v>1</v>
      </c>
      <c r="F37">
        <v>20</v>
      </c>
      <c r="G37">
        <v>1</v>
      </c>
    </row>
    <row r="38" spans="1:7" x14ac:dyDescent="0.3">
      <c r="A38">
        <v>37</v>
      </c>
      <c r="B38">
        <v>133</v>
      </c>
      <c r="C38">
        <v>124</v>
      </c>
      <c r="D38" t="s">
        <v>32</v>
      </c>
      <c r="E38">
        <v>1</v>
      </c>
      <c r="F38">
        <v>1</v>
      </c>
      <c r="G38">
        <v>1</v>
      </c>
    </row>
    <row r="39" spans="1:7" x14ac:dyDescent="0.3">
      <c r="A39">
        <v>38</v>
      </c>
      <c r="B39">
        <v>121</v>
      </c>
      <c r="C39">
        <v>124</v>
      </c>
      <c r="D39" t="s">
        <v>1101</v>
      </c>
      <c r="E39">
        <v>1</v>
      </c>
      <c r="F39">
        <v>1</v>
      </c>
      <c r="G39">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E5196-1821-4B55-8FA9-D7DE0F4B4602}">
  <dimension ref="A1:G83"/>
  <sheetViews>
    <sheetView workbookViewId="0">
      <selection sqref="A1:G83"/>
    </sheetView>
  </sheetViews>
  <sheetFormatPr baseColWidth="10" defaultRowHeight="14.4" x14ac:dyDescent="0.3"/>
  <cols>
    <col min="1" max="1" width="21.5546875" customWidth="1"/>
    <col min="2" max="2" width="19.44140625" customWidth="1"/>
    <col min="3" max="3" width="21.5546875" customWidth="1"/>
    <col min="4" max="4" width="12.6640625" customWidth="1"/>
    <col min="5" max="5" width="21.5546875" customWidth="1"/>
    <col min="6" max="6" width="21.21875" customWidth="1"/>
    <col min="7" max="7" width="17.88671875" customWidth="1"/>
  </cols>
  <sheetData>
    <row r="1" spans="1:7" x14ac:dyDescent="0.3">
      <c r="A1" t="s">
        <v>1102</v>
      </c>
      <c r="B1" t="s">
        <v>1103</v>
      </c>
      <c r="C1" t="s">
        <v>647</v>
      </c>
      <c r="D1" t="s">
        <v>1104</v>
      </c>
      <c r="E1" t="s">
        <v>1105</v>
      </c>
      <c r="F1" t="s">
        <v>1106</v>
      </c>
      <c r="G1" t="s">
        <v>1107</v>
      </c>
    </row>
    <row r="2" spans="1:7" x14ac:dyDescent="0.3">
      <c r="A2">
        <v>1</v>
      </c>
      <c r="B2">
        <v>2</v>
      </c>
      <c r="C2">
        <v>50</v>
      </c>
      <c r="D2" t="s">
        <v>1108</v>
      </c>
      <c r="E2">
        <v>11</v>
      </c>
      <c r="F2">
        <v>1</v>
      </c>
      <c r="G2">
        <v>1</v>
      </c>
    </row>
    <row r="3" spans="1:7" x14ac:dyDescent="0.3">
      <c r="A3">
        <v>2</v>
      </c>
      <c r="B3">
        <v>2</v>
      </c>
      <c r="C3">
        <v>51</v>
      </c>
      <c r="D3" t="s">
        <v>1093</v>
      </c>
      <c r="E3">
        <v>14</v>
      </c>
      <c r="F3">
        <v>2</v>
      </c>
      <c r="G3">
        <v>1</v>
      </c>
    </row>
    <row r="4" spans="1:7" x14ac:dyDescent="0.3">
      <c r="A4">
        <v>3</v>
      </c>
      <c r="B4">
        <v>1</v>
      </c>
      <c r="C4">
        <v>51</v>
      </c>
      <c r="D4" t="s">
        <v>1109</v>
      </c>
      <c r="E4">
        <v>6</v>
      </c>
      <c r="F4">
        <v>2</v>
      </c>
      <c r="G4">
        <v>1</v>
      </c>
    </row>
    <row r="5" spans="1:7" x14ac:dyDescent="0.3">
      <c r="A5">
        <v>4</v>
      </c>
      <c r="B5">
        <v>2</v>
      </c>
      <c r="C5">
        <v>52</v>
      </c>
      <c r="D5" t="s">
        <v>1093</v>
      </c>
      <c r="E5">
        <v>13</v>
      </c>
      <c r="F5">
        <v>3</v>
      </c>
      <c r="G5">
        <v>1</v>
      </c>
    </row>
    <row r="6" spans="1:7" x14ac:dyDescent="0.3">
      <c r="A6">
        <v>5</v>
      </c>
      <c r="B6">
        <v>2</v>
      </c>
      <c r="C6">
        <v>52</v>
      </c>
      <c r="D6" t="s">
        <v>1093</v>
      </c>
      <c r="E6">
        <v>34</v>
      </c>
      <c r="F6">
        <v>3</v>
      </c>
      <c r="G6">
        <v>1</v>
      </c>
    </row>
    <row r="7" spans="1:7" x14ac:dyDescent="0.3">
      <c r="A7">
        <v>6</v>
      </c>
      <c r="B7">
        <v>2</v>
      </c>
      <c r="C7">
        <v>64</v>
      </c>
      <c r="D7" t="s">
        <v>666</v>
      </c>
      <c r="E7">
        <v>17</v>
      </c>
      <c r="F7">
        <v>4</v>
      </c>
      <c r="G7">
        <v>1</v>
      </c>
    </row>
    <row r="8" spans="1:7" x14ac:dyDescent="0.3">
      <c r="A8">
        <v>7</v>
      </c>
      <c r="B8">
        <v>2</v>
      </c>
      <c r="C8">
        <v>70</v>
      </c>
      <c r="D8" t="s">
        <v>1110</v>
      </c>
      <c r="E8">
        <v>2</v>
      </c>
      <c r="F8">
        <v>9</v>
      </c>
      <c r="G8">
        <v>1</v>
      </c>
    </row>
    <row r="9" spans="1:7" x14ac:dyDescent="0.3">
      <c r="A9">
        <v>8</v>
      </c>
      <c r="B9">
        <v>1</v>
      </c>
      <c r="C9">
        <v>71</v>
      </c>
      <c r="D9" t="s">
        <v>1111</v>
      </c>
      <c r="E9">
        <v>1</v>
      </c>
      <c r="F9">
        <v>10</v>
      </c>
      <c r="G9">
        <v>1</v>
      </c>
    </row>
    <row r="10" spans="1:7" x14ac:dyDescent="0.3">
      <c r="A10">
        <v>9</v>
      </c>
      <c r="B10">
        <v>1</v>
      </c>
      <c r="C10">
        <v>72</v>
      </c>
      <c r="D10" t="s">
        <v>1112</v>
      </c>
      <c r="E10">
        <v>212</v>
      </c>
      <c r="F10">
        <v>11</v>
      </c>
      <c r="G10">
        <v>1</v>
      </c>
    </row>
    <row r="11" spans="1:7" x14ac:dyDescent="0.3">
      <c r="A11">
        <v>10</v>
      </c>
      <c r="B11">
        <v>1</v>
      </c>
      <c r="C11">
        <v>73</v>
      </c>
      <c r="D11" t="s">
        <v>32</v>
      </c>
      <c r="E11">
        <v>498</v>
      </c>
      <c r="F11">
        <v>12</v>
      </c>
      <c r="G11">
        <v>1</v>
      </c>
    </row>
    <row r="12" spans="1:7" x14ac:dyDescent="0.3">
      <c r="A12">
        <v>11</v>
      </c>
      <c r="B12">
        <v>1</v>
      </c>
      <c r="C12">
        <v>73</v>
      </c>
      <c r="D12" t="s">
        <v>32</v>
      </c>
      <c r="E12">
        <v>579</v>
      </c>
      <c r="F12">
        <v>12</v>
      </c>
      <c r="G12">
        <v>1</v>
      </c>
    </row>
    <row r="13" spans="1:7" x14ac:dyDescent="0.3">
      <c r="A13">
        <v>12</v>
      </c>
      <c r="B13">
        <v>1</v>
      </c>
      <c r="C13">
        <v>74</v>
      </c>
      <c r="D13" t="s">
        <v>32</v>
      </c>
      <c r="E13">
        <v>4</v>
      </c>
      <c r="F13">
        <v>13</v>
      </c>
      <c r="G13">
        <v>1</v>
      </c>
    </row>
    <row r="14" spans="1:7" x14ac:dyDescent="0.3">
      <c r="A14">
        <v>13</v>
      </c>
      <c r="B14">
        <v>1</v>
      </c>
      <c r="C14">
        <v>75</v>
      </c>
      <c r="D14" t="s">
        <v>32</v>
      </c>
      <c r="E14">
        <v>498</v>
      </c>
      <c r="F14">
        <v>14</v>
      </c>
      <c r="G14">
        <v>1</v>
      </c>
    </row>
    <row r="15" spans="1:7" x14ac:dyDescent="0.3">
      <c r="A15">
        <v>14</v>
      </c>
      <c r="B15">
        <v>1</v>
      </c>
      <c r="C15">
        <v>75</v>
      </c>
      <c r="D15" t="s">
        <v>1113</v>
      </c>
      <c r="E15">
        <v>654</v>
      </c>
      <c r="F15">
        <v>14</v>
      </c>
      <c r="G15">
        <v>1</v>
      </c>
    </row>
    <row r="16" spans="1:7" x14ac:dyDescent="0.3">
      <c r="A16">
        <v>15</v>
      </c>
      <c r="B16">
        <v>0</v>
      </c>
      <c r="C16">
        <v>76</v>
      </c>
      <c r="D16" t="s">
        <v>32</v>
      </c>
      <c r="E16">
        <v>3</v>
      </c>
      <c r="F16">
        <v>15</v>
      </c>
      <c r="G16">
        <v>1</v>
      </c>
    </row>
    <row r="17" spans="1:7" x14ac:dyDescent="0.3">
      <c r="A17">
        <v>16</v>
      </c>
      <c r="B17">
        <v>2</v>
      </c>
      <c r="C17">
        <v>77</v>
      </c>
      <c r="D17" t="s">
        <v>1093</v>
      </c>
      <c r="E17">
        <v>4</v>
      </c>
      <c r="F17">
        <v>16</v>
      </c>
      <c r="G17">
        <v>1</v>
      </c>
    </row>
    <row r="18" spans="1:7" x14ac:dyDescent="0.3">
      <c r="A18">
        <v>17</v>
      </c>
      <c r="B18">
        <v>2</v>
      </c>
      <c r="C18">
        <v>78</v>
      </c>
      <c r="D18" t="s">
        <v>32</v>
      </c>
      <c r="E18">
        <v>1</v>
      </c>
      <c r="F18">
        <v>17</v>
      </c>
      <c r="G18">
        <v>1</v>
      </c>
    </row>
    <row r="19" spans="1:7" x14ac:dyDescent="0.3">
      <c r="A19">
        <v>18</v>
      </c>
      <c r="B19">
        <v>2</v>
      </c>
      <c r="C19">
        <v>79</v>
      </c>
      <c r="D19" t="s">
        <v>32</v>
      </c>
      <c r="E19">
        <v>3</v>
      </c>
      <c r="F19">
        <v>18</v>
      </c>
      <c r="G19">
        <v>1</v>
      </c>
    </row>
    <row r="20" spans="1:7" x14ac:dyDescent="0.3">
      <c r="A20">
        <v>19</v>
      </c>
      <c r="B20">
        <v>2</v>
      </c>
      <c r="C20">
        <v>80</v>
      </c>
      <c r="D20" t="s">
        <v>466</v>
      </c>
      <c r="E20">
        <v>1</v>
      </c>
      <c r="F20">
        <v>19</v>
      </c>
      <c r="G20">
        <v>1</v>
      </c>
    </row>
    <row r="21" spans="1:7" x14ac:dyDescent="0.3">
      <c r="A21">
        <v>20</v>
      </c>
      <c r="B21">
        <v>2</v>
      </c>
      <c r="C21">
        <v>81</v>
      </c>
      <c r="D21" t="s">
        <v>32</v>
      </c>
      <c r="E21">
        <v>2</v>
      </c>
      <c r="F21">
        <v>20</v>
      </c>
      <c r="G21">
        <v>1</v>
      </c>
    </row>
    <row r="22" spans="1:7" x14ac:dyDescent="0.3">
      <c r="A22">
        <v>21</v>
      </c>
      <c r="B22">
        <v>0</v>
      </c>
      <c r="C22">
        <v>84</v>
      </c>
      <c r="D22" t="s">
        <v>32</v>
      </c>
      <c r="E22">
        <v>448</v>
      </c>
      <c r="F22">
        <v>23</v>
      </c>
      <c r="G22">
        <v>1</v>
      </c>
    </row>
    <row r="23" spans="1:7" x14ac:dyDescent="0.3">
      <c r="A23">
        <v>22</v>
      </c>
      <c r="B23">
        <v>0</v>
      </c>
      <c r="C23">
        <v>84</v>
      </c>
      <c r="D23" t="s">
        <v>32</v>
      </c>
      <c r="E23">
        <v>499</v>
      </c>
      <c r="F23">
        <v>23</v>
      </c>
      <c r="G23">
        <v>1</v>
      </c>
    </row>
    <row r="24" spans="1:7" x14ac:dyDescent="0.3">
      <c r="A24">
        <v>23</v>
      </c>
      <c r="B24">
        <v>0</v>
      </c>
      <c r="C24">
        <v>84</v>
      </c>
      <c r="D24" t="s">
        <v>32</v>
      </c>
      <c r="E24">
        <v>498</v>
      </c>
      <c r="F24">
        <v>23</v>
      </c>
      <c r="G24">
        <v>1</v>
      </c>
    </row>
    <row r="25" spans="1:7" x14ac:dyDescent="0.3">
      <c r="A25">
        <v>24</v>
      </c>
      <c r="B25">
        <v>0</v>
      </c>
      <c r="C25">
        <v>84</v>
      </c>
      <c r="D25" t="s">
        <v>32</v>
      </c>
      <c r="E25">
        <v>415</v>
      </c>
      <c r="F25">
        <v>23</v>
      </c>
      <c r="G25">
        <v>1</v>
      </c>
    </row>
    <row r="26" spans="1:7" x14ac:dyDescent="0.3">
      <c r="A26">
        <v>25</v>
      </c>
      <c r="B26">
        <v>1</v>
      </c>
      <c r="C26">
        <v>85</v>
      </c>
      <c r="D26" t="s">
        <v>32</v>
      </c>
      <c r="E26">
        <v>481</v>
      </c>
      <c r="F26">
        <v>24</v>
      </c>
      <c r="G26">
        <v>1</v>
      </c>
    </row>
    <row r="27" spans="1:7" x14ac:dyDescent="0.3">
      <c r="A27">
        <v>26</v>
      </c>
      <c r="B27">
        <v>1</v>
      </c>
      <c r="C27">
        <v>85</v>
      </c>
      <c r="D27" t="s">
        <v>32</v>
      </c>
      <c r="E27">
        <v>498</v>
      </c>
      <c r="F27">
        <v>24</v>
      </c>
      <c r="G27">
        <v>1</v>
      </c>
    </row>
    <row r="28" spans="1:7" x14ac:dyDescent="0.3">
      <c r="A28">
        <v>27</v>
      </c>
      <c r="B28">
        <v>1</v>
      </c>
      <c r="C28">
        <v>85</v>
      </c>
      <c r="D28" t="s">
        <v>1114</v>
      </c>
      <c r="E28">
        <v>31</v>
      </c>
      <c r="F28">
        <v>24</v>
      </c>
      <c r="G28">
        <v>1</v>
      </c>
    </row>
    <row r="29" spans="1:7" x14ac:dyDescent="0.3">
      <c r="A29">
        <v>28</v>
      </c>
      <c r="B29">
        <v>0</v>
      </c>
      <c r="C29">
        <v>86</v>
      </c>
      <c r="D29" t="s">
        <v>1115</v>
      </c>
      <c r="E29">
        <v>448</v>
      </c>
      <c r="F29">
        <v>1</v>
      </c>
      <c r="G29">
        <v>1</v>
      </c>
    </row>
    <row r="30" spans="1:7" x14ac:dyDescent="0.3">
      <c r="A30">
        <v>29</v>
      </c>
      <c r="B30">
        <v>0</v>
      </c>
      <c r="C30">
        <v>86</v>
      </c>
      <c r="D30" t="s">
        <v>1116</v>
      </c>
      <c r="E30">
        <v>660</v>
      </c>
      <c r="F30">
        <v>1</v>
      </c>
      <c r="G30">
        <v>1</v>
      </c>
    </row>
    <row r="31" spans="1:7" x14ac:dyDescent="0.3">
      <c r="A31">
        <v>30</v>
      </c>
      <c r="B31">
        <v>0</v>
      </c>
      <c r="C31">
        <v>87</v>
      </c>
      <c r="D31" t="s">
        <v>32</v>
      </c>
      <c r="E31">
        <v>448</v>
      </c>
      <c r="F31">
        <v>2</v>
      </c>
      <c r="G31">
        <v>1</v>
      </c>
    </row>
    <row r="32" spans="1:7" x14ac:dyDescent="0.3">
      <c r="A32">
        <v>31</v>
      </c>
      <c r="B32">
        <v>0</v>
      </c>
      <c r="C32">
        <v>87</v>
      </c>
      <c r="D32" t="s">
        <v>32</v>
      </c>
      <c r="E32">
        <v>771</v>
      </c>
      <c r="F32">
        <v>2</v>
      </c>
      <c r="G32">
        <v>1</v>
      </c>
    </row>
    <row r="33" spans="1:7" x14ac:dyDescent="0.3">
      <c r="A33">
        <v>32</v>
      </c>
      <c r="B33">
        <v>0</v>
      </c>
      <c r="C33">
        <v>87</v>
      </c>
      <c r="D33" t="s">
        <v>32</v>
      </c>
      <c r="E33">
        <v>789</v>
      </c>
      <c r="F33">
        <v>2</v>
      </c>
      <c r="G33">
        <v>1</v>
      </c>
    </row>
    <row r="34" spans="1:7" x14ac:dyDescent="0.3">
      <c r="A34">
        <v>33</v>
      </c>
      <c r="B34">
        <v>1</v>
      </c>
      <c r="C34">
        <v>89</v>
      </c>
      <c r="D34" t="s">
        <v>32</v>
      </c>
      <c r="E34">
        <v>376</v>
      </c>
      <c r="F34">
        <v>2</v>
      </c>
      <c r="G34">
        <v>1</v>
      </c>
    </row>
    <row r="35" spans="1:7" x14ac:dyDescent="0.3">
      <c r="A35">
        <v>34</v>
      </c>
      <c r="B35">
        <v>1</v>
      </c>
      <c r="C35">
        <v>89</v>
      </c>
      <c r="D35" t="s">
        <v>32</v>
      </c>
      <c r="E35">
        <v>761</v>
      </c>
      <c r="F35">
        <v>2</v>
      </c>
      <c r="G35">
        <v>1</v>
      </c>
    </row>
    <row r="36" spans="1:7" x14ac:dyDescent="0.3">
      <c r="A36">
        <v>35</v>
      </c>
      <c r="B36">
        <v>1</v>
      </c>
      <c r="C36">
        <v>90</v>
      </c>
      <c r="D36" t="s">
        <v>1117</v>
      </c>
      <c r="E36">
        <v>448</v>
      </c>
      <c r="F36">
        <v>1</v>
      </c>
      <c r="G36">
        <v>1</v>
      </c>
    </row>
    <row r="37" spans="1:7" x14ac:dyDescent="0.3">
      <c r="A37">
        <v>36</v>
      </c>
      <c r="B37">
        <v>1</v>
      </c>
      <c r="C37">
        <v>92</v>
      </c>
      <c r="D37" t="s">
        <v>1118</v>
      </c>
      <c r="E37">
        <v>448</v>
      </c>
      <c r="F37">
        <v>2</v>
      </c>
      <c r="G37">
        <v>1</v>
      </c>
    </row>
    <row r="38" spans="1:7" x14ac:dyDescent="0.3">
      <c r="A38">
        <v>37</v>
      </c>
      <c r="B38">
        <v>1</v>
      </c>
      <c r="C38">
        <v>92</v>
      </c>
      <c r="D38" t="s">
        <v>1118</v>
      </c>
      <c r="E38">
        <v>663</v>
      </c>
      <c r="F38">
        <v>2</v>
      </c>
      <c r="G38">
        <v>1</v>
      </c>
    </row>
    <row r="39" spans="1:7" x14ac:dyDescent="0.3">
      <c r="A39">
        <v>38</v>
      </c>
      <c r="B39">
        <v>1</v>
      </c>
      <c r="C39">
        <v>92</v>
      </c>
      <c r="D39" t="s">
        <v>1119</v>
      </c>
      <c r="E39">
        <v>771</v>
      </c>
      <c r="F39">
        <v>2</v>
      </c>
      <c r="G39">
        <v>1</v>
      </c>
    </row>
    <row r="40" spans="1:7" x14ac:dyDescent="0.3">
      <c r="A40">
        <v>39</v>
      </c>
      <c r="B40">
        <v>1</v>
      </c>
      <c r="C40">
        <v>92</v>
      </c>
      <c r="D40" t="s">
        <v>1118</v>
      </c>
      <c r="E40">
        <v>654</v>
      </c>
      <c r="F40">
        <v>2</v>
      </c>
      <c r="G40">
        <v>1</v>
      </c>
    </row>
    <row r="41" spans="1:7" x14ac:dyDescent="0.3">
      <c r="A41">
        <v>40</v>
      </c>
      <c r="B41">
        <v>1</v>
      </c>
      <c r="C41">
        <v>92</v>
      </c>
      <c r="D41" t="s">
        <v>1118</v>
      </c>
      <c r="E41">
        <v>698</v>
      </c>
      <c r="F41">
        <v>2</v>
      </c>
      <c r="G41">
        <v>1</v>
      </c>
    </row>
    <row r="42" spans="1:7" x14ac:dyDescent="0.3">
      <c r="A42">
        <v>41</v>
      </c>
      <c r="B42">
        <v>1</v>
      </c>
      <c r="C42">
        <v>93</v>
      </c>
      <c r="D42" t="s">
        <v>1118</v>
      </c>
      <c r="E42">
        <v>448</v>
      </c>
      <c r="F42">
        <v>3</v>
      </c>
      <c r="G42">
        <v>1</v>
      </c>
    </row>
    <row r="43" spans="1:7" x14ac:dyDescent="0.3">
      <c r="A43">
        <v>42</v>
      </c>
      <c r="B43">
        <v>1</v>
      </c>
      <c r="C43">
        <v>93</v>
      </c>
      <c r="D43" t="s">
        <v>1118</v>
      </c>
      <c r="E43">
        <v>663</v>
      </c>
      <c r="F43">
        <v>3</v>
      </c>
      <c r="G43">
        <v>1</v>
      </c>
    </row>
    <row r="44" spans="1:7" x14ac:dyDescent="0.3">
      <c r="A44">
        <v>43</v>
      </c>
      <c r="B44">
        <v>1</v>
      </c>
      <c r="C44">
        <v>93</v>
      </c>
      <c r="D44" t="s">
        <v>1119</v>
      </c>
      <c r="E44">
        <v>771</v>
      </c>
      <c r="F44">
        <v>3</v>
      </c>
      <c r="G44">
        <v>1</v>
      </c>
    </row>
    <row r="45" spans="1:7" x14ac:dyDescent="0.3">
      <c r="A45">
        <v>44</v>
      </c>
      <c r="B45">
        <v>1</v>
      </c>
      <c r="C45">
        <v>93</v>
      </c>
      <c r="D45" t="s">
        <v>1118</v>
      </c>
      <c r="E45">
        <v>654</v>
      </c>
      <c r="F45">
        <v>3</v>
      </c>
      <c r="G45">
        <v>1</v>
      </c>
    </row>
    <row r="46" spans="1:7" x14ac:dyDescent="0.3">
      <c r="A46">
        <v>45</v>
      </c>
      <c r="B46">
        <v>1</v>
      </c>
      <c r="C46">
        <v>93</v>
      </c>
      <c r="D46" t="s">
        <v>1118</v>
      </c>
      <c r="E46">
        <v>698</v>
      </c>
      <c r="F46">
        <v>3</v>
      </c>
      <c r="G46">
        <v>1</v>
      </c>
    </row>
    <row r="47" spans="1:7" x14ac:dyDescent="0.3">
      <c r="A47">
        <v>46</v>
      </c>
      <c r="B47">
        <v>2</v>
      </c>
      <c r="C47">
        <v>94</v>
      </c>
      <c r="D47" t="s">
        <v>1120</v>
      </c>
      <c r="E47">
        <v>4</v>
      </c>
      <c r="F47">
        <v>25</v>
      </c>
      <c r="G47">
        <v>1</v>
      </c>
    </row>
    <row r="48" spans="1:7" x14ac:dyDescent="0.3">
      <c r="A48">
        <v>47</v>
      </c>
      <c r="B48">
        <v>1</v>
      </c>
      <c r="C48">
        <v>95</v>
      </c>
      <c r="D48" t="s">
        <v>1118</v>
      </c>
      <c r="E48">
        <v>448</v>
      </c>
      <c r="F48">
        <v>4</v>
      </c>
      <c r="G48">
        <v>1</v>
      </c>
    </row>
    <row r="49" spans="1:7" x14ac:dyDescent="0.3">
      <c r="A49">
        <v>48</v>
      </c>
      <c r="B49">
        <v>1</v>
      </c>
      <c r="C49">
        <v>97</v>
      </c>
      <c r="D49" t="s">
        <v>32</v>
      </c>
      <c r="E49">
        <v>536</v>
      </c>
      <c r="F49">
        <v>1</v>
      </c>
      <c r="G49">
        <v>1</v>
      </c>
    </row>
    <row r="50" spans="1:7" x14ac:dyDescent="0.3">
      <c r="A50">
        <v>49</v>
      </c>
      <c r="B50">
        <v>1</v>
      </c>
      <c r="C50">
        <v>101</v>
      </c>
      <c r="D50" t="s">
        <v>1121</v>
      </c>
      <c r="E50">
        <v>448</v>
      </c>
      <c r="F50">
        <v>9</v>
      </c>
      <c r="G50">
        <v>1</v>
      </c>
    </row>
    <row r="51" spans="1:7" x14ac:dyDescent="0.3">
      <c r="A51">
        <v>50</v>
      </c>
      <c r="B51">
        <v>1</v>
      </c>
      <c r="C51">
        <v>101</v>
      </c>
      <c r="D51" t="s">
        <v>1121</v>
      </c>
      <c r="E51">
        <v>654</v>
      </c>
      <c r="F51">
        <v>9</v>
      </c>
      <c r="G51">
        <v>1</v>
      </c>
    </row>
    <row r="52" spans="1:7" x14ac:dyDescent="0.3">
      <c r="A52">
        <v>51</v>
      </c>
      <c r="B52">
        <v>1</v>
      </c>
      <c r="C52">
        <v>101</v>
      </c>
      <c r="D52" t="s">
        <v>1121</v>
      </c>
      <c r="E52">
        <v>663</v>
      </c>
      <c r="F52">
        <v>9</v>
      </c>
      <c r="G52">
        <v>1</v>
      </c>
    </row>
    <row r="53" spans="1:7" x14ac:dyDescent="0.3">
      <c r="A53">
        <v>52</v>
      </c>
      <c r="B53">
        <v>1</v>
      </c>
      <c r="C53">
        <v>101</v>
      </c>
      <c r="D53" t="s">
        <v>1121</v>
      </c>
      <c r="E53">
        <v>698</v>
      </c>
      <c r="F53">
        <v>9</v>
      </c>
      <c r="G53">
        <v>1</v>
      </c>
    </row>
    <row r="54" spans="1:7" x14ac:dyDescent="0.3">
      <c r="A54">
        <v>53</v>
      </c>
      <c r="B54">
        <v>1</v>
      </c>
      <c r="C54">
        <v>101</v>
      </c>
      <c r="D54" t="s">
        <v>1122</v>
      </c>
      <c r="E54">
        <v>771</v>
      </c>
      <c r="F54">
        <v>9</v>
      </c>
      <c r="G54">
        <v>1</v>
      </c>
    </row>
    <row r="55" spans="1:7" x14ac:dyDescent="0.3">
      <c r="A55">
        <v>54</v>
      </c>
      <c r="B55">
        <v>0</v>
      </c>
      <c r="C55">
        <v>108</v>
      </c>
      <c r="D55" t="s">
        <v>1118</v>
      </c>
      <c r="E55">
        <v>448</v>
      </c>
      <c r="F55">
        <v>3</v>
      </c>
      <c r="G55">
        <v>1</v>
      </c>
    </row>
    <row r="56" spans="1:7" x14ac:dyDescent="0.3">
      <c r="A56">
        <v>55</v>
      </c>
      <c r="B56">
        <v>0</v>
      </c>
      <c r="C56">
        <v>108</v>
      </c>
      <c r="D56" t="s">
        <v>1118</v>
      </c>
      <c r="E56">
        <v>654</v>
      </c>
      <c r="F56">
        <v>3</v>
      </c>
      <c r="G56">
        <v>1</v>
      </c>
    </row>
    <row r="57" spans="1:7" x14ac:dyDescent="0.3">
      <c r="A57">
        <v>56</v>
      </c>
      <c r="B57">
        <v>0</v>
      </c>
      <c r="C57">
        <v>108</v>
      </c>
      <c r="D57" t="s">
        <v>1118</v>
      </c>
      <c r="E57">
        <v>480</v>
      </c>
      <c r="F57">
        <v>3</v>
      </c>
      <c r="G57">
        <v>1</v>
      </c>
    </row>
    <row r="58" spans="1:7" x14ac:dyDescent="0.3">
      <c r="A58">
        <v>57</v>
      </c>
      <c r="B58">
        <v>0</v>
      </c>
      <c r="C58">
        <v>108</v>
      </c>
      <c r="D58" t="s">
        <v>1118</v>
      </c>
      <c r="E58">
        <v>663</v>
      </c>
      <c r="F58">
        <v>3</v>
      </c>
      <c r="G58">
        <v>1</v>
      </c>
    </row>
    <row r="59" spans="1:7" x14ac:dyDescent="0.3">
      <c r="A59">
        <v>58</v>
      </c>
      <c r="B59">
        <v>0</v>
      </c>
      <c r="C59">
        <v>108</v>
      </c>
      <c r="D59" t="s">
        <v>1118</v>
      </c>
      <c r="E59">
        <v>698</v>
      </c>
      <c r="F59">
        <v>3</v>
      </c>
      <c r="G59">
        <v>1</v>
      </c>
    </row>
    <row r="60" spans="1:7" x14ac:dyDescent="0.3">
      <c r="A60">
        <v>59</v>
      </c>
      <c r="B60">
        <v>0</v>
      </c>
      <c r="C60">
        <v>108</v>
      </c>
      <c r="D60" t="s">
        <v>1118</v>
      </c>
      <c r="E60">
        <v>603</v>
      </c>
      <c r="F60">
        <v>3</v>
      </c>
      <c r="G60">
        <v>1</v>
      </c>
    </row>
    <row r="61" spans="1:7" x14ac:dyDescent="0.3">
      <c r="A61">
        <v>60</v>
      </c>
      <c r="B61">
        <v>0</v>
      </c>
      <c r="C61">
        <v>108</v>
      </c>
      <c r="D61" t="s">
        <v>1118</v>
      </c>
      <c r="E61">
        <v>636</v>
      </c>
      <c r="F61">
        <v>3</v>
      </c>
      <c r="G61">
        <v>1</v>
      </c>
    </row>
    <row r="62" spans="1:7" x14ac:dyDescent="0.3">
      <c r="A62">
        <v>61</v>
      </c>
      <c r="B62">
        <v>0</v>
      </c>
      <c r="C62">
        <v>108</v>
      </c>
      <c r="D62" t="s">
        <v>1118</v>
      </c>
      <c r="E62">
        <v>678</v>
      </c>
      <c r="F62">
        <v>3</v>
      </c>
      <c r="G62">
        <v>1</v>
      </c>
    </row>
    <row r="63" spans="1:7" x14ac:dyDescent="0.3">
      <c r="A63">
        <v>62</v>
      </c>
      <c r="B63">
        <v>0</v>
      </c>
      <c r="C63">
        <v>108</v>
      </c>
      <c r="D63" t="s">
        <v>1118</v>
      </c>
      <c r="E63">
        <v>338</v>
      </c>
      <c r="F63">
        <v>3</v>
      </c>
      <c r="G63">
        <v>1</v>
      </c>
    </row>
    <row r="64" spans="1:7" x14ac:dyDescent="0.3">
      <c r="A64">
        <v>63</v>
      </c>
      <c r="B64">
        <v>0</v>
      </c>
      <c r="C64">
        <v>108</v>
      </c>
      <c r="D64" t="s">
        <v>1118</v>
      </c>
      <c r="E64">
        <v>287</v>
      </c>
      <c r="F64">
        <v>3</v>
      </c>
      <c r="G64">
        <v>1</v>
      </c>
    </row>
    <row r="65" spans="1:7" x14ac:dyDescent="0.3">
      <c r="A65">
        <v>64</v>
      </c>
      <c r="B65">
        <v>0</v>
      </c>
      <c r="C65">
        <v>108</v>
      </c>
      <c r="D65" t="s">
        <v>1118</v>
      </c>
      <c r="E65">
        <v>286</v>
      </c>
      <c r="F65">
        <v>3</v>
      </c>
      <c r="G65">
        <v>1</v>
      </c>
    </row>
    <row r="66" spans="1:7" x14ac:dyDescent="0.3">
      <c r="A66">
        <v>65</v>
      </c>
      <c r="B66">
        <v>1</v>
      </c>
      <c r="C66">
        <v>110</v>
      </c>
      <c r="D66" t="s">
        <v>1123</v>
      </c>
      <c r="E66">
        <v>771</v>
      </c>
      <c r="F66">
        <v>15</v>
      </c>
      <c r="G66">
        <v>1</v>
      </c>
    </row>
    <row r="67" spans="1:7" x14ac:dyDescent="0.3">
      <c r="A67">
        <v>66</v>
      </c>
      <c r="B67">
        <v>1</v>
      </c>
      <c r="C67">
        <v>110</v>
      </c>
      <c r="D67" t="s">
        <v>1124</v>
      </c>
      <c r="E67">
        <v>761</v>
      </c>
      <c r="F67">
        <v>15</v>
      </c>
      <c r="G67">
        <v>1</v>
      </c>
    </row>
    <row r="68" spans="1:7" x14ac:dyDescent="0.3">
      <c r="A68">
        <v>67</v>
      </c>
      <c r="B68">
        <v>1</v>
      </c>
      <c r="C68">
        <v>112</v>
      </c>
      <c r="D68" t="s">
        <v>1121</v>
      </c>
      <c r="E68">
        <v>448</v>
      </c>
      <c r="F68">
        <v>17</v>
      </c>
      <c r="G68">
        <v>1</v>
      </c>
    </row>
    <row r="69" spans="1:7" x14ac:dyDescent="0.3">
      <c r="A69">
        <v>68</v>
      </c>
      <c r="B69">
        <v>1</v>
      </c>
      <c r="C69">
        <v>112</v>
      </c>
      <c r="D69" t="s">
        <v>1121</v>
      </c>
      <c r="E69">
        <v>663</v>
      </c>
      <c r="F69">
        <v>17</v>
      </c>
      <c r="G69">
        <v>1</v>
      </c>
    </row>
    <row r="70" spans="1:7" x14ac:dyDescent="0.3">
      <c r="A70">
        <v>69</v>
      </c>
      <c r="B70">
        <v>1</v>
      </c>
      <c r="C70">
        <v>112</v>
      </c>
      <c r="D70" t="s">
        <v>1118</v>
      </c>
      <c r="E70">
        <v>654</v>
      </c>
      <c r="F70">
        <v>17</v>
      </c>
      <c r="G70">
        <v>1</v>
      </c>
    </row>
    <row r="71" spans="1:7" x14ac:dyDescent="0.3">
      <c r="A71">
        <v>70</v>
      </c>
      <c r="B71">
        <v>1</v>
      </c>
      <c r="C71">
        <v>112</v>
      </c>
      <c r="D71" t="s">
        <v>1121</v>
      </c>
      <c r="E71">
        <v>603</v>
      </c>
      <c r="F71">
        <v>17</v>
      </c>
      <c r="G71">
        <v>1</v>
      </c>
    </row>
    <row r="72" spans="1:7" x14ac:dyDescent="0.3">
      <c r="A72">
        <v>71</v>
      </c>
      <c r="B72">
        <v>1</v>
      </c>
      <c r="C72">
        <v>112</v>
      </c>
      <c r="D72" t="s">
        <v>1121</v>
      </c>
      <c r="E72">
        <v>636</v>
      </c>
      <c r="F72">
        <v>17</v>
      </c>
      <c r="G72">
        <v>1</v>
      </c>
    </row>
    <row r="73" spans="1:7" x14ac:dyDescent="0.3">
      <c r="A73">
        <v>72</v>
      </c>
      <c r="B73">
        <v>1</v>
      </c>
      <c r="C73">
        <v>112</v>
      </c>
      <c r="D73" t="s">
        <v>1125</v>
      </c>
      <c r="E73">
        <v>761</v>
      </c>
      <c r="F73">
        <v>17</v>
      </c>
      <c r="G73">
        <v>1</v>
      </c>
    </row>
    <row r="74" spans="1:7" x14ac:dyDescent="0.3">
      <c r="A74">
        <v>73</v>
      </c>
      <c r="B74">
        <v>1</v>
      </c>
      <c r="C74">
        <v>113</v>
      </c>
      <c r="D74" t="s">
        <v>1121</v>
      </c>
      <c r="E74">
        <v>448</v>
      </c>
      <c r="F74">
        <v>18</v>
      </c>
      <c r="G74">
        <v>1</v>
      </c>
    </row>
    <row r="75" spans="1:7" x14ac:dyDescent="0.3">
      <c r="A75">
        <v>74</v>
      </c>
      <c r="B75">
        <v>1</v>
      </c>
      <c r="C75">
        <v>113</v>
      </c>
      <c r="D75" t="s">
        <v>1118</v>
      </c>
      <c r="E75">
        <v>92</v>
      </c>
      <c r="F75">
        <v>18</v>
      </c>
      <c r="G75">
        <v>1</v>
      </c>
    </row>
    <row r="76" spans="1:7" x14ac:dyDescent="0.3">
      <c r="A76">
        <v>75</v>
      </c>
      <c r="B76">
        <v>1</v>
      </c>
      <c r="C76">
        <v>113</v>
      </c>
      <c r="D76" t="s">
        <v>1118</v>
      </c>
      <c r="E76">
        <v>761</v>
      </c>
      <c r="F76">
        <v>18</v>
      </c>
      <c r="G76">
        <v>1</v>
      </c>
    </row>
    <row r="77" spans="1:7" x14ac:dyDescent="0.3">
      <c r="A77">
        <v>76</v>
      </c>
      <c r="B77">
        <v>1</v>
      </c>
      <c r="C77">
        <v>114</v>
      </c>
      <c r="D77" t="s">
        <v>32</v>
      </c>
      <c r="E77">
        <v>448</v>
      </c>
      <c r="F77">
        <v>2</v>
      </c>
      <c r="G77">
        <v>1</v>
      </c>
    </row>
    <row r="78" spans="1:7" x14ac:dyDescent="0.3">
      <c r="A78">
        <v>77</v>
      </c>
      <c r="B78">
        <v>1</v>
      </c>
      <c r="C78">
        <v>117</v>
      </c>
      <c r="D78" t="s">
        <v>1126</v>
      </c>
      <c r="E78">
        <v>448</v>
      </c>
      <c r="F78">
        <v>1</v>
      </c>
      <c r="G78">
        <v>1</v>
      </c>
    </row>
    <row r="79" spans="1:7" x14ac:dyDescent="0.3">
      <c r="A79">
        <v>78</v>
      </c>
      <c r="B79">
        <v>1</v>
      </c>
      <c r="C79">
        <v>118</v>
      </c>
      <c r="D79" t="s">
        <v>32</v>
      </c>
      <c r="E79">
        <v>536</v>
      </c>
      <c r="F79">
        <v>4</v>
      </c>
      <c r="G79">
        <v>1</v>
      </c>
    </row>
    <row r="80" spans="1:7" x14ac:dyDescent="0.3">
      <c r="A80">
        <v>79</v>
      </c>
      <c r="B80">
        <v>0</v>
      </c>
      <c r="C80">
        <v>124</v>
      </c>
      <c r="D80" t="s">
        <v>32</v>
      </c>
      <c r="E80">
        <v>448</v>
      </c>
      <c r="F80">
        <v>1</v>
      </c>
      <c r="G80">
        <v>1</v>
      </c>
    </row>
    <row r="81" spans="1:7" x14ac:dyDescent="0.3">
      <c r="A81">
        <v>80</v>
      </c>
      <c r="B81">
        <v>0</v>
      </c>
      <c r="C81">
        <v>124</v>
      </c>
      <c r="D81" t="s">
        <v>32</v>
      </c>
      <c r="E81">
        <v>761</v>
      </c>
      <c r="F81">
        <v>1</v>
      </c>
      <c r="G81">
        <v>1</v>
      </c>
    </row>
    <row r="82" spans="1:7" x14ac:dyDescent="0.3">
      <c r="A82">
        <v>81</v>
      </c>
      <c r="B82">
        <v>0</v>
      </c>
      <c r="C82">
        <v>124</v>
      </c>
      <c r="D82" t="s">
        <v>32</v>
      </c>
      <c r="E82">
        <v>654</v>
      </c>
      <c r="F82">
        <v>1</v>
      </c>
      <c r="G82">
        <v>1</v>
      </c>
    </row>
    <row r="83" spans="1:7" x14ac:dyDescent="0.3">
      <c r="A83">
        <v>82</v>
      </c>
      <c r="B83">
        <v>0</v>
      </c>
      <c r="C83">
        <v>124</v>
      </c>
      <c r="D83" t="s">
        <v>32</v>
      </c>
      <c r="E83">
        <v>636</v>
      </c>
      <c r="F83">
        <v>1</v>
      </c>
      <c r="G83">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1FC16-31DB-4779-8FD8-1F185B893B81}">
  <dimension ref="A1:H69"/>
  <sheetViews>
    <sheetView workbookViewId="0">
      <selection sqref="A1:H69"/>
    </sheetView>
  </sheetViews>
  <sheetFormatPr baseColWidth="10" defaultRowHeight="14.4" x14ac:dyDescent="0.3"/>
  <cols>
    <col min="1" max="1" width="23.88671875" customWidth="1"/>
    <col min="2" max="2" width="26.44140625" customWidth="1"/>
    <col min="3" max="3" width="16.21875" customWidth="1"/>
    <col min="4" max="4" width="24.77734375" customWidth="1"/>
    <col min="5" max="5" width="19" customWidth="1"/>
    <col min="6" max="6" width="24.5546875" customWidth="1"/>
    <col min="7" max="7" width="23.5546875" customWidth="1"/>
    <col min="8" max="8" width="20.21875" customWidth="1"/>
  </cols>
  <sheetData>
    <row r="1" spans="1:8" x14ac:dyDescent="0.3">
      <c r="A1" t="s">
        <v>1127</v>
      </c>
      <c r="B1" t="s">
        <v>1128</v>
      </c>
      <c r="C1" t="s">
        <v>1129</v>
      </c>
      <c r="D1" t="s">
        <v>646</v>
      </c>
      <c r="E1" t="s">
        <v>1130</v>
      </c>
      <c r="F1" t="s">
        <v>1131</v>
      </c>
      <c r="G1" t="s">
        <v>1132</v>
      </c>
      <c r="H1" t="s">
        <v>1133</v>
      </c>
    </row>
    <row r="2" spans="1:8" x14ac:dyDescent="0.3">
      <c r="A2">
        <v>50</v>
      </c>
      <c r="B2" t="s">
        <v>655</v>
      </c>
      <c r="C2">
        <v>3</v>
      </c>
      <c r="D2">
        <v>50</v>
      </c>
      <c r="E2">
        <v>2</v>
      </c>
      <c r="F2" t="s">
        <v>1134</v>
      </c>
      <c r="G2">
        <v>1</v>
      </c>
      <c r="H2">
        <v>1</v>
      </c>
    </row>
    <row r="3" spans="1:8" x14ac:dyDescent="0.3">
      <c r="A3">
        <v>51</v>
      </c>
      <c r="B3" t="s">
        <v>655</v>
      </c>
      <c r="C3">
        <v>11</v>
      </c>
      <c r="D3">
        <v>50</v>
      </c>
      <c r="E3">
        <v>1</v>
      </c>
      <c r="F3" t="s">
        <v>1093</v>
      </c>
      <c r="G3">
        <v>1</v>
      </c>
      <c r="H3">
        <v>1</v>
      </c>
    </row>
    <row r="4" spans="1:8" x14ac:dyDescent="0.3">
      <c r="A4">
        <v>52</v>
      </c>
      <c r="B4" t="s">
        <v>658</v>
      </c>
      <c r="C4">
        <v>7</v>
      </c>
      <c r="D4">
        <v>51</v>
      </c>
      <c r="E4">
        <v>2</v>
      </c>
      <c r="F4" t="s">
        <v>1093</v>
      </c>
      <c r="G4">
        <v>2</v>
      </c>
      <c r="H4">
        <v>1</v>
      </c>
    </row>
    <row r="5" spans="1:8" x14ac:dyDescent="0.3">
      <c r="A5">
        <v>53</v>
      </c>
      <c r="B5" t="s">
        <v>658</v>
      </c>
      <c r="C5">
        <v>5</v>
      </c>
      <c r="D5">
        <v>51</v>
      </c>
      <c r="E5">
        <v>2</v>
      </c>
      <c r="F5" t="s">
        <v>673</v>
      </c>
      <c r="G5">
        <v>2</v>
      </c>
      <c r="H5">
        <v>1</v>
      </c>
    </row>
    <row r="6" spans="1:8" x14ac:dyDescent="0.3">
      <c r="A6">
        <v>54</v>
      </c>
      <c r="B6" t="s">
        <v>662</v>
      </c>
      <c r="C6">
        <v>13</v>
      </c>
      <c r="D6">
        <v>52</v>
      </c>
      <c r="E6">
        <v>2</v>
      </c>
      <c r="F6" t="s">
        <v>1091</v>
      </c>
      <c r="G6">
        <v>3</v>
      </c>
      <c r="H6">
        <v>1</v>
      </c>
    </row>
    <row r="7" spans="1:8" x14ac:dyDescent="0.3">
      <c r="A7">
        <v>55</v>
      </c>
      <c r="B7" t="s">
        <v>662</v>
      </c>
      <c r="C7">
        <v>27</v>
      </c>
      <c r="D7">
        <v>52</v>
      </c>
      <c r="E7">
        <v>1</v>
      </c>
      <c r="F7" t="s">
        <v>1093</v>
      </c>
      <c r="G7">
        <v>3</v>
      </c>
      <c r="H7">
        <v>1</v>
      </c>
    </row>
    <row r="8" spans="1:8" x14ac:dyDescent="0.3">
      <c r="A8">
        <v>67</v>
      </c>
      <c r="B8" t="s">
        <v>669</v>
      </c>
      <c r="C8">
        <v>14</v>
      </c>
      <c r="D8">
        <v>64</v>
      </c>
      <c r="E8">
        <v>2</v>
      </c>
      <c r="F8" t="s">
        <v>1093</v>
      </c>
      <c r="G8">
        <v>4</v>
      </c>
      <c r="H8">
        <v>1</v>
      </c>
    </row>
    <row r="9" spans="1:8" x14ac:dyDescent="0.3">
      <c r="A9">
        <v>68</v>
      </c>
      <c r="B9" t="s">
        <v>682</v>
      </c>
      <c r="C9">
        <v>1</v>
      </c>
      <c r="D9">
        <v>69</v>
      </c>
      <c r="E9">
        <v>4</v>
      </c>
      <c r="F9" t="s">
        <v>1135</v>
      </c>
      <c r="G9">
        <v>8</v>
      </c>
      <c r="H9">
        <v>1</v>
      </c>
    </row>
    <row r="10" spans="1:8" x14ac:dyDescent="0.3">
      <c r="A10">
        <v>69</v>
      </c>
      <c r="B10" t="s">
        <v>685</v>
      </c>
      <c r="C10">
        <v>3</v>
      </c>
      <c r="D10">
        <v>70</v>
      </c>
      <c r="E10">
        <v>5</v>
      </c>
      <c r="F10">
        <v>1234</v>
      </c>
      <c r="G10">
        <v>9</v>
      </c>
      <c r="H10">
        <v>1</v>
      </c>
    </row>
    <row r="11" spans="1:8" x14ac:dyDescent="0.3">
      <c r="A11">
        <v>70</v>
      </c>
      <c r="B11" t="s">
        <v>692</v>
      </c>
      <c r="C11">
        <v>1</v>
      </c>
      <c r="D11">
        <v>71</v>
      </c>
      <c r="E11">
        <v>10</v>
      </c>
      <c r="F11" t="s">
        <v>1136</v>
      </c>
      <c r="G11">
        <v>10</v>
      </c>
      <c r="H11">
        <v>1</v>
      </c>
    </row>
    <row r="12" spans="1:8" x14ac:dyDescent="0.3">
      <c r="A12">
        <v>71</v>
      </c>
      <c r="B12" t="s">
        <v>1052</v>
      </c>
      <c r="C12">
        <v>1407</v>
      </c>
      <c r="D12">
        <v>72</v>
      </c>
      <c r="E12">
        <v>5</v>
      </c>
      <c r="F12" t="s">
        <v>1135</v>
      </c>
      <c r="G12">
        <v>11</v>
      </c>
      <c r="H12">
        <v>1</v>
      </c>
    </row>
    <row r="13" spans="1:8" x14ac:dyDescent="0.3">
      <c r="A13">
        <v>72</v>
      </c>
      <c r="B13" t="s">
        <v>706</v>
      </c>
      <c r="C13">
        <v>21</v>
      </c>
      <c r="D13">
        <v>73</v>
      </c>
      <c r="E13">
        <v>30</v>
      </c>
      <c r="F13" t="s">
        <v>1137</v>
      </c>
      <c r="G13">
        <v>12</v>
      </c>
      <c r="H13">
        <v>1</v>
      </c>
    </row>
    <row r="14" spans="1:8" x14ac:dyDescent="0.3">
      <c r="A14">
        <v>73</v>
      </c>
      <c r="B14" t="s">
        <v>1138</v>
      </c>
      <c r="C14">
        <v>3</v>
      </c>
      <c r="D14">
        <v>74</v>
      </c>
      <c r="E14">
        <v>10</v>
      </c>
      <c r="F14" t="s">
        <v>1139</v>
      </c>
      <c r="G14">
        <v>13</v>
      </c>
      <c r="H14">
        <v>1</v>
      </c>
    </row>
    <row r="15" spans="1:8" x14ac:dyDescent="0.3">
      <c r="A15">
        <v>74</v>
      </c>
      <c r="B15" t="s">
        <v>1054</v>
      </c>
      <c r="C15">
        <v>33</v>
      </c>
      <c r="D15">
        <v>75</v>
      </c>
      <c r="E15">
        <v>20</v>
      </c>
      <c r="F15" t="s">
        <v>1140</v>
      </c>
      <c r="G15">
        <v>14</v>
      </c>
      <c r="H15">
        <v>1</v>
      </c>
    </row>
    <row r="16" spans="1:8" x14ac:dyDescent="0.3">
      <c r="A16">
        <v>75</v>
      </c>
      <c r="B16" t="s">
        <v>727</v>
      </c>
      <c r="C16">
        <v>3</v>
      </c>
      <c r="D16">
        <v>76</v>
      </c>
      <c r="E16">
        <v>23</v>
      </c>
      <c r="F16" t="s">
        <v>1141</v>
      </c>
      <c r="G16">
        <v>15</v>
      </c>
      <c r="H16">
        <v>1</v>
      </c>
    </row>
    <row r="17" spans="1:8" x14ac:dyDescent="0.3">
      <c r="A17">
        <v>76</v>
      </c>
      <c r="B17" t="s">
        <v>727</v>
      </c>
      <c r="C17">
        <v>3</v>
      </c>
      <c r="D17">
        <v>76</v>
      </c>
      <c r="E17" t="s">
        <v>32</v>
      </c>
      <c r="F17" t="s">
        <v>32</v>
      </c>
      <c r="G17">
        <v>15</v>
      </c>
      <c r="H17">
        <v>1</v>
      </c>
    </row>
    <row r="18" spans="1:8" x14ac:dyDescent="0.3">
      <c r="A18">
        <v>77</v>
      </c>
      <c r="B18" t="s">
        <v>733</v>
      </c>
      <c r="C18">
        <v>3</v>
      </c>
      <c r="D18">
        <v>77</v>
      </c>
      <c r="E18">
        <v>2</v>
      </c>
      <c r="F18" t="s">
        <v>1142</v>
      </c>
      <c r="G18">
        <v>16</v>
      </c>
      <c r="H18">
        <v>1</v>
      </c>
    </row>
    <row r="19" spans="1:8" x14ac:dyDescent="0.3">
      <c r="A19">
        <v>78</v>
      </c>
      <c r="B19" t="s">
        <v>738</v>
      </c>
      <c r="C19">
        <v>3</v>
      </c>
      <c r="D19">
        <v>78</v>
      </c>
      <c r="E19">
        <v>2</v>
      </c>
      <c r="F19" t="s">
        <v>1143</v>
      </c>
      <c r="G19">
        <v>17</v>
      </c>
      <c r="H19">
        <v>1</v>
      </c>
    </row>
    <row r="20" spans="1:8" x14ac:dyDescent="0.3">
      <c r="A20">
        <v>79</v>
      </c>
      <c r="B20" t="s">
        <v>741</v>
      </c>
      <c r="C20">
        <v>2</v>
      </c>
      <c r="D20">
        <v>79</v>
      </c>
      <c r="E20">
        <v>2</v>
      </c>
      <c r="F20" t="s">
        <v>1144</v>
      </c>
      <c r="G20">
        <v>18</v>
      </c>
      <c r="H20">
        <v>1</v>
      </c>
    </row>
    <row r="21" spans="1:8" x14ac:dyDescent="0.3">
      <c r="A21">
        <v>80</v>
      </c>
      <c r="B21" t="s">
        <v>742</v>
      </c>
      <c r="C21">
        <v>1</v>
      </c>
      <c r="D21">
        <v>80</v>
      </c>
      <c r="E21">
        <v>2</v>
      </c>
      <c r="F21" t="s">
        <v>32</v>
      </c>
      <c r="G21">
        <v>19</v>
      </c>
      <c r="H21">
        <v>1</v>
      </c>
    </row>
    <row r="22" spans="1:8" x14ac:dyDescent="0.3">
      <c r="A22">
        <v>81</v>
      </c>
      <c r="B22" t="s">
        <v>743</v>
      </c>
      <c r="C22">
        <v>4</v>
      </c>
      <c r="D22">
        <v>81</v>
      </c>
      <c r="E22">
        <v>2</v>
      </c>
      <c r="F22" t="s">
        <v>1145</v>
      </c>
      <c r="G22">
        <v>20</v>
      </c>
      <c r="H22">
        <v>1</v>
      </c>
    </row>
    <row r="23" spans="1:8" x14ac:dyDescent="0.3">
      <c r="A23">
        <v>82</v>
      </c>
      <c r="B23" t="s">
        <v>1055</v>
      </c>
      <c r="C23">
        <v>876</v>
      </c>
      <c r="D23">
        <v>83</v>
      </c>
      <c r="E23">
        <v>1</v>
      </c>
      <c r="F23" t="s">
        <v>1146</v>
      </c>
      <c r="G23">
        <v>22</v>
      </c>
      <c r="H23">
        <v>1</v>
      </c>
    </row>
    <row r="24" spans="1:8" x14ac:dyDescent="0.3">
      <c r="A24">
        <v>83</v>
      </c>
      <c r="B24" t="s">
        <v>747</v>
      </c>
      <c r="C24">
        <v>772</v>
      </c>
      <c r="D24">
        <v>84</v>
      </c>
      <c r="E24">
        <v>12</v>
      </c>
      <c r="F24" t="s">
        <v>1147</v>
      </c>
      <c r="G24">
        <v>23</v>
      </c>
      <c r="H24">
        <v>1</v>
      </c>
    </row>
    <row r="25" spans="1:8" x14ac:dyDescent="0.3">
      <c r="A25">
        <v>84</v>
      </c>
      <c r="B25" t="s">
        <v>747</v>
      </c>
      <c r="C25">
        <v>1286</v>
      </c>
      <c r="D25">
        <v>84</v>
      </c>
      <c r="E25">
        <v>1</v>
      </c>
      <c r="F25" t="s">
        <v>1148</v>
      </c>
      <c r="G25">
        <v>23</v>
      </c>
      <c r="H25">
        <v>1</v>
      </c>
    </row>
    <row r="26" spans="1:8" x14ac:dyDescent="0.3">
      <c r="A26">
        <v>85</v>
      </c>
      <c r="B26" t="s">
        <v>1056</v>
      </c>
      <c r="C26">
        <v>771</v>
      </c>
      <c r="D26">
        <v>85</v>
      </c>
      <c r="E26">
        <v>12</v>
      </c>
      <c r="F26" t="s">
        <v>1149</v>
      </c>
      <c r="G26">
        <v>24</v>
      </c>
      <c r="H26">
        <v>1</v>
      </c>
    </row>
    <row r="27" spans="1:8" x14ac:dyDescent="0.3">
      <c r="A27">
        <v>86</v>
      </c>
      <c r="B27" t="s">
        <v>1057</v>
      </c>
      <c r="C27">
        <v>261</v>
      </c>
      <c r="D27">
        <v>86</v>
      </c>
      <c r="E27">
        <v>30</v>
      </c>
      <c r="F27" t="s">
        <v>1150</v>
      </c>
      <c r="G27">
        <v>1</v>
      </c>
      <c r="H27">
        <v>1</v>
      </c>
    </row>
    <row r="28" spans="1:8" x14ac:dyDescent="0.3">
      <c r="A28">
        <v>87</v>
      </c>
      <c r="B28" t="s">
        <v>1151</v>
      </c>
      <c r="C28">
        <v>771</v>
      </c>
      <c r="D28">
        <v>87</v>
      </c>
      <c r="E28">
        <v>10</v>
      </c>
      <c r="F28" t="s">
        <v>1152</v>
      </c>
      <c r="G28">
        <v>2</v>
      </c>
      <c r="H28">
        <v>1</v>
      </c>
    </row>
    <row r="29" spans="1:8" x14ac:dyDescent="0.3">
      <c r="A29">
        <v>88</v>
      </c>
      <c r="B29" t="s">
        <v>1058</v>
      </c>
      <c r="C29">
        <v>336</v>
      </c>
      <c r="D29">
        <v>89</v>
      </c>
      <c r="E29">
        <v>14</v>
      </c>
      <c r="F29" t="s">
        <v>81</v>
      </c>
      <c r="G29">
        <v>2</v>
      </c>
      <c r="H29">
        <v>1</v>
      </c>
    </row>
    <row r="30" spans="1:8" x14ac:dyDescent="0.3">
      <c r="A30">
        <v>89</v>
      </c>
      <c r="B30" t="s">
        <v>793</v>
      </c>
      <c r="C30">
        <v>1209</v>
      </c>
      <c r="D30">
        <v>90</v>
      </c>
      <c r="E30">
        <v>10</v>
      </c>
      <c r="F30" t="s">
        <v>1153</v>
      </c>
      <c r="G30">
        <v>1</v>
      </c>
      <c r="H30">
        <v>1</v>
      </c>
    </row>
    <row r="31" spans="1:8" x14ac:dyDescent="0.3">
      <c r="A31">
        <v>90</v>
      </c>
      <c r="B31" t="s">
        <v>793</v>
      </c>
      <c r="C31">
        <v>182</v>
      </c>
      <c r="D31">
        <v>90</v>
      </c>
      <c r="E31">
        <v>3</v>
      </c>
      <c r="F31" t="s">
        <v>1154</v>
      </c>
      <c r="G31">
        <v>1</v>
      </c>
      <c r="H31">
        <v>1</v>
      </c>
    </row>
    <row r="32" spans="1:8" x14ac:dyDescent="0.3">
      <c r="A32">
        <v>91</v>
      </c>
      <c r="B32" t="s">
        <v>793</v>
      </c>
      <c r="C32">
        <v>959</v>
      </c>
      <c r="D32">
        <v>90</v>
      </c>
      <c r="E32">
        <v>5</v>
      </c>
      <c r="F32" t="s">
        <v>1155</v>
      </c>
      <c r="G32">
        <v>1</v>
      </c>
      <c r="H32">
        <v>1</v>
      </c>
    </row>
    <row r="33" spans="1:8" x14ac:dyDescent="0.3">
      <c r="A33">
        <v>92</v>
      </c>
      <c r="B33" t="s">
        <v>793</v>
      </c>
      <c r="C33">
        <v>95</v>
      </c>
      <c r="D33">
        <v>90</v>
      </c>
      <c r="E33">
        <v>1</v>
      </c>
      <c r="F33" t="s">
        <v>1156</v>
      </c>
      <c r="G33">
        <v>1</v>
      </c>
      <c r="H33">
        <v>1</v>
      </c>
    </row>
    <row r="34" spans="1:8" x14ac:dyDescent="0.3">
      <c r="A34">
        <v>93</v>
      </c>
      <c r="B34" t="s">
        <v>1157</v>
      </c>
      <c r="C34">
        <v>967</v>
      </c>
      <c r="D34">
        <v>91</v>
      </c>
      <c r="E34" t="s">
        <v>32</v>
      </c>
      <c r="F34" t="s">
        <v>32</v>
      </c>
      <c r="G34">
        <v>3</v>
      </c>
      <c r="H34">
        <v>1</v>
      </c>
    </row>
    <row r="35" spans="1:8" x14ac:dyDescent="0.3">
      <c r="A35">
        <v>94</v>
      </c>
      <c r="B35" t="s">
        <v>1157</v>
      </c>
      <c r="C35">
        <v>113</v>
      </c>
      <c r="D35">
        <v>91</v>
      </c>
      <c r="E35" t="s">
        <v>32</v>
      </c>
      <c r="F35" t="s">
        <v>32</v>
      </c>
      <c r="G35">
        <v>3</v>
      </c>
      <c r="H35">
        <v>1</v>
      </c>
    </row>
    <row r="36" spans="1:8" x14ac:dyDescent="0.3">
      <c r="A36">
        <v>95</v>
      </c>
      <c r="B36" t="s">
        <v>818</v>
      </c>
      <c r="C36">
        <v>1041</v>
      </c>
      <c r="D36">
        <v>92</v>
      </c>
      <c r="E36">
        <v>4</v>
      </c>
      <c r="F36" t="s">
        <v>1158</v>
      </c>
      <c r="G36">
        <v>2</v>
      </c>
      <c r="H36">
        <v>1</v>
      </c>
    </row>
    <row r="37" spans="1:8" x14ac:dyDescent="0.3">
      <c r="A37">
        <v>96</v>
      </c>
      <c r="B37" t="s">
        <v>818</v>
      </c>
      <c r="C37">
        <v>1156</v>
      </c>
      <c r="D37">
        <v>92</v>
      </c>
      <c r="E37">
        <v>20</v>
      </c>
      <c r="F37" t="s">
        <v>1159</v>
      </c>
      <c r="G37">
        <v>2</v>
      </c>
      <c r="H37">
        <v>1</v>
      </c>
    </row>
    <row r="38" spans="1:8" x14ac:dyDescent="0.3">
      <c r="A38">
        <v>97</v>
      </c>
      <c r="B38" t="s">
        <v>828</v>
      </c>
      <c r="C38">
        <v>1041</v>
      </c>
      <c r="D38">
        <v>93</v>
      </c>
      <c r="E38">
        <v>4</v>
      </c>
      <c r="F38" t="s">
        <v>1158</v>
      </c>
      <c r="G38">
        <v>3</v>
      </c>
      <c r="H38">
        <v>1</v>
      </c>
    </row>
    <row r="39" spans="1:8" x14ac:dyDescent="0.3">
      <c r="A39">
        <v>98</v>
      </c>
      <c r="B39" t="s">
        <v>828</v>
      </c>
      <c r="C39">
        <v>1156</v>
      </c>
      <c r="D39">
        <v>93</v>
      </c>
      <c r="E39">
        <v>20</v>
      </c>
      <c r="F39" t="s">
        <v>1159</v>
      </c>
      <c r="G39">
        <v>3</v>
      </c>
      <c r="H39">
        <v>1</v>
      </c>
    </row>
    <row r="40" spans="1:8" x14ac:dyDescent="0.3">
      <c r="A40">
        <v>99</v>
      </c>
      <c r="B40" t="s">
        <v>829</v>
      </c>
      <c r="C40">
        <v>2</v>
      </c>
      <c r="D40">
        <v>94</v>
      </c>
      <c r="E40">
        <v>2</v>
      </c>
      <c r="F40" t="s">
        <v>1160</v>
      </c>
      <c r="G40">
        <v>25</v>
      </c>
      <c r="H40">
        <v>1</v>
      </c>
    </row>
    <row r="41" spans="1:8" x14ac:dyDescent="0.3">
      <c r="A41">
        <v>100</v>
      </c>
      <c r="B41" t="s">
        <v>1059</v>
      </c>
      <c r="C41">
        <v>771</v>
      </c>
      <c r="D41">
        <v>95</v>
      </c>
      <c r="E41">
        <v>10</v>
      </c>
      <c r="F41" t="s">
        <v>1153</v>
      </c>
      <c r="G41">
        <v>4</v>
      </c>
      <c r="H41">
        <v>1</v>
      </c>
    </row>
    <row r="42" spans="1:8" x14ac:dyDescent="0.3">
      <c r="A42">
        <v>101</v>
      </c>
      <c r="B42" t="s">
        <v>1059</v>
      </c>
      <c r="C42">
        <v>959</v>
      </c>
      <c r="D42">
        <v>95</v>
      </c>
      <c r="E42">
        <v>5</v>
      </c>
      <c r="F42" t="s">
        <v>1161</v>
      </c>
      <c r="G42">
        <v>4</v>
      </c>
      <c r="H42">
        <v>1</v>
      </c>
    </row>
    <row r="43" spans="1:8" x14ac:dyDescent="0.3">
      <c r="A43">
        <v>102</v>
      </c>
      <c r="B43" t="s">
        <v>1059</v>
      </c>
      <c r="C43">
        <v>94</v>
      </c>
      <c r="D43">
        <v>95</v>
      </c>
      <c r="E43">
        <v>1</v>
      </c>
      <c r="F43" t="s">
        <v>1162</v>
      </c>
      <c r="G43">
        <v>4</v>
      </c>
      <c r="H43">
        <v>1</v>
      </c>
    </row>
    <row r="44" spans="1:8" x14ac:dyDescent="0.3">
      <c r="A44">
        <v>103</v>
      </c>
      <c r="B44" t="s">
        <v>840</v>
      </c>
      <c r="C44">
        <v>182</v>
      </c>
      <c r="D44">
        <v>96</v>
      </c>
      <c r="E44">
        <v>3</v>
      </c>
      <c r="F44" t="s">
        <v>1163</v>
      </c>
      <c r="G44">
        <v>5</v>
      </c>
      <c r="H44">
        <v>1</v>
      </c>
    </row>
    <row r="45" spans="1:8" x14ac:dyDescent="0.3">
      <c r="A45">
        <v>104</v>
      </c>
      <c r="B45" t="s">
        <v>840</v>
      </c>
      <c r="C45">
        <v>959</v>
      </c>
      <c r="D45">
        <v>96</v>
      </c>
      <c r="E45">
        <v>15</v>
      </c>
      <c r="F45" t="s">
        <v>1164</v>
      </c>
      <c r="G45">
        <v>5</v>
      </c>
      <c r="H45">
        <v>1</v>
      </c>
    </row>
    <row r="46" spans="1:8" x14ac:dyDescent="0.3">
      <c r="A46">
        <v>105</v>
      </c>
      <c r="B46" t="s">
        <v>840</v>
      </c>
      <c r="C46">
        <v>1209</v>
      </c>
      <c r="D46">
        <v>96</v>
      </c>
      <c r="E46">
        <v>20</v>
      </c>
      <c r="F46" t="s">
        <v>1165</v>
      </c>
      <c r="G46">
        <v>5</v>
      </c>
      <c r="H46">
        <v>1</v>
      </c>
    </row>
    <row r="47" spans="1:8" x14ac:dyDescent="0.3">
      <c r="A47">
        <v>106</v>
      </c>
      <c r="B47" t="s">
        <v>846</v>
      </c>
      <c r="C47">
        <v>1119</v>
      </c>
      <c r="D47">
        <v>97</v>
      </c>
      <c r="E47">
        <v>14</v>
      </c>
      <c r="F47" t="s">
        <v>1166</v>
      </c>
      <c r="G47">
        <v>1</v>
      </c>
      <c r="H47">
        <v>1</v>
      </c>
    </row>
    <row r="48" spans="1:8" x14ac:dyDescent="0.3">
      <c r="A48">
        <v>107</v>
      </c>
      <c r="B48" t="s">
        <v>846</v>
      </c>
      <c r="C48">
        <v>1203</v>
      </c>
      <c r="D48">
        <v>97</v>
      </c>
      <c r="E48">
        <v>8</v>
      </c>
      <c r="F48" t="s">
        <v>1167</v>
      </c>
      <c r="G48">
        <v>1</v>
      </c>
      <c r="H48">
        <v>1</v>
      </c>
    </row>
    <row r="49" spans="1:8" x14ac:dyDescent="0.3">
      <c r="A49">
        <v>108</v>
      </c>
      <c r="B49" t="s">
        <v>850</v>
      </c>
      <c r="C49">
        <v>140</v>
      </c>
      <c r="D49">
        <v>98</v>
      </c>
      <c r="E49">
        <v>21</v>
      </c>
      <c r="F49" t="s">
        <v>1168</v>
      </c>
      <c r="G49">
        <v>6</v>
      </c>
      <c r="H49">
        <v>1</v>
      </c>
    </row>
    <row r="50" spans="1:8" x14ac:dyDescent="0.3">
      <c r="A50">
        <v>109</v>
      </c>
      <c r="B50" t="s">
        <v>850</v>
      </c>
      <c r="C50">
        <v>1203</v>
      </c>
      <c r="D50">
        <v>98</v>
      </c>
      <c r="E50">
        <v>1</v>
      </c>
      <c r="F50" t="s">
        <v>1169</v>
      </c>
      <c r="G50">
        <v>6</v>
      </c>
      <c r="H50">
        <v>1</v>
      </c>
    </row>
    <row r="51" spans="1:8" x14ac:dyDescent="0.3">
      <c r="A51">
        <v>110</v>
      </c>
      <c r="B51" t="s">
        <v>853</v>
      </c>
      <c r="C51">
        <v>1267</v>
      </c>
      <c r="D51">
        <v>99</v>
      </c>
      <c r="E51">
        <v>7</v>
      </c>
      <c r="F51" t="s">
        <v>1170</v>
      </c>
      <c r="G51">
        <v>7</v>
      </c>
      <c r="H51">
        <v>1</v>
      </c>
    </row>
    <row r="52" spans="1:8" x14ac:dyDescent="0.3">
      <c r="A52">
        <v>111</v>
      </c>
      <c r="B52" t="s">
        <v>853</v>
      </c>
      <c r="C52">
        <v>959</v>
      </c>
      <c r="D52">
        <v>99</v>
      </c>
      <c r="E52">
        <v>20</v>
      </c>
      <c r="F52" t="s">
        <v>1171</v>
      </c>
      <c r="G52">
        <v>7</v>
      </c>
      <c r="H52">
        <v>1</v>
      </c>
    </row>
    <row r="53" spans="1:8" x14ac:dyDescent="0.3">
      <c r="A53">
        <v>112</v>
      </c>
      <c r="B53" t="s">
        <v>853</v>
      </c>
      <c r="C53">
        <v>202</v>
      </c>
      <c r="D53">
        <v>99</v>
      </c>
      <c r="E53">
        <v>1</v>
      </c>
      <c r="F53" t="s">
        <v>1172</v>
      </c>
      <c r="G53">
        <v>7</v>
      </c>
      <c r="H53">
        <v>1</v>
      </c>
    </row>
    <row r="54" spans="1:8" x14ac:dyDescent="0.3">
      <c r="A54">
        <v>113</v>
      </c>
      <c r="B54" t="s">
        <v>1173</v>
      </c>
      <c r="C54">
        <v>140</v>
      </c>
      <c r="D54">
        <v>100</v>
      </c>
      <c r="E54">
        <v>21</v>
      </c>
      <c r="F54" t="s">
        <v>1174</v>
      </c>
      <c r="G54">
        <v>8</v>
      </c>
      <c r="H54">
        <v>1</v>
      </c>
    </row>
    <row r="55" spans="1:8" x14ac:dyDescent="0.3">
      <c r="A55">
        <v>114</v>
      </c>
      <c r="B55" t="s">
        <v>943</v>
      </c>
      <c r="C55">
        <v>553</v>
      </c>
      <c r="D55">
        <v>112</v>
      </c>
      <c r="E55">
        <v>30</v>
      </c>
      <c r="F55" t="s">
        <v>1175</v>
      </c>
      <c r="G55">
        <v>17</v>
      </c>
      <c r="H55">
        <v>1</v>
      </c>
    </row>
    <row r="56" spans="1:8" x14ac:dyDescent="0.3">
      <c r="A56">
        <v>115</v>
      </c>
      <c r="B56" t="s">
        <v>943</v>
      </c>
      <c r="C56">
        <v>770</v>
      </c>
      <c r="D56">
        <v>112</v>
      </c>
      <c r="E56">
        <v>10</v>
      </c>
      <c r="F56" t="s">
        <v>1176</v>
      </c>
      <c r="G56">
        <v>17</v>
      </c>
      <c r="H56">
        <v>1</v>
      </c>
    </row>
    <row r="57" spans="1:8" x14ac:dyDescent="0.3">
      <c r="A57">
        <v>116</v>
      </c>
      <c r="B57" t="s">
        <v>1060</v>
      </c>
      <c r="C57">
        <v>1203</v>
      </c>
      <c r="D57">
        <v>114</v>
      </c>
      <c r="E57">
        <v>8</v>
      </c>
      <c r="F57" t="s">
        <v>1167</v>
      </c>
      <c r="G57">
        <v>2</v>
      </c>
      <c r="H57">
        <v>1</v>
      </c>
    </row>
    <row r="58" spans="1:8" x14ac:dyDescent="0.3">
      <c r="A58">
        <v>117</v>
      </c>
      <c r="B58" t="s">
        <v>979</v>
      </c>
      <c r="C58">
        <v>1203</v>
      </c>
      <c r="D58">
        <v>116</v>
      </c>
      <c r="E58">
        <v>30</v>
      </c>
      <c r="F58" t="s">
        <v>1177</v>
      </c>
      <c r="G58">
        <v>1</v>
      </c>
      <c r="H58">
        <v>1</v>
      </c>
    </row>
    <row r="59" spans="1:8" x14ac:dyDescent="0.3">
      <c r="A59">
        <v>118</v>
      </c>
      <c r="B59" t="s">
        <v>984</v>
      </c>
      <c r="C59">
        <v>1203</v>
      </c>
      <c r="D59">
        <v>117</v>
      </c>
      <c r="E59">
        <v>30</v>
      </c>
      <c r="F59" t="s">
        <v>1178</v>
      </c>
      <c r="G59">
        <v>1</v>
      </c>
      <c r="H59">
        <v>1</v>
      </c>
    </row>
    <row r="60" spans="1:8" x14ac:dyDescent="0.3">
      <c r="A60">
        <v>119</v>
      </c>
      <c r="B60" t="s">
        <v>992</v>
      </c>
      <c r="C60">
        <v>721</v>
      </c>
      <c r="D60">
        <v>118</v>
      </c>
      <c r="E60">
        <v>3</v>
      </c>
      <c r="F60" t="s">
        <v>1179</v>
      </c>
      <c r="G60">
        <v>4</v>
      </c>
      <c r="H60">
        <v>1</v>
      </c>
    </row>
    <row r="61" spans="1:8" x14ac:dyDescent="0.3">
      <c r="A61">
        <v>120</v>
      </c>
      <c r="B61" t="s">
        <v>992</v>
      </c>
      <c r="C61">
        <v>1203</v>
      </c>
      <c r="D61">
        <v>118</v>
      </c>
      <c r="E61">
        <v>8</v>
      </c>
      <c r="F61" t="s">
        <v>1167</v>
      </c>
      <c r="G61">
        <v>4</v>
      </c>
      <c r="H61">
        <v>1</v>
      </c>
    </row>
    <row r="62" spans="1:8" x14ac:dyDescent="0.3">
      <c r="A62">
        <v>121</v>
      </c>
      <c r="B62" t="s">
        <v>992</v>
      </c>
      <c r="C62">
        <v>424</v>
      </c>
      <c r="D62">
        <v>118</v>
      </c>
      <c r="E62">
        <v>14</v>
      </c>
      <c r="F62" t="s">
        <v>1180</v>
      </c>
      <c r="G62">
        <v>4</v>
      </c>
      <c r="H62">
        <v>1</v>
      </c>
    </row>
    <row r="63" spans="1:8" x14ac:dyDescent="0.3">
      <c r="A63">
        <v>122</v>
      </c>
      <c r="B63" t="s">
        <v>1012</v>
      </c>
      <c r="C63">
        <v>979</v>
      </c>
      <c r="D63">
        <v>121</v>
      </c>
      <c r="E63">
        <v>1</v>
      </c>
      <c r="F63" t="s">
        <v>1181</v>
      </c>
      <c r="G63">
        <v>1</v>
      </c>
      <c r="H63">
        <v>1</v>
      </c>
    </row>
    <row r="64" spans="1:8" x14ac:dyDescent="0.3">
      <c r="A64">
        <v>123</v>
      </c>
      <c r="B64" t="s">
        <v>1061</v>
      </c>
      <c r="C64">
        <v>24</v>
      </c>
      <c r="D64">
        <v>122</v>
      </c>
      <c r="E64">
        <v>20</v>
      </c>
      <c r="F64" t="s">
        <v>1182</v>
      </c>
      <c r="G64">
        <v>2</v>
      </c>
      <c r="H64">
        <v>1</v>
      </c>
    </row>
    <row r="65" spans="1:8" x14ac:dyDescent="0.3">
      <c r="A65">
        <v>124</v>
      </c>
      <c r="B65" t="s">
        <v>1062</v>
      </c>
      <c r="C65">
        <v>140</v>
      </c>
      <c r="D65">
        <v>123</v>
      </c>
      <c r="E65">
        <v>21</v>
      </c>
      <c r="F65" t="s">
        <v>1183</v>
      </c>
      <c r="G65">
        <v>1</v>
      </c>
      <c r="H65">
        <v>1</v>
      </c>
    </row>
    <row r="66" spans="1:8" x14ac:dyDescent="0.3">
      <c r="A66">
        <v>125</v>
      </c>
      <c r="B66" t="s">
        <v>1063</v>
      </c>
      <c r="C66">
        <v>1203</v>
      </c>
      <c r="D66">
        <v>124</v>
      </c>
      <c r="E66">
        <v>20</v>
      </c>
      <c r="F66" t="s">
        <v>1184</v>
      </c>
      <c r="G66">
        <v>1</v>
      </c>
      <c r="H66">
        <v>1</v>
      </c>
    </row>
    <row r="67" spans="1:8" x14ac:dyDescent="0.3">
      <c r="A67">
        <v>126</v>
      </c>
      <c r="B67" t="s">
        <v>1035</v>
      </c>
      <c r="C67">
        <v>182</v>
      </c>
      <c r="D67">
        <v>125</v>
      </c>
      <c r="E67">
        <v>7</v>
      </c>
      <c r="F67" t="s">
        <v>1185</v>
      </c>
      <c r="G67">
        <v>2</v>
      </c>
      <c r="H67">
        <v>1</v>
      </c>
    </row>
    <row r="68" spans="1:8" x14ac:dyDescent="0.3">
      <c r="A68">
        <v>127</v>
      </c>
      <c r="B68" t="s">
        <v>1035</v>
      </c>
      <c r="C68">
        <v>771</v>
      </c>
      <c r="D68">
        <v>125</v>
      </c>
      <c r="E68">
        <v>9</v>
      </c>
      <c r="F68" t="s">
        <v>1186</v>
      </c>
      <c r="G68">
        <v>2</v>
      </c>
      <c r="H68">
        <v>1</v>
      </c>
    </row>
    <row r="69" spans="1:8" x14ac:dyDescent="0.3">
      <c r="A69">
        <v>128</v>
      </c>
      <c r="B69" t="s">
        <v>1035</v>
      </c>
      <c r="C69">
        <v>1203</v>
      </c>
      <c r="D69">
        <v>125</v>
      </c>
      <c r="E69">
        <v>3</v>
      </c>
      <c r="F69" t="s">
        <v>1187</v>
      </c>
      <c r="G69">
        <v>2</v>
      </c>
      <c r="H69">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7E10A-DE9D-4EF6-8339-CE83C24D5434}">
  <dimension ref="A1:M65"/>
  <sheetViews>
    <sheetView workbookViewId="0">
      <selection sqref="A1:M65"/>
    </sheetView>
  </sheetViews>
  <sheetFormatPr baseColWidth="10" defaultRowHeight="14.4" x14ac:dyDescent="0.3"/>
  <cols>
    <col min="1" max="1" width="16.5546875" customWidth="1"/>
    <col min="3" max="3" width="14" customWidth="1"/>
    <col min="5" max="5" width="13.109375" customWidth="1"/>
    <col min="7" max="7" width="12.21875" customWidth="1"/>
    <col min="9" max="9" width="15.77734375" customWidth="1"/>
    <col min="11" max="11" width="12.77734375" customWidth="1"/>
    <col min="12" max="12" width="13.77734375" customWidth="1"/>
    <col min="13" max="13" width="19.109375" customWidth="1"/>
  </cols>
  <sheetData>
    <row r="1" spans="1:13" x14ac:dyDescent="0.3">
      <c r="A1" t="s">
        <v>1188</v>
      </c>
      <c r="B1" t="s">
        <v>1189</v>
      </c>
      <c r="C1" t="s">
        <v>1190</v>
      </c>
      <c r="D1" t="s">
        <v>1191</v>
      </c>
      <c r="E1" t="s">
        <v>1192</v>
      </c>
      <c r="F1" t="s">
        <v>1193</v>
      </c>
      <c r="G1" t="s">
        <v>1194</v>
      </c>
      <c r="H1" t="s">
        <v>1195</v>
      </c>
      <c r="I1" t="s">
        <v>1196</v>
      </c>
      <c r="J1" t="s">
        <v>1197</v>
      </c>
      <c r="K1" t="s">
        <v>1198</v>
      </c>
      <c r="L1" t="s">
        <v>1199</v>
      </c>
      <c r="M1" t="s">
        <v>1200</v>
      </c>
    </row>
    <row r="2" spans="1:13" x14ac:dyDescent="0.3">
      <c r="A2">
        <v>1</v>
      </c>
      <c r="B2">
        <v>0</v>
      </c>
      <c r="D2">
        <v>1</v>
      </c>
      <c r="E2" t="s">
        <v>1201</v>
      </c>
      <c r="F2">
        <v>0</v>
      </c>
      <c r="H2">
        <v>0</v>
      </c>
      <c r="J2">
        <v>1</v>
      </c>
      <c r="K2" t="s">
        <v>1202</v>
      </c>
      <c r="L2">
        <v>0</v>
      </c>
    </row>
    <row r="3" spans="1:13" x14ac:dyDescent="0.3">
      <c r="A3">
        <v>2</v>
      </c>
      <c r="B3">
        <v>1</v>
      </c>
      <c r="C3" t="s">
        <v>1093</v>
      </c>
      <c r="D3">
        <v>1</v>
      </c>
      <c r="E3" t="s">
        <v>666</v>
      </c>
      <c r="F3">
        <v>0</v>
      </c>
      <c r="H3">
        <v>0</v>
      </c>
      <c r="J3">
        <v>0</v>
      </c>
      <c r="L3">
        <v>0</v>
      </c>
    </row>
    <row r="4" spans="1:13" x14ac:dyDescent="0.3">
      <c r="A4">
        <v>3</v>
      </c>
      <c r="B4">
        <v>1</v>
      </c>
      <c r="C4" t="s">
        <v>673</v>
      </c>
      <c r="D4">
        <v>0</v>
      </c>
      <c r="F4">
        <v>0</v>
      </c>
      <c r="H4">
        <v>1</v>
      </c>
      <c r="I4" t="s">
        <v>666</v>
      </c>
      <c r="J4">
        <v>0</v>
      </c>
      <c r="L4">
        <v>0</v>
      </c>
    </row>
    <row r="5" spans="1:13" x14ac:dyDescent="0.3">
      <c r="A5">
        <v>4</v>
      </c>
      <c r="B5">
        <v>0</v>
      </c>
      <c r="D5">
        <v>0</v>
      </c>
      <c r="F5">
        <v>0</v>
      </c>
      <c r="H5">
        <v>1</v>
      </c>
      <c r="I5" t="s">
        <v>1203</v>
      </c>
      <c r="J5">
        <v>0</v>
      </c>
      <c r="L5">
        <v>0</v>
      </c>
    </row>
    <row r="6" spans="1:13" x14ac:dyDescent="0.3">
      <c r="A6">
        <v>5</v>
      </c>
      <c r="B6" t="s">
        <v>32</v>
      </c>
      <c r="C6" t="s">
        <v>32</v>
      </c>
      <c r="D6" t="s">
        <v>32</v>
      </c>
      <c r="E6" t="s">
        <v>32</v>
      </c>
      <c r="F6" t="s">
        <v>32</v>
      </c>
      <c r="G6" t="s">
        <v>32</v>
      </c>
      <c r="H6" t="s">
        <v>32</v>
      </c>
      <c r="I6" t="s">
        <v>32</v>
      </c>
      <c r="J6" t="s">
        <v>32</v>
      </c>
      <c r="K6" t="s">
        <v>32</v>
      </c>
      <c r="L6" t="s">
        <v>32</v>
      </c>
      <c r="M6" t="s">
        <v>32</v>
      </c>
    </row>
    <row r="7" spans="1:13" x14ac:dyDescent="0.3">
      <c r="A7">
        <v>6</v>
      </c>
      <c r="B7" t="s">
        <v>32</v>
      </c>
      <c r="C7" t="s">
        <v>32</v>
      </c>
      <c r="D7" t="s">
        <v>32</v>
      </c>
      <c r="E7" t="s">
        <v>32</v>
      </c>
      <c r="F7" t="s">
        <v>32</v>
      </c>
      <c r="G7" t="s">
        <v>32</v>
      </c>
      <c r="H7" t="s">
        <v>32</v>
      </c>
      <c r="I7" t="s">
        <v>32</v>
      </c>
      <c r="J7" t="s">
        <v>32</v>
      </c>
      <c r="K7" t="s">
        <v>32</v>
      </c>
      <c r="L7" t="s">
        <v>32</v>
      </c>
      <c r="M7" t="s">
        <v>32</v>
      </c>
    </row>
    <row r="8" spans="1:13" x14ac:dyDescent="0.3">
      <c r="A8">
        <v>7</v>
      </c>
      <c r="B8" t="s">
        <v>32</v>
      </c>
      <c r="C8" t="s">
        <v>32</v>
      </c>
      <c r="D8" t="s">
        <v>32</v>
      </c>
      <c r="E8" t="s">
        <v>32</v>
      </c>
      <c r="F8" t="s">
        <v>32</v>
      </c>
      <c r="G8" t="s">
        <v>32</v>
      </c>
      <c r="H8" t="s">
        <v>32</v>
      </c>
      <c r="I8" t="s">
        <v>32</v>
      </c>
      <c r="J8" t="s">
        <v>32</v>
      </c>
      <c r="K8" t="s">
        <v>32</v>
      </c>
      <c r="L8" t="s">
        <v>32</v>
      </c>
      <c r="M8" t="s">
        <v>32</v>
      </c>
    </row>
    <row r="9" spans="1:13" x14ac:dyDescent="0.3">
      <c r="A9">
        <v>8</v>
      </c>
      <c r="B9" t="s">
        <v>32</v>
      </c>
      <c r="C9" t="s">
        <v>32</v>
      </c>
      <c r="D9" t="s">
        <v>32</v>
      </c>
      <c r="E9" t="s">
        <v>32</v>
      </c>
      <c r="F9" t="s">
        <v>32</v>
      </c>
      <c r="G9" t="s">
        <v>32</v>
      </c>
      <c r="H9" t="s">
        <v>32</v>
      </c>
      <c r="I9" t="s">
        <v>32</v>
      </c>
      <c r="J9" t="s">
        <v>32</v>
      </c>
      <c r="K9" t="s">
        <v>32</v>
      </c>
      <c r="L9" t="s">
        <v>32</v>
      </c>
      <c r="M9" t="s">
        <v>32</v>
      </c>
    </row>
    <row r="10" spans="1:13" x14ac:dyDescent="0.3">
      <c r="A10">
        <v>9</v>
      </c>
      <c r="B10" t="s">
        <v>32</v>
      </c>
      <c r="C10" t="s">
        <v>32</v>
      </c>
      <c r="D10" t="s">
        <v>32</v>
      </c>
      <c r="E10" t="s">
        <v>32</v>
      </c>
      <c r="F10" t="s">
        <v>32</v>
      </c>
      <c r="G10" t="s">
        <v>32</v>
      </c>
      <c r="H10" t="s">
        <v>32</v>
      </c>
      <c r="I10" t="s">
        <v>32</v>
      </c>
      <c r="J10" t="s">
        <v>32</v>
      </c>
      <c r="K10" t="s">
        <v>32</v>
      </c>
      <c r="L10" t="s">
        <v>32</v>
      </c>
      <c r="M10" t="s">
        <v>32</v>
      </c>
    </row>
    <row r="11" spans="1:13" x14ac:dyDescent="0.3">
      <c r="A11">
        <v>10</v>
      </c>
      <c r="B11" t="s">
        <v>32</v>
      </c>
      <c r="C11" t="s">
        <v>32</v>
      </c>
      <c r="D11" t="s">
        <v>32</v>
      </c>
      <c r="E11" t="s">
        <v>32</v>
      </c>
      <c r="F11" t="s">
        <v>32</v>
      </c>
      <c r="G11" t="s">
        <v>32</v>
      </c>
      <c r="H11" t="s">
        <v>32</v>
      </c>
      <c r="I11" t="s">
        <v>32</v>
      </c>
      <c r="J11" t="s">
        <v>32</v>
      </c>
      <c r="K11" t="s">
        <v>32</v>
      </c>
      <c r="L11" t="s">
        <v>32</v>
      </c>
      <c r="M11" t="s">
        <v>32</v>
      </c>
    </row>
    <row r="12" spans="1:13" x14ac:dyDescent="0.3">
      <c r="A12">
        <v>11</v>
      </c>
      <c r="B12" t="s">
        <v>32</v>
      </c>
      <c r="C12" t="s">
        <v>32</v>
      </c>
      <c r="D12" t="s">
        <v>32</v>
      </c>
      <c r="E12" t="s">
        <v>32</v>
      </c>
      <c r="F12">
        <v>1</v>
      </c>
      <c r="G12" t="s">
        <v>1204</v>
      </c>
      <c r="H12" t="s">
        <v>32</v>
      </c>
      <c r="I12" t="s">
        <v>32</v>
      </c>
      <c r="J12" t="s">
        <v>32</v>
      </c>
      <c r="K12" t="s">
        <v>32</v>
      </c>
      <c r="L12" t="s">
        <v>32</v>
      </c>
      <c r="M12" t="s">
        <v>32</v>
      </c>
    </row>
    <row r="13" spans="1:13" x14ac:dyDescent="0.3">
      <c r="A13">
        <v>12</v>
      </c>
      <c r="B13" t="s">
        <v>32</v>
      </c>
      <c r="C13" t="s">
        <v>32</v>
      </c>
      <c r="D13" t="s">
        <v>32</v>
      </c>
      <c r="E13" t="s">
        <v>32</v>
      </c>
      <c r="F13" t="s">
        <v>32</v>
      </c>
      <c r="G13" t="s">
        <v>32</v>
      </c>
      <c r="H13">
        <v>1</v>
      </c>
      <c r="I13" t="s">
        <v>707</v>
      </c>
      <c r="J13" t="s">
        <v>32</v>
      </c>
      <c r="K13" t="s">
        <v>32</v>
      </c>
      <c r="L13" t="s">
        <v>32</v>
      </c>
      <c r="M13" t="s">
        <v>32</v>
      </c>
    </row>
    <row r="14" spans="1:13" x14ac:dyDescent="0.3">
      <c r="A14">
        <v>13</v>
      </c>
      <c r="B14" t="s">
        <v>32</v>
      </c>
      <c r="C14" t="s">
        <v>32</v>
      </c>
      <c r="D14" t="s">
        <v>32</v>
      </c>
      <c r="E14" t="s">
        <v>32</v>
      </c>
      <c r="F14" t="s">
        <v>32</v>
      </c>
      <c r="G14" t="s">
        <v>32</v>
      </c>
      <c r="H14">
        <v>1</v>
      </c>
      <c r="I14" t="s">
        <v>1205</v>
      </c>
      <c r="J14" t="s">
        <v>32</v>
      </c>
      <c r="K14" t="s">
        <v>32</v>
      </c>
      <c r="L14" t="s">
        <v>32</v>
      </c>
      <c r="M14" t="s">
        <v>32</v>
      </c>
    </row>
    <row r="15" spans="1:13" x14ac:dyDescent="0.3">
      <c r="A15">
        <v>14</v>
      </c>
      <c r="B15" t="s">
        <v>32</v>
      </c>
      <c r="C15" t="s">
        <v>32</v>
      </c>
      <c r="D15" t="s">
        <v>32</v>
      </c>
      <c r="E15" t="s">
        <v>32</v>
      </c>
      <c r="F15" t="s">
        <v>32</v>
      </c>
      <c r="G15" t="s">
        <v>32</v>
      </c>
      <c r="H15" t="s">
        <v>32</v>
      </c>
      <c r="I15" t="s">
        <v>32</v>
      </c>
      <c r="J15" t="s">
        <v>32</v>
      </c>
      <c r="K15" t="s">
        <v>32</v>
      </c>
      <c r="L15">
        <v>1</v>
      </c>
      <c r="M15" t="s">
        <v>1206</v>
      </c>
    </row>
    <row r="16" spans="1:13" x14ac:dyDescent="0.3">
      <c r="A16">
        <v>15</v>
      </c>
      <c r="B16" t="s">
        <v>32</v>
      </c>
      <c r="C16" t="s">
        <v>32</v>
      </c>
      <c r="D16" t="s">
        <v>32</v>
      </c>
      <c r="E16" t="s">
        <v>32</v>
      </c>
      <c r="F16" t="s">
        <v>32</v>
      </c>
      <c r="G16" t="s">
        <v>32</v>
      </c>
      <c r="H16" t="s">
        <v>32</v>
      </c>
      <c r="I16" t="s">
        <v>32</v>
      </c>
      <c r="J16" t="s">
        <v>32</v>
      </c>
      <c r="K16" t="s">
        <v>32</v>
      </c>
      <c r="L16" t="s">
        <v>32</v>
      </c>
      <c r="M16" t="s">
        <v>32</v>
      </c>
    </row>
    <row r="17" spans="1:13" x14ac:dyDescent="0.3">
      <c r="A17">
        <v>16</v>
      </c>
      <c r="B17">
        <v>1</v>
      </c>
      <c r="C17" t="s">
        <v>466</v>
      </c>
      <c r="D17" t="s">
        <v>32</v>
      </c>
      <c r="E17" t="s">
        <v>32</v>
      </c>
      <c r="F17" t="s">
        <v>32</v>
      </c>
      <c r="G17" t="s">
        <v>32</v>
      </c>
      <c r="H17" t="s">
        <v>32</v>
      </c>
      <c r="I17" t="s">
        <v>32</v>
      </c>
      <c r="J17" t="s">
        <v>32</v>
      </c>
      <c r="K17" t="s">
        <v>32</v>
      </c>
      <c r="L17" t="s">
        <v>32</v>
      </c>
      <c r="M17" t="s">
        <v>32</v>
      </c>
    </row>
    <row r="18" spans="1:13" x14ac:dyDescent="0.3">
      <c r="A18">
        <v>17</v>
      </c>
      <c r="B18" t="s">
        <v>32</v>
      </c>
      <c r="C18" t="s">
        <v>32</v>
      </c>
      <c r="D18" t="s">
        <v>32</v>
      </c>
      <c r="E18" t="s">
        <v>32</v>
      </c>
      <c r="F18" t="s">
        <v>32</v>
      </c>
      <c r="G18" t="s">
        <v>32</v>
      </c>
      <c r="H18">
        <v>1</v>
      </c>
      <c r="I18" t="s">
        <v>466</v>
      </c>
      <c r="J18" t="s">
        <v>32</v>
      </c>
      <c r="K18" t="s">
        <v>32</v>
      </c>
      <c r="L18" t="s">
        <v>32</v>
      </c>
      <c r="M18" t="s">
        <v>32</v>
      </c>
    </row>
    <row r="19" spans="1:13" x14ac:dyDescent="0.3">
      <c r="A19">
        <v>18</v>
      </c>
      <c r="B19" t="s">
        <v>32</v>
      </c>
      <c r="C19" t="s">
        <v>32</v>
      </c>
      <c r="D19" t="s">
        <v>32</v>
      </c>
      <c r="E19" t="s">
        <v>32</v>
      </c>
      <c r="F19">
        <v>1</v>
      </c>
      <c r="G19" t="s">
        <v>1204</v>
      </c>
      <c r="H19" t="s">
        <v>32</v>
      </c>
      <c r="I19" t="s">
        <v>32</v>
      </c>
      <c r="J19" t="s">
        <v>32</v>
      </c>
      <c r="K19" t="s">
        <v>32</v>
      </c>
      <c r="L19" t="s">
        <v>32</v>
      </c>
      <c r="M19" t="s">
        <v>32</v>
      </c>
    </row>
    <row r="20" spans="1:13" x14ac:dyDescent="0.3">
      <c r="A20">
        <v>19</v>
      </c>
      <c r="B20">
        <v>1</v>
      </c>
      <c r="C20" t="s">
        <v>466</v>
      </c>
      <c r="D20" t="s">
        <v>32</v>
      </c>
      <c r="E20" t="s">
        <v>32</v>
      </c>
      <c r="F20" t="s">
        <v>32</v>
      </c>
      <c r="G20" t="s">
        <v>32</v>
      </c>
      <c r="H20" t="s">
        <v>32</v>
      </c>
      <c r="I20" t="s">
        <v>32</v>
      </c>
      <c r="J20" t="s">
        <v>32</v>
      </c>
      <c r="K20" t="s">
        <v>32</v>
      </c>
      <c r="L20" t="s">
        <v>32</v>
      </c>
      <c r="M20" t="s">
        <v>32</v>
      </c>
    </row>
    <row r="21" spans="1:13" x14ac:dyDescent="0.3">
      <c r="A21">
        <v>20</v>
      </c>
      <c r="B21">
        <v>1</v>
      </c>
      <c r="C21" t="s">
        <v>466</v>
      </c>
      <c r="D21" t="s">
        <v>32</v>
      </c>
      <c r="E21" t="s">
        <v>32</v>
      </c>
      <c r="F21" t="s">
        <v>32</v>
      </c>
      <c r="G21" t="s">
        <v>32</v>
      </c>
      <c r="H21" t="s">
        <v>32</v>
      </c>
      <c r="I21" t="s">
        <v>32</v>
      </c>
      <c r="J21" t="s">
        <v>32</v>
      </c>
      <c r="K21" t="s">
        <v>32</v>
      </c>
      <c r="L21" t="s">
        <v>32</v>
      </c>
      <c r="M21" t="s">
        <v>32</v>
      </c>
    </row>
    <row r="22" spans="1:13" x14ac:dyDescent="0.3">
      <c r="A22">
        <v>21</v>
      </c>
      <c r="B22" t="s">
        <v>32</v>
      </c>
      <c r="C22" t="s">
        <v>32</v>
      </c>
      <c r="D22">
        <v>1</v>
      </c>
      <c r="E22" t="s">
        <v>466</v>
      </c>
      <c r="F22" t="s">
        <v>32</v>
      </c>
      <c r="G22" t="s">
        <v>32</v>
      </c>
      <c r="H22" t="s">
        <v>32</v>
      </c>
      <c r="I22" t="s">
        <v>32</v>
      </c>
      <c r="J22" t="s">
        <v>32</v>
      </c>
      <c r="K22" t="s">
        <v>32</v>
      </c>
      <c r="L22" t="s">
        <v>32</v>
      </c>
      <c r="M22" t="s">
        <v>32</v>
      </c>
    </row>
    <row r="23" spans="1:13" x14ac:dyDescent="0.3">
      <c r="A23">
        <v>22</v>
      </c>
      <c r="B23" t="s">
        <v>32</v>
      </c>
      <c r="C23" t="s">
        <v>32</v>
      </c>
      <c r="D23" t="s">
        <v>32</v>
      </c>
      <c r="E23" t="s">
        <v>32</v>
      </c>
      <c r="F23" t="s">
        <v>32</v>
      </c>
      <c r="G23" t="s">
        <v>32</v>
      </c>
      <c r="H23">
        <v>1</v>
      </c>
      <c r="I23" t="s">
        <v>1207</v>
      </c>
      <c r="J23" t="s">
        <v>32</v>
      </c>
      <c r="K23" t="s">
        <v>32</v>
      </c>
      <c r="L23" t="s">
        <v>32</v>
      </c>
      <c r="M23" t="s">
        <v>32</v>
      </c>
    </row>
    <row r="24" spans="1:13" x14ac:dyDescent="0.3">
      <c r="A24">
        <v>23</v>
      </c>
      <c r="B24" t="s">
        <v>32</v>
      </c>
      <c r="C24" t="s">
        <v>32</v>
      </c>
      <c r="D24" t="s">
        <v>32</v>
      </c>
      <c r="E24" t="s">
        <v>32</v>
      </c>
      <c r="F24" t="s">
        <v>32</v>
      </c>
      <c r="G24" t="s">
        <v>32</v>
      </c>
      <c r="H24">
        <v>1</v>
      </c>
      <c r="I24" t="s">
        <v>1208</v>
      </c>
      <c r="J24" t="s">
        <v>32</v>
      </c>
      <c r="K24" t="s">
        <v>32</v>
      </c>
      <c r="L24" t="s">
        <v>32</v>
      </c>
      <c r="M24" t="s">
        <v>32</v>
      </c>
    </row>
    <row r="25" spans="1:13" x14ac:dyDescent="0.3">
      <c r="A25">
        <v>24</v>
      </c>
      <c r="B25" t="s">
        <v>32</v>
      </c>
      <c r="C25" t="s">
        <v>32</v>
      </c>
      <c r="D25" t="s">
        <v>32</v>
      </c>
      <c r="E25" t="s">
        <v>32</v>
      </c>
      <c r="F25" t="s">
        <v>32</v>
      </c>
      <c r="G25" t="s">
        <v>32</v>
      </c>
      <c r="H25">
        <v>1</v>
      </c>
      <c r="I25" t="s">
        <v>1209</v>
      </c>
      <c r="J25" t="s">
        <v>32</v>
      </c>
      <c r="K25" t="s">
        <v>32</v>
      </c>
      <c r="L25" t="s">
        <v>32</v>
      </c>
      <c r="M25" t="s">
        <v>32</v>
      </c>
    </row>
    <row r="26" spans="1:13" x14ac:dyDescent="0.3">
      <c r="A26">
        <v>25</v>
      </c>
      <c r="B26" t="s">
        <v>32</v>
      </c>
      <c r="C26" t="s">
        <v>32</v>
      </c>
      <c r="D26" t="s">
        <v>32</v>
      </c>
      <c r="E26" t="s">
        <v>32</v>
      </c>
      <c r="F26" t="s">
        <v>32</v>
      </c>
      <c r="G26" t="s">
        <v>32</v>
      </c>
      <c r="H26" t="s">
        <v>32</v>
      </c>
      <c r="I26" t="s">
        <v>32</v>
      </c>
      <c r="J26">
        <v>1</v>
      </c>
      <c r="K26" t="s">
        <v>1210</v>
      </c>
      <c r="L26" t="s">
        <v>32</v>
      </c>
      <c r="M26" t="s">
        <v>32</v>
      </c>
    </row>
    <row r="27" spans="1:13" x14ac:dyDescent="0.3">
      <c r="A27">
        <v>26</v>
      </c>
      <c r="B27" t="s">
        <v>32</v>
      </c>
      <c r="C27" t="s">
        <v>32</v>
      </c>
      <c r="D27" t="s">
        <v>32</v>
      </c>
      <c r="E27" t="s">
        <v>32</v>
      </c>
      <c r="F27" t="s">
        <v>32</v>
      </c>
      <c r="G27" t="s">
        <v>32</v>
      </c>
      <c r="H27">
        <v>1</v>
      </c>
      <c r="I27" t="s">
        <v>1211</v>
      </c>
      <c r="J27" t="s">
        <v>32</v>
      </c>
      <c r="K27" t="s">
        <v>32</v>
      </c>
      <c r="L27" t="s">
        <v>32</v>
      </c>
      <c r="M27" t="s">
        <v>32</v>
      </c>
    </row>
    <row r="28" spans="1:13" x14ac:dyDescent="0.3">
      <c r="A28">
        <v>27</v>
      </c>
      <c r="B28" t="s">
        <v>32</v>
      </c>
      <c r="C28" t="s">
        <v>32</v>
      </c>
      <c r="D28" t="s">
        <v>32</v>
      </c>
      <c r="E28" t="s">
        <v>32</v>
      </c>
      <c r="F28" t="s">
        <v>32</v>
      </c>
      <c r="G28" t="s">
        <v>32</v>
      </c>
      <c r="H28" t="s">
        <v>32</v>
      </c>
      <c r="I28" t="s">
        <v>32</v>
      </c>
      <c r="J28" t="s">
        <v>32</v>
      </c>
      <c r="K28" t="s">
        <v>32</v>
      </c>
      <c r="L28" t="s">
        <v>32</v>
      </c>
      <c r="M28" t="s">
        <v>32</v>
      </c>
    </row>
    <row r="29" spans="1:13" x14ac:dyDescent="0.3">
      <c r="A29">
        <v>28</v>
      </c>
      <c r="B29" t="s">
        <v>32</v>
      </c>
      <c r="C29" t="s">
        <v>32</v>
      </c>
      <c r="D29" t="s">
        <v>32</v>
      </c>
      <c r="E29" t="s">
        <v>32</v>
      </c>
      <c r="F29" t="s">
        <v>32</v>
      </c>
      <c r="G29" t="s">
        <v>32</v>
      </c>
      <c r="H29">
        <v>1</v>
      </c>
      <c r="I29" t="s">
        <v>1212</v>
      </c>
      <c r="J29" t="s">
        <v>32</v>
      </c>
      <c r="K29" t="s">
        <v>32</v>
      </c>
      <c r="L29" t="s">
        <v>32</v>
      </c>
      <c r="M29" t="s">
        <v>32</v>
      </c>
    </row>
    <row r="30" spans="1:13" x14ac:dyDescent="0.3">
      <c r="A30">
        <v>29</v>
      </c>
      <c r="B30" t="s">
        <v>32</v>
      </c>
      <c r="C30" t="s">
        <v>32</v>
      </c>
      <c r="D30" t="s">
        <v>32</v>
      </c>
      <c r="E30" t="s">
        <v>32</v>
      </c>
      <c r="F30" t="s">
        <v>32</v>
      </c>
      <c r="G30" t="s">
        <v>32</v>
      </c>
      <c r="H30" t="s">
        <v>32</v>
      </c>
      <c r="I30" t="s">
        <v>32</v>
      </c>
      <c r="J30" t="s">
        <v>32</v>
      </c>
      <c r="K30" t="s">
        <v>32</v>
      </c>
      <c r="L30" t="s">
        <v>32</v>
      </c>
      <c r="M30" t="s">
        <v>32</v>
      </c>
    </row>
    <row r="31" spans="1:13" x14ac:dyDescent="0.3">
      <c r="A31">
        <v>30</v>
      </c>
      <c r="B31" t="s">
        <v>32</v>
      </c>
      <c r="C31" t="s">
        <v>32</v>
      </c>
      <c r="D31" t="s">
        <v>32</v>
      </c>
      <c r="E31" t="s">
        <v>32</v>
      </c>
      <c r="F31" t="s">
        <v>32</v>
      </c>
      <c r="G31" t="s">
        <v>32</v>
      </c>
      <c r="H31" t="s">
        <v>32</v>
      </c>
      <c r="I31" t="s">
        <v>32</v>
      </c>
      <c r="J31" t="s">
        <v>32</v>
      </c>
      <c r="K31" t="s">
        <v>32</v>
      </c>
      <c r="L31">
        <v>1</v>
      </c>
      <c r="M31" t="s">
        <v>1213</v>
      </c>
    </row>
    <row r="32" spans="1:13" x14ac:dyDescent="0.3">
      <c r="A32">
        <v>31</v>
      </c>
      <c r="B32" t="s">
        <v>32</v>
      </c>
      <c r="C32" t="s">
        <v>32</v>
      </c>
      <c r="D32" t="s">
        <v>32</v>
      </c>
      <c r="E32" t="s">
        <v>32</v>
      </c>
      <c r="F32" t="s">
        <v>32</v>
      </c>
      <c r="G32" t="s">
        <v>32</v>
      </c>
      <c r="H32">
        <v>1</v>
      </c>
      <c r="I32" t="s">
        <v>1214</v>
      </c>
      <c r="J32" t="s">
        <v>32</v>
      </c>
      <c r="K32" t="s">
        <v>32</v>
      </c>
      <c r="L32" t="s">
        <v>32</v>
      </c>
      <c r="M32" t="s">
        <v>32</v>
      </c>
    </row>
    <row r="33" spans="1:13" x14ac:dyDescent="0.3">
      <c r="A33">
        <v>32</v>
      </c>
      <c r="B33" t="s">
        <v>32</v>
      </c>
      <c r="C33" t="s">
        <v>32</v>
      </c>
      <c r="D33" t="s">
        <v>32</v>
      </c>
      <c r="E33" t="s">
        <v>32</v>
      </c>
      <c r="F33" t="s">
        <v>32</v>
      </c>
      <c r="G33" t="s">
        <v>32</v>
      </c>
      <c r="H33">
        <v>1</v>
      </c>
      <c r="I33" t="s">
        <v>1214</v>
      </c>
      <c r="J33" t="s">
        <v>32</v>
      </c>
      <c r="K33" t="s">
        <v>32</v>
      </c>
      <c r="L33" t="s">
        <v>32</v>
      </c>
      <c r="M33" t="s">
        <v>32</v>
      </c>
    </row>
    <row r="34" spans="1:13" x14ac:dyDescent="0.3">
      <c r="A34">
        <v>33</v>
      </c>
      <c r="B34" t="s">
        <v>32</v>
      </c>
      <c r="C34" t="s">
        <v>32</v>
      </c>
      <c r="D34">
        <v>1</v>
      </c>
      <c r="E34" t="s">
        <v>831</v>
      </c>
      <c r="F34" t="s">
        <v>32</v>
      </c>
      <c r="G34" t="s">
        <v>32</v>
      </c>
      <c r="H34" t="s">
        <v>32</v>
      </c>
      <c r="I34" t="s">
        <v>32</v>
      </c>
      <c r="J34" t="s">
        <v>32</v>
      </c>
      <c r="K34" t="s">
        <v>32</v>
      </c>
      <c r="L34" t="s">
        <v>32</v>
      </c>
      <c r="M34" t="s">
        <v>32</v>
      </c>
    </row>
    <row r="35" spans="1:13" x14ac:dyDescent="0.3">
      <c r="A35">
        <v>34</v>
      </c>
      <c r="B35">
        <v>1</v>
      </c>
      <c r="C35" t="s">
        <v>1215</v>
      </c>
      <c r="D35" t="s">
        <v>32</v>
      </c>
      <c r="E35" t="s">
        <v>32</v>
      </c>
      <c r="F35" t="s">
        <v>32</v>
      </c>
      <c r="G35" t="s">
        <v>32</v>
      </c>
      <c r="H35" t="s">
        <v>32</v>
      </c>
      <c r="I35" t="s">
        <v>32</v>
      </c>
      <c r="J35" t="s">
        <v>32</v>
      </c>
      <c r="K35" t="s">
        <v>32</v>
      </c>
      <c r="L35" t="s">
        <v>32</v>
      </c>
      <c r="M35" t="s">
        <v>32</v>
      </c>
    </row>
    <row r="36" spans="1:13" x14ac:dyDescent="0.3">
      <c r="A36">
        <v>35</v>
      </c>
      <c r="B36">
        <v>1</v>
      </c>
      <c r="C36" t="s">
        <v>1216</v>
      </c>
      <c r="D36" t="s">
        <v>32</v>
      </c>
      <c r="E36" t="s">
        <v>32</v>
      </c>
      <c r="F36" t="s">
        <v>32</v>
      </c>
      <c r="G36" t="s">
        <v>32</v>
      </c>
      <c r="H36" t="s">
        <v>32</v>
      </c>
      <c r="I36" t="s">
        <v>32</v>
      </c>
      <c r="J36" t="s">
        <v>32</v>
      </c>
      <c r="K36" t="s">
        <v>32</v>
      </c>
      <c r="L36" t="s">
        <v>32</v>
      </c>
      <c r="M36" t="s">
        <v>32</v>
      </c>
    </row>
    <row r="37" spans="1:13" x14ac:dyDescent="0.3">
      <c r="A37">
        <v>36</v>
      </c>
      <c r="B37">
        <v>1</v>
      </c>
      <c r="C37" t="s">
        <v>1217</v>
      </c>
      <c r="D37">
        <v>1</v>
      </c>
      <c r="E37" t="s">
        <v>1218</v>
      </c>
      <c r="F37">
        <v>1</v>
      </c>
      <c r="G37" t="s">
        <v>1219</v>
      </c>
      <c r="H37">
        <v>1</v>
      </c>
      <c r="I37" t="s">
        <v>1220</v>
      </c>
      <c r="J37">
        <v>1</v>
      </c>
      <c r="K37" t="s">
        <v>1221</v>
      </c>
      <c r="L37">
        <v>1</v>
      </c>
      <c r="M37" t="s">
        <v>1222</v>
      </c>
    </row>
    <row r="38" spans="1:13" x14ac:dyDescent="0.3">
      <c r="A38">
        <v>37</v>
      </c>
      <c r="B38">
        <v>1</v>
      </c>
      <c r="C38" t="s">
        <v>1223</v>
      </c>
      <c r="D38" t="s">
        <v>32</v>
      </c>
      <c r="E38" t="s">
        <v>32</v>
      </c>
      <c r="F38" t="s">
        <v>32</v>
      </c>
      <c r="G38" t="s">
        <v>32</v>
      </c>
      <c r="H38" t="s">
        <v>32</v>
      </c>
      <c r="I38" t="s">
        <v>32</v>
      </c>
      <c r="J38" t="s">
        <v>32</v>
      </c>
      <c r="K38" t="s">
        <v>32</v>
      </c>
      <c r="L38" t="s">
        <v>32</v>
      </c>
      <c r="M38" t="s">
        <v>32</v>
      </c>
    </row>
    <row r="39" spans="1:13" x14ac:dyDescent="0.3">
      <c r="A39">
        <v>38</v>
      </c>
      <c r="B39" t="s">
        <v>32</v>
      </c>
      <c r="C39" t="s">
        <v>32</v>
      </c>
      <c r="D39" t="s">
        <v>32</v>
      </c>
      <c r="E39" t="s">
        <v>32</v>
      </c>
      <c r="F39" t="s">
        <v>32</v>
      </c>
      <c r="G39" t="s">
        <v>32</v>
      </c>
      <c r="H39" t="s">
        <v>32</v>
      </c>
      <c r="I39" t="s">
        <v>32</v>
      </c>
      <c r="J39" t="s">
        <v>32</v>
      </c>
      <c r="K39" t="s">
        <v>32</v>
      </c>
      <c r="L39">
        <v>1</v>
      </c>
      <c r="M39" t="s">
        <v>1224</v>
      </c>
    </row>
    <row r="40" spans="1:13" x14ac:dyDescent="0.3">
      <c r="A40">
        <v>39</v>
      </c>
      <c r="B40">
        <v>1</v>
      </c>
      <c r="C40" t="s">
        <v>1225</v>
      </c>
      <c r="D40" t="s">
        <v>32</v>
      </c>
      <c r="E40" t="s">
        <v>32</v>
      </c>
      <c r="F40" t="s">
        <v>32</v>
      </c>
      <c r="G40" t="s">
        <v>32</v>
      </c>
      <c r="H40" t="s">
        <v>32</v>
      </c>
      <c r="I40" t="s">
        <v>32</v>
      </c>
      <c r="J40" t="s">
        <v>32</v>
      </c>
      <c r="K40" t="s">
        <v>32</v>
      </c>
      <c r="L40" t="s">
        <v>32</v>
      </c>
      <c r="M40" t="s">
        <v>32</v>
      </c>
    </row>
    <row r="41" spans="1:13" x14ac:dyDescent="0.3">
      <c r="A41">
        <v>40</v>
      </c>
      <c r="B41" t="s">
        <v>32</v>
      </c>
      <c r="C41" t="s">
        <v>32</v>
      </c>
      <c r="D41" t="s">
        <v>32</v>
      </c>
      <c r="E41" t="s">
        <v>32</v>
      </c>
      <c r="F41" t="s">
        <v>32</v>
      </c>
      <c r="G41" t="s">
        <v>32</v>
      </c>
      <c r="H41" t="s">
        <v>32</v>
      </c>
      <c r="I41" t="s">
        <v>32</v>
      </c>
      <c r="J41" t="s">
        <v>32</v>
      </c>
      <c r="K41" t="s">
        <v>32</v>
      </c>
      <c r="L41" t="s">
        <v>32</v>
      </c>
      <c r="M41" t="s">
        <v>32</v>
      </c>
    </row>
    <row r="42" spans="1:13" x14ac:dyDescent="0.3">
      <c r="A42">
        <v>41</v>
      </c>
      <c r="B42">
        <v>1</v>
      </c>
      <c r="C42" t="s">
        <v>1226</v>
      </c>
      <c r="D42" t="s">
        <v>32</v>
      </c>
      <c r="E42" t="s">
        <v>32</v>
      </c>
      <c r="F42" t="s">
        <v>32</v>
      </c>
      <c r="G42" t="s">
        <v>32</v>
      </c>
      <c r="H42" t="s">
        <v>32</v>
      </c>
      <c r="I42" t="s">
        <v>32</v>
      </c>
      <c r="J42" t="s">
        <v>32</v>
      </c>
      <c r="K42" t="s">
        <v>32</v>
      </c>
      <c r="L42" t="s">
        <v>32</v>
      </c>
      <c r="M42" t="s">
        <v>32</v>
      </c>
    </row>
    <row r="43" spans="1:13" x14ac:dyDescent="0.3">
      <c r="A43">
        <v>42</v>
      </c>
      <c r="B43" t="s">
        <v>32</v>
      </c>
      <c r="C43" t="s">
        <v>32</v>
      </c>
      <c r="D43" t="s">
        <v>32</v>
      </c>
      <c r="E43" t="s">
        <v>32</v>
      </c>
      <c r="F43">
        <v>1</v>
      </c>
      <c r="G43" t="s">
        <v>1227</v>
      </c>
      <c r="H43" t="s">
        <v>32</v>
      </c>
      <c r="I43" t="s">
        <v>32</v>
      </c>
      <c r="J43" t="s">
        <v>32</v>
      </c>
      <c r="K43" t="s">
        <v>32</v>
      </c>
      <c r="L43" t="s">
        <v>32</v>
      </c>
      <c r="M43" t="s">
        <v>32</v>
      </c>
    </row>
    <row r="44" spans="1:13" x14ac:dyDescent="0.3">
      <c r="A44">
        <v>43</v>
      </c>
      <c r="B44" t="s">
        <v>32</v>
      </c>
      <c r="C44" t="s">
        <v>32</v>
      </c>
      <c r="D44" t="s">
        <v>32</v>
      </c>
      <c r="E44" t="s">
        <v>32</v>
      </c>
      <c r="F44">
        <v>1</v>
      </c>
      <c r="G44" t="s">
        <v>1228</v>
      </c>
      <c r="H44" t="s">
        <v>32</v>
      </c>
      <c r="I44" t="s">
        <v>32</v>
      </c>
      <c r="J44" t="s">
        <v>32</v>
      </c>
      <c r="K44" t="s">
        <v>32</v>
      </c>
      <c r="L44" t="s">
        <v>32</v>
      </c>
      <c r="M44" t="s">
        <v>32</v>
      </c>
    </row>
    <row r="45" spans="1:13" x14ac:dyDescent="0.3">
      <c r="A45">
        <v>44</v>
      </c>
      <c r="B45" t="s">
        <v>32</v>
      </c>
      <c r="C45" t="s">
        <v>32</v>
      </c>
      <c r="D45" t="s">
        <v>32</v>
      </c>
      <c r="E45" t="s">
        <v>32</v>
      </c>
      <c r="F45" t="s">
        <v>32</v>
      </c>
      <c r="G45" t="s">
        <v>32</v>
      </c>
      <c r="H45">
        <v>1</v>
      </c>
      <c r="I45" t="s">
        <v>1229</v>
      </c>
      <c r="J45" t="s">
        <v>32</v>
      </c>
      <c r="K45" t="s">
        <v>32</v>
      </c>
      <c r="L45" t="s">
        <v>32</v>
      </c>
      <c r="M45" t="s">
        <v>32</v>
      </c>
    </row>
    <row r="46" spans="1:13" x14ac:dyDescent="0.3">
      <c r="A46">
        <v>45</v>
      </c>
      <c r="B46">
        <v>1</v>
      </c>
      <c r="C46" t="s">
        <v>1230</v>
      </c>
      <c r="D46" t="s">
        <v>32</v>
      </c>
      <c r="E46" t="s">
        <v>32</v>
      </c>
      <c r="F46" t="s">
        <v>32</v>
      </c>
      <c r="G46" t="s">
        <v>32</v>
      </c>
      <c r="H46" t="s">
        <v>32</v>
      </c>
      <c r="I46" t="s">
        <v>32</v>
      </c>
      <c r="J46" t="s">
        <v>32</v>
      </c>
      <c r="K46" t="s">
        <v>32</v>
      </c>
      <c r="L46" t="s">
        <v>32</v>
      </c>
      <c r="M46" t="s">
        <v>32</v>
      </c>
    </row>
    <row r="47" spans="1:13" x14ac:dyDescent="0.3">
      <c r="A47">
        <v>46</v>
      </c>
      <c r="B47">
        <v>1</v>
      </c>
      <c r="C47" t="s">
        <v>1231</v>
      </c>
      <c r="D47" t="s">
        <v>32</v>
      </c>
      <c r="E47" t="s">
        <v>32</v>
      </c>
      <c r="F47" t="s">
        <v>32</v>
      </c>
      <c r="G47" t="s">
        <v>32</v>
      </c>
      <c r="H47" t="s">
        <v>32</v>
      </c>
      <c r="I47" t="s">
        <v>32</v>
      </c>
      <c r="J47" t="s">
        <v>32</v>
      </c>
      <c r="K47" t="s">
        <v>32</v>
      </c>
      <c r="L47" t="s">
        <v>32</v>
      </c>
      <c r="M47" t="s">
        <v>32</v>
      </c>
    </row>
    <row r="48" spans="1:13" x14ac:dyDescent="0.3">
      <c r="A48">
        <v>47</v>
      </c>
      <c r="B48" t="s">
        <v>32</v>
      </c>
      <c r="C48" t="s">
        <v>32</v>
      </c>
      <c r="D48" t="s">
        <v>32</v>
      </c>
      <c r="E48" t="s">
        <v>32</v>
      </c>
      <c r="F48" t="s">
        <v>32</v>
      </c>
      <c r="G48" t="s">
        <v>32</v>
      </c>
      <c r="H48" t="s">
        <v>32</v>
      </c>
      <c r="I48" t="s">
        <v>32</v>
      </c>
      <c r="J48" t="s">
        <v>32</v>
      </c>
      <c r="K48" t="s">
        <v>32</v>
      </c>
      <c r="L48" t="s">
        <v>32</v>
      </c>
      <c r="M48" t="s">
        <v>32</v>
      </c>
    </row>
    <row r="49" spans="1:13" x14ac:dyDescent="0.3">
      <c r="A49">
        <v>48</v>
      </c>
      <c r="B49">
        <v>1</v>
      </c>
      <c r="C49" t="s">
        <v>1232</v>
      </c>
      <c r="D49" t="s">
        <v>32</v>
      </c>
      <c r="E49" t="s">
        <v>32</v>
      </c>
      <c r="F49" t="s">
        <v>32</v>
      </c>
      <c r="G49" t="s">
        <v>32</v>
      </c>
      <c r="H49" t="s">
        <v>32</v>
      </c>
      <c r="I49" t="s">
        <v>32</v>
      </c>
      <c r="J49" t="s">
        <v>32</v>
      </c>
      <c r="K49" t="s">
        <v>32</v>
      </c>
      <c r="L49" t="s">
        <v>32</v>
      </c>
      <c r="M49" t="s">
        <v>32</v>
      </c>
    </row>
    <row r="50" spans="1:13" x14ac:dyDescent="0.3">
      <c r="A50">
        <v>49</v>
      </c>
      <c r="B50" t="s">
        <v>32</v>
      </c>
      <c r="C50" t="s">
        <v>32</v>
      </c>
      <c r="D50" t="s">
        <v>32</v>
      </c>
      <c r="E50" t="s">
        <v>32</v>
      </c>
      <c r="F50" t="s">
        <v>32</v>
      </c>
      <c r="G50" t="s">
        <v>32</v>
      </c>
      <c r="H50">
        <v>1</v>
      </c>
      <c r="I50" t="s">
        <v>1233</v>
      </c>
      <c r="J50" t="s">
        <v>32</v>
      </c>
      <c r="K50" t="s">
        <v>32</v>
      </c>
      <c r="L50" t="s">
        <v>32</v>
      </c>
      <c r="M50" t="s">
        <v>32</v>
      </c>
    </row>
    <row r="51" spans="1:13" x14ac:dyDescent="0.3">
      <c r="A51">
        <v>50</v>
      </c>
      <c r="B51">
        <v>1</v>
      </c>
      <c r="C51" t="s">
        <v>1234</v>
      </c>
      <c r="D51" t="s">
        <v>32</v>
      </c>
      <c r="E51" t="s">
        <v>32</v>
      </c>
      <c r="F51" t="s">
        <v>32</v>
      </c>
      <c r="G51" t="s">
        <v>32</v>
      </c>
      <c r="H51" t="s">
        <v>32</v>
      </c>
      <c r="I51" t="s">
        <v>32</v>
      </c>
      <c r="J51" t="s">
        <v>32</v>
      </c>
      <c r="K51" t="s">
        <v>32</v>
      </c>
      <c r="L51" t="s">
        <v>32</v>
      </c>
      <c r="M51" t="s">
        <v>32</v>
      </c>
    </row>
    <row r="52" spans="1:13" x14ac:dyDescent="0.3">
      <c r="A52">
        <v>51</v>
      </c>
      <c r="B52" t="s">
        <v>32</v>
      </c>
      <c r="C52" t="s">
        <v>32</v>
      </c>
      <c r="D52" t="s">
        <v>32</v>
      </c>
      <c r="E52" t="s">
        <v>32</v>
      </c>
      <c r="F52" t="s">
        <v>32</v>
      </c>
      <c r="G52" t="s">
        <v>32</v>
      </c>
      <c r="H52" t="s">
        <v>32</v>
      </c>
      <c r="I52" t="s">
        <v>32</v>
      </c>
      <c r="J52" t="s">
        <v>32</v>
      </c>
      <c r="K52" t="s">
        <v>32</v>
      </c>
      <c r="L52">
        <v>1</v>
      </c>
      <c r="M52" t="s">
        <v>1235</v>
      </c>
    </row>
    <row r="53" spans="1:13" x14ac:dyDescent="0.3">
      <c r="A53">
        <v>52</v>
      </c>
      <c r="B53" t="s">
        <v>32</v>
      </c>
      <c r="C53" t="s">
        <v>32</v>
      </c>
      <c r="D53" t="s">
        <v>32</v>
      </c>
      <c r="E53" t="s">
        <v>32</v>
      </c>
      <c r="F53" t="s">
        <v>32</v>
      </c>
      <c r="G53" t="s">
        <v>32</v>
      </c>
      <c r="H53">
        <v>1</v>
      </c>
      <c r="I53" t="s">
        <v>1236</v>
      </c>
      <c r="J53" t="s">
        <v>32</v>
      </c>
      <c r="K53" t="s">
        <v>32</v>
      </c>
      <c r="L53" t="s">
        <v>32</v>
      </c>
      <c r="M53" t="s">
        <v>32</v>
      </c>
    </row>
    <row r="54" spans="1:13" x14ac:dyDescent="0.3">
      <c r="A54">
        <v>53</v>
      </c>
      <c r="B54">
        <v>1</v>
      </c>
      <c r="C54" t="s">
        <v>1217</v>
      </c>
      <c r="D54">
        <v>1</v>
      </c>
      <c r="E54" t="s">
        <v>1218</v>
      </c>
      <c r="F54">
        <v>1</v>
      </c>
      <c r="G54" t="s">
        <v>1219</v>
      </c>
      <c r="H54">
        <v>1</v>
      </c>
      <c r="I54" t="s">
        <v>1237</v>
      </c>
      <c r="J54">
        <v>1</v>
      </c>
      <c r="K54" t="s">
        <v>1221</v>
      </c>
      <c r="L54">
        <v>1</v>
      </c>
      <c r="M54" t="s">
        <v>1222</v>
      </c>
    </row>
    <row r="55" spans="1:13" x14ac:dyDescent="0.3">
      <c r="A55">
        <v>54</v>
      </c>
      <c r="B55" t="s">
        <v>32</v>
      </c>
      <c r="C55" t="s">
        <v>32</v>
      </c>
      <c r="D55" t="s">
        <v>32</v>
      </c>
      <c r="E55" t="s">
        <v>32</v>
      </c>
      <c r="F55" t="s">
        <v>32</v>
      </c>
      <c r="G55" t="s">
        <v>32</v>
      </c>
      <c r="H55" t="s">
        <v>32</v>
      </c>
      <c r="I55" t="s">
        <v>32</v>
      </c>
      <c r="J55" t="s">
        <v>32</v>
      </c>
      <c r="K55" t="s">
        <v>32</v>
      </c>
      <c r="L55" t="s">
        <v>32</v>
      </c>
      <c r="M55" t="s">
        <v>32</v>
      </c>
    </row>
    <row r="56" spans="1:13" x14ac:dyDescent="0.3">
      <c r="A56">
        <v>55</v>
      </c>
      <c r="B56" t="s">
        <v>32</v>
      </c>
      <c r="C56" t="s">
        <v>32</v>
      </c>
      <c r="D56" t="s">
        <v>32</v>
      </c>
      <c r="E56" t="s">
        <v>32</v>
      </c>
      <c r="F56" t="s">
        <v>32</v>
      </c>
      <c r="G56" t="s">
        <v>32</v>
      </c>
      <c r="H56">
        <v>1</v>
      </c>
      <c r="I56" t="s">
        <v>1207</v>
      </c>
      <c r="J56" t="s">
        <v>32</v>
      </c>
      <c r="K56" t="s">
        <v>32</v>
      </c>
      <c r="L56" t="s">
        <v>32</v>
      </c>
      <c r="M56" t="s">
        <v>32</v>
      </c>
    </row>
    <row r="57" spans="1:13" x14ac:dyDescent="0.3">
      <c r="A57">
        <v>56</v>
      </c>
      <c r="B57">
        <v>1</v>
      </c>
      <c r="C57" t="s">
        <v>1238</v>
      </c>
      <c r="D57" t="s">
        <v>32</v>
      </c>
      <c r="E57" t="s">
        <v>32</v>
      </c>
      <c r="F57" t="s">
        <v>32</v>
      </c>
      <c r="G57" t="s">
        <v>32</v>
      </c>
      <c r="H57" t="s">
        <v>32</v>
      </c>
      <c r="I57" t="s">
        <v>32</v>
      </c>
      <c r="J57" t="s">
        <v>32</v>
      </c>
      <c r="K57" t="s">
        <v>32</v>
      </c>
      <c r="L57" t="s">
        <v>32</v>
      </c>
      <c r="M57" t="s">
        <v>32</v>
      </c>
    </row>
    <row r="58" spans="1:13" x14ac:dyDescent="0.3">
      <c r="A58">
        <v>57</v>
      </c>
      <c r="B58">
        <v>1</v>
      </c>
      <c r="C58" t="s">
        <v>1217</v>
      </c>
      <c r="D58">
        <v>1</v>
      </c>
      <c r="E58" t="s">
        <v>1218</v>
      </c>
      <c r="F58">
        <v>1</v>
      </c>
      <c r="G58" t="s">
        <v>1219</v>
      </c>
      <c r="H58">
        <v>1</v>
      </c>
      <c r="I58" t="s">
        <v>1220</v>
      </c>
      <c r="J58">
        <v>1</v>
      </c>
      <c r="K58" t="s">
        <v>1239</v>
      </c>
      <c r="L58">
        <v>1</v>
      </c>
      <c r="M58" t="s">
        <v>1222</v>
      </c>
    </row>
    <row r="59" spans="1:13" x14ac:dyDescent="0.3">
      <c r="A59">
        <v>58</v>
      </c>
      <c r="B59">
        <v>1</v>
      </c>
      <c r="C59" t="s">
        <v>1240</v>
      </c>
      <c r="D59" t="s">
        <v>32</v>
      </c>
      <c r="E59" t="s">
        <v>32</v>
      </c>
      <c r="F59" t="s">
        <v>32</v>
      </c>
      <c r="G59" t="s">
        <v>32</v>
      </c>
      <c r="H59" t="s">
        <v>32</v>
      </c>
      <c r="I59" t="s">
        <v>32</v>
      </c>
      <c r="J59" t="s">
        <v>32</v>
      </c>
      <c r="K59" t="s">
        <v>32</v>
      </c>
      <c r="L59">
        <v>1</v>
      </c>
      <c r="M59" t="s">
        <v>32</v>
      </c>
    </row>
    <row r="60" spans="1:13" x14ac:dyDescent="0.3">
      <c r="A60">
        <v>59</v>
      </c>
      <c r="B60" t="s">
        <v>32</v>
      </c>
      <c r="C60" t="s">
        <v>32</v>
      </c>
      <c r="D60" t="s">
        <v>32</v>
      </c>
      <c r="E60" t="s">
        <v>32</v>
      </c>
      <c r="F60">
        <v>1</v>
      </c>
      <c r="G60" t="s">
        <v>1241</v>
      </c>
      <c r="H60" t="s">
        <v>32</v>
      </c>
      <c r="I60" t="s">
        <v>32</v>
      </c>
      <c r="J60" t="s">
        <v>32</v>
      </c>
      <c r="K60" t="s">
        <v>32</v>
      </c>
      <c r="L60" t="s">
        <v>32</v>
      </c>
      <c r="M60" t="s">
        <v>32</v>
      </c>
    </row>
    <row r="61" spans="1:13" x14ac:dyDescent="0.3">
      <c r="A61">
        <v>60</v>
      </c>
      <c r="B61" t="s">
        <v>32</v>
      </c>
      <c r="C61" t="s">
        <v>32</v>
      </c>
      <c r="D61" t="s">
        <v>32</v>
      </c>
      <c r="E61" t="s">
        <v>32</v>
      </c>
      <c r="F61" t="s">
        <v>32</v>
      </c>
      <c r="G61" t="s">
        <v>32</v>
      </c>
      <c r="H61">
        <v>1</v>
      </c>
      <c r="I61" t="s">
        <v>1207</v>
      </c>
      <c r="J61" t="s">
        <v>32</v>
      </c>
      <c r="K61" t="s">
        <v>32</v>
      </c>
      <c r="L61" t="s">
        <v>32</v>
      </c>
      <c r="M61" t="s">
        <v>32</v>
      </c>
    </row>
    <row r="62" spans="1:13" x14ac:dyDescent="0.3">
      <c r="A62">
        <v>61</v>
      </c>
      <c r="B62">
        <v>1</v>
      </c>
      <c r="C62" t="s">
        <v>1242</v>
      </c>
      <c r="D62" t="s">
        <v>32</v>
      </c>
      <c r="E62" t="s">
        <v>32</v>
      </c>
      <c r="F62" t="s">
        <v>32</v>
      </c>
      <c r="G62" t="s">
        <v>32</v>
      </c>
      <c r="H62" t="s">
        <v>32</v>
      </c>
      <c r="I62" t="s">
        <v>32</v>
      </c>
      <c r="J62" t="s">
        <v>32</v>
      </c>
      <c r="K62" t="s">
        <v>32</v>
      </c>
      <c r="L62" t="s">
        <v>32</v>
      </c>
      <c r="M62" t="s">
        <v>32</v>
      </c>
    </row>
    <row r="63" spans="1:13" x14ac:dyDescent="0.3">
      <c r="A63">
        <v>62</v>
      </c>
      <c r="B63" t="s">
        <v>32</v>
      </c>
      <c r="C63" t="s">
        <v>32</v>
      </c>
      <c r="D63">
        <v>1</v>
      </c>
      <c r="E63" t="s">
        <v>1243</v>
      </c>
      <c r="F63" t="s">
        <v>32</v>
      </c>
      <c r="G63" t="s">
        <v>32</v>
      </c>
      <c r="H63" t="s">
        <v>32</v>
      </c>
      <c r="I63" t="s">
        <v>32</v>
      </c>
      <c r="J63" t="s">
        <v>32</v>
      </c>
      <c r="K63" t="s">
        <v>32</v>
      </c>
      <c r="L63" t="s">
        <v>32</v>
      </c>
      <c r="M63" t="s">
        <v>32</v>
      </c>
    </row>
    <row r="64" spans="1:13" x14ac:dyDescent="0.3">
      <c r="A64">
        <v>63</v>
      </c>
      <c r="B64" t="s">
        <v>32</v>
      </c>
      <c r="C64" t="s">
        <v>32</v>
      </c>
      <c r="D64" t="s">
        <v>32</v>
      </c>
      <c r="E64" t="s">
        <v>32</v>
      </c>
      <c r="F64" t="s">
        <v>32</v>
      </c>
      <c r="G64" t="s">
        <v>32</v>
      </c>
      <c r="H64">
        <v>1</v>
      </c>
      <c r="I64" t="s">
        <v>1244</v>
      </c>
      <c r="J64" t="s">
        <v>32</v>
      </c>
      <c r="K64" t="s">
        <v>32</v>
      </c>
      <c r="L64" t="s">
        <v>32</v>
      </c>
      <c r="M64" t="s">
        <v>32</v>
      </c>
    </row>
    <row r="65" spans="1:13" x14ac:dyDescent="0.3">
      <c r="A65">
        <v>64</v>
      </c>
      <c r="B65" t="s">
        <v>32</v>
      </c>
      <c r="C65" t="s">
        <v>32</v>
      </c>
      <c r="D65">
        <v>1</v>
      </c>
      <c r="E65" t="s">
        <v>1245</v>
      </c>
      <c r="F65" t="s">
        <v>32</v>
      </c>
      <c r="G65" t="s">
        <v>32</v>
      </c>
      <c r="H65" t="s">
        <v>32</v>
      </c>
      <c r="I65" t="s">
        <v>32</v>
      </c>
      <c r="J65" t="s">
        <v>32</v>
      </c>
      <c r="K65" t="s">
        <v>32</v>
      </c>
      <c r="L65" t="s">
        <v>32</v>
      </c>
      <c r="M65" t="s">
        <v>32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717B-CB83-4967-923E-903613DD77BE}">
  <dimension ref="A1:U65"/>
  <sheetViews>
    <sheetView workbookViewId="0">
      <selection sqref="A1:U65"/>
    </sheetView>
  </sheetViews>
  <sheetFormatPr baseColWidth="10" defaultRowHeight="14.4" x14ac:dyDescent="0.3"/>
  <cols>
    <col min="1" max="1" width="19.5546875" customWidth="1"/>
    <col min="2" max="2" width="13" customWidth="1"/>
    <col min="3" max="3" width="18.33203125" customWidth="1"/>
    <col min="4" max="4" width="12.21875" customWidth="1"/>
    <col min="5" max="5" width="17.5546875" customWidth="1"/>
    <col min="6" max="6" width="15.5546875" customWidth="1"/>
    <col min="7" max="7" width="20.88671875" customWidth="1"/>
    <col min="9" max="9" width="15.21875" customWidth="1"/>
    <col min="11" max="11" width="13.5546875" customWidth="1"/>
    <col min="13" max="13" width="14.44140625" customWidth="1"/>
    <col min="14" max="14" width="14.5546875" customWidth="1"/>
    <col min="15" max="15" width="19.88671875" customWidth="1"/>
    <col min="17" max="17" width="16.33203125" customWidth="1"/>
    <col min="19" max="19" width="14.6640625" customWidth="1"/>
    <col min="21" max="21" width="15" customWidth="1"/>
  </cols>
  <sheetData>
    <row r="1" spans="1:21" x14ac:dyDescent="0.3">
      <c r="A1" t="s">
        <v>1246</v>
      </c>
      <c r="B1" t="s">
        <v>1247</v>
      </c>
      <c r="C1" t="s">
        <v>1248</v>
      </c>
      <c r="D1" t="s">
        <v>1249</v>
      </c>
      <c r="E1" t="s">
        <v>1250</v>
      </c>
      <c r="F1" t="s">
        <v>1251</v>
      </c>
      <c r="G1" t="s">
        <v>1252</v>
      </c>
      <c r="H1" t="s">
        <v>1253</v>
      </c>
      <c r="I1" t="s">
        <v>1254</v>
      </c>
      <c r="J1" t="s">
        <v>1255</v>
      </c>
      <c r="K1" t="s">
        <v>1256</v>
      </c>
      <c r="L1" t="s">
        <v>1257</v>
      </c>
      <c r="M1" t="s">
        <v>1258</v>
      </c>
      <c r="N1" t="s">
        <v>1259</v>
      </c>
      <c r="O1" t="s">
        <v>1260</v>
      </c>
      <c r="P1" t="s">
        <v>1261</v>
      </c>
      <c r="Q1" t="s">
        <v>1262</v>
      </c>
      <c r="R1" t="s">
        <v>1263</v>
      </c>
      <c r="S1" t="s">
        <v>1264</v>
      </c>
      <c r="T1" t="s">
        <v>1265</v>
      </c>
      <c r="U1" t="s">
        <v>1266</v>
      </c>
    </row>
    <row r="2" spans="1:21" x14ac:dyDescent="0.3">
      <c r="A2">
        <v>1</v>
      </c>
      <c r="B2">
        <v>1</v>
      </c>
      <c r="C2" t="s">
        <v>668</v>
      </c>
      <c r="D2">
        <v>0</v>
      </c>
      <c r="F2">
        <v>0</v>
      </c>
      <c r="H2">
        <v>0</v>
      </c>
      <c r="J2">
        <v>0</v>
      </c>
      <c r="L2">
        <v>0</v>
      </c>
      <c r="N2">
        <v>0</v>
      </c>
      <c r="P2">
        <v>1</v>
      </c>
      <c r="Q2" t="s">
        <v>1267</v>
      </c>
      <c r="R2">
        <v>0</v>
      </c>
      <c r="T2">
        <v>0</v>
      </c>
    </row>
    <row r="3" spans="1:21" x14ac:dyDescent="0.3">
      <c r="A3">
        <v>2</v>
      </c>
      <c r="B3">
        <v>0</v>
      </c>
      <c r="D3">
        <v>1</v>
      </c>
      <c r="E3" t="s">
        <v>105</v>
      </c>
      <c r="F3">
        <v>0</v>
      </c>
      <c r="H3">
        <v>0</v>
      </c>
      <c r="J3">
        <v>0</v>
      </c>
      <c r="L3">
        <v>1</v>
      </c>
      <c r="M3" t="s">
        <v>105</v>
      </c>
      <c r="N3">
        <v>0</v>
      </c>
      <c r="P3">
        <v>0</v>
      </c>
      <c r="R3">
        <v>0</v>
      </c>
      <c r="T3">
        <v>0</v>
      </c>
    </row>
    <row r="4" spans="1:21" x14ac:dyDescent="0.3">
      <c r="A4">
        <v>3</v>
      </c>
      <c r="B4">
        <v>1</v>
      </c>
      <c r="C4" t="s">
        <v>1093</v>
      </c>
      <c r="D4">
        <v>0</v>
      </c>
      <c r="F4">
        <v>0</v>
      </c>
      <c r="H4">
        <v>0</v>
      </c>
      <c r="J4">
        <v>0</v>
      </c>
      <c r="L4">
        <v>0</v>
      </c>
      <c r="N4">
        <v>1</v>
      </c>
      <c r="O4" t="s">
        <v>1268</v>
      </c>
      <c r="P4">
        <v>0</v>
      </c>
      <c r="R4">
        <v>0</v>
      </c>
      <c r="T4">
        <v>0</v>
      </c>
    </row>
    <row r="5" spans="1:21" x14ac:dyDescent="0.3">
      <c r="A5">
        <v>4</v>
      </c>
      <c r="B5">
        <v>0</v>
      </c>
      <c r="D5">
        <v>1</v>
      </c>
      <c r="E5" t="s">
        <v>660</v>
      </c>
      <c r="F5">
        <v>0</v>
      </c>
      <c r="H5">
        <v>0</v>
      </c>
      <c r="J5">
        <v>0</v>
      </c>
      <c r="L5">
        <v>0</v>
      </c>
      <c r="N5">
        <v>0</v>
      </c>
      <c r="P5">
        <v>0</v>
      </c>
      <c r="R5">
        <v>0</v>
      </c>
      <c r="T5">
        <v>0</v>
      </c>
    </row>
    <row r="6" spans="1:21" x14ac:dyDescent="0.3">
      <c r="A6">
        <v>5</v>
      </c>
      <c r="B6" t="s">
        <v>32</v>
      </c>
      <c r="C6" t="s">
        <v>32</v>
      </c>
      <c r="D6" t="s">
        <v>32</v>
      </c>
      <c r="E6" t="s">
        <v>32</v>
      </c>
      <c r="F6" t="s">
        <v>32</v>
      </c>
      <c r="G6" t="s">
        <v>32</v>
      </c>
      <c r="H6" t="s">
        <v>32</v>
      </c>
      <c r="I6" t="s">
        <v>32</v>
      </c>
      <c r="J6" t="s">
        <v>32</v>
      </c>
      <c r="K6" t="s">
        <v>32</v>
      </c>
      <c r="L6" t="s">
        <v>32</v>
      </c>
      <c r="M6" t="s">
        <v>32</v>
      </c>
      <c r="N6" t="s">
        <v>32</v>
      </c>
      <c r="O6" t="s">
        <v>32</v>
      </c>
      <c r="P6" t="s">
        <v>32</v>
      </c>
      <c r="Q6" t="s">
        <v>32</v>
      </c>
      <c r="R6" t="s">
        <v>32</v>
      </c>
      <c r="S6" t="s">
        <v>32</v>
      </c>
      <c r="T6" t="s">
        <v>32</v>
      </c>
      <c r="U6" t="s">
        <v>32</v>
      </c>
    </row>
    <row r="7" spans="1:21" x14ac:dyDescent="0.3">
      <c r="A7">
        <v>6</v>
      </c>
      <c r="B7" t="s">
        <v>32</v>
      </c>
      <c r="C7" t="s">
        <v>32</v>
      </c>
      <c r="D7" t="s">
        <v>32</v>
      </c>
      <c r="E7" t="s">
        <v>32</v>
      </c>
      <c r="F7" t="s">
        <v>32</v>
      </c>
      <c r="G7" t="s">
        <v>32</v>
      </c>
      <c r="H7" t="s">
        <v>32</v>
      </c>
      <c r="I7" t="s">
        <v>32</v>
      </c>
      <c r="J7" t="s">
        <v>32</v>
      </c>
      <c r="K7" t="s">
        <v>32</v>
      </c>
      <c r="L7" t="s">
        <v>32</v>
      </c>
      <c r="M7" t="s">
        <v>32</v>
      </c>
      <c r="N7" t="s">
        <v>32</v>
      </c>
      <c r="O7" t="s">
        <v>32</v>
      </c>
      <c r="P7" t="s">
        <v>32</v>
      </c>
      <c r="Q7" t="s">
        <v>32</v>
      </c>
      <c r="R7" t="s">
        <v>32</v>
      </c>
      <c r="S7" t="s">
        <v>32</v>
      </c>
      <c r="T7" t="s">
        <v>32</v>
      </c>
      <c r="U7" t="s">
        <v>32</v>
      </c>
    </row>
    <row r="8" spans="1:21" x14ac:dyDescent="0.3">
      <c r="A8">
        <v>7</v>
      </c>
      <c r="B8" t="s">
        <v>32</v>
      </c>
      <c r="C8" t="s">
        <v>32</v>
      </c>
      <c r="D8" t="s">
        <v>32</v>
      </c>
      <c r="E8" t="s">
        <v>32</v>
      </c>
      <c r="F8" t="s">
        <v>32</v>
      </c>
      <c r="G8" t="s">
        <v>32</v>
      </c>
      <c r="H8" t="s">
        <v>32</v>
      </c>
      <c r="I8" t="s">
        <v>32</v>
      </c>
      <c r="J8" t="s">
        <v>32</v>
      </c>
      <c r="K8" t="s">
        <v>32</v>
      </c>
      <c r="L8" t="s">
        <v>32</v>
      </c>
      <c r="M8" t="s">
        <v>32</v>
      </c>
      <c r="N8" t="s">
        <v>32</v>
      </c>
      <c r="O8" t="s">
        <v>32</v>
      </c>
      <c r="P8" t="s">
        <v>32</v>
      </c>
      <c r="Q8" t="s">
        <v>32</v>
      </c>
      <c r="R8" t="s">
        <v>32</v>
      </c>
      <c r="S8" t="s">
        <v>32</v>
      </c>
      <c r="T8" t="s">
        <v>32</v>
      </c>
      <c r="U8" t="s">
        <v>32</v>
      </c>
    </row>
    <row r="9" spans="1:21" x14ac:dyDescent="0.3">
      <c r="A9">
        <v>8</v>
      </c>
      <c r="B9" t="s">
        <v>32</v>
      </c>
      <c r="C9" t="s">
        <v>32</v>
      </c>
      <c r="D9" t="s">
        <v>32</v>
      </c>
      <c r="E9" t="s">
        <v>32</v>
      </c>
      <c r="F9" t="s">
        <v>32</v>
      </c>
      <c r="G9" t="s">
        <v>32</v>
      </c>
      <c r="H9" t="s">
        <v>32</v>
      </c>
      <c r="I9" t="s">
        <v>32</v>
      </c>
      <c r="J9" t="s">
        <v>32</v>
      </c>
      <c r="K9" t="s">
        <v>32</v>
      </c>
      <c r="L9" t="s">
        <v>32</v>
      </c>
      <c r="M9" t="s">
        <v>32</v>
      </c>
      <c r="N9" t="s">
        <v>32</v>
      </c>
      <c r="O9" t="s">
        <v>32</v>
      </c>
      <c r="P9" t="s">
        <v>32</v>
      </c>
      <c r="Q9" t="s">
        <v>32</v>
      </c>
      <c r="R9" t="s">
        <v>32</v>
      </c>
      <c r="S9" t="s">
        <v>32</v>
      </c>
      <c r="T9" t="s">
        <v>32</v>
      </c>
      <c r="U9" t="s">
        <v>32</v>
      </c>
    </row>
    <row r="10" spans="1:21" x14ac:dyDescent="0.3">
      <c r="A10">
        <v>9</v>
      </c>
      <c r="B10" t="s">
        <v>32</v>
      </c>
      <c r="C10" t="s">
        <v>32</v>
      </c>
      <c r="D10" t="s">
        <v>32</v>
      </c>
      <c r="E10" t="s">
        <v>32</v>
      </c>
      <c r="F10" t="s">
        <v>32</v>
      </c>
      <c r="G10" t="s">
        <v>32</v>
      </c>
      <c r="H10" t="s">
        <v>32</v>
      </c>
      <c r="I10" t="s">
        <v>32</v>
      </c>
      <c r="J10" t="s">
        <v>32</v>
      </c>
      <c r="K10" t="s">
        <v>32</v>
      </c>
      <c r="L10" t="s">
        <v>32</v>
      </c>
      <c r="M10" t="s">
        <v>32</v>
      </c>
      <c r="N10" t="s">
        <v>32</v>
      </c>
      <c r="O10" t="s">
        <v>32</v>
      </c>
      <c r="P10" t="s">
        <v>32</v>
      </c>
      <c r="Q10" t="s">
        <v>32</v>
      </c>
      <c r="R10" t="s">
        <v>32</v>
      </c>
      <c r="S10" t="s">
        <v>32</v>
      </c>
      <c r="T10" t="s">
        <v>32</v>
      </c>
      <c r="U10" t="s">
        <v>32</v>
      </c>
    </row>
    <row r="11" spans="1:21" x14ac:dyDescent="0.3">
      <c r="A11">
        <v>10</v>
      </c>
      <c r="B11" t="s">
        <v>32</v>
      </c>
      <c r="C11" t="s">
        <v>32</v>
      </c>
      <c r="D11" t="s">
        <v>32</v>
      </c>
      <c r="E11" t="s">
        <v>32</v>
      </c>
      <c r="F11" t="s">
        <v>32</v>
      </c>
      <c r="G11" t="s">
        <v>32</v>
      </c>
      <c r="H11" t="s">
        <v>32</v>
      </c>
      <c r="I11" t="s">
        <v>32</v>
      </c>
      <c r="J11" t="s">
        <v>32</v>
      </c>
      <c r="K11" t="s">
        <v>32</v>
      </c>
      <c r="L11" t="s">
        <v>32</v>
      </c>
      <c r="M11" t="s">
        <v>32</v>
      </c>
      <c r="N11" t="s">
        <v>32</v>
      </c>
      <c r="O11" t="s">
        <v>32</v>
      </c>
      <c r="P11">
        <v>1</v>
      </c>
      <c r="Q11" t="s">
        <v>466</v>
      </c>
      <c r="R11" t="s">
        <v>32</v>
      </c>
      <c r="S11" t="s">
        <v>32</v>
      </c>
      <c r="T11" t="s">
        <v>32</v>
      </c>
      <c r="U11" t="s">
        <v>32</v>
      </c>
    </row>
    <row r="12" spans="1:21" x14ac:dyDescent="0.3">
      <c r="A12">
        <v>11</v>
      </c>
      <c r="B12" t="s">
        <v>32</v>
      </c>
      <c r="C12" t="s">
        <v>32</v>
      </c>
      <c r="D12">
        <v>1</v>
      </c>
      <c r="E12" t="s">
        <v>1269</v>
      </c>
      <c r="F12" t="s">
        <v>32</v>
      </c>
      <c r="G12" t="s">
        <v>32</v>
      </c>
      <c r="H12" t="s">
        <v>32</v>
      </c>
      <c r="I12" t="s">
        <v>32</v>
      </c>
      <c r="J12" t="s">
        <v>32</v>
      </c>
      <c r="K12" t="s">
        <v>32</v>
      </c>
      <c r="L12" t="s">
        <v>32</v>
      </c>
      <c r="M12" t="s">
        <v>32</v>
      </c>
      <c r="N12" t="s">
        <v>32</v>
      </c>
      <c r="O12" t="s">
        <v>32</v>
      </c>
      <c r="P12" t="s">
        <v>32</v>
      </c>
      <c r="Q12" t="s">
        <v>32</v>
      </c>
      <c r="R12" t="s">
        <v>32</v>
      </c>
      <c r="S12" t="s">
        <v>32</v>
      </c>
      <c r="T12" t="s">
        <v>32</v>
      </c>
      <c r="U12" t="s">
        <v>32</v>
      </c>
    </row>
    <row r="13" spans="1:21" x14ac:dyDescent="0.3">
      <c r="A13">
        <v>12</v>
      </c>
      <c r="B13" t="s">
        <v>32</v>
      </c>
      <c r="C13" t="s">
        <v>32</v>
      </c>
      <c r="D13" t="s">
        <v>32</v>
      </c>
      <c r="E13" t="s">
        <v>32</v>
      </c>
      <c r="F13" t="s">
        <v>32</v>
      </c>
      <c r="G13" t="s">
        <v>32</v>
      </c>
      <c r="H13">
        <v>1</v>
      </c>
      <c r="I13" t="s">
        <v>1270</v>
      </c>
      <c r="J13" t="s">
        <v>32</v>
      </c>
      <c r="K13" t="s">
        <v>32</v>
      </c>
      <c r="L13" t="s">
        <v>32</v>
      </c>
      <c r="M13" t="s">
        <v>32</v>
      </c>
      <c r="N13" t="s">
        <v>32</v>
      </c>
      <c r="O13" t="s">
        <v>32</v>
      </c>
      <c r="P13" t="s">
        <v>32</v>
      </c>
      <c r="Q13" t="s">
        <v>32</v>
      </c>
      <c r="R13" t="s">
        <v>32</v>
      </c>
      <c r="S13" t="s">
        <v>32</v>
      </c>
      <c r="T13" t="s">
        <v>32</v>
      </c>
      <c r="U13" t="s">
        <v>32</v>
      </c>
    </row>
    <row r="14" spans="1:21" x14ac:dyDescent="0.3">
      <c r="A14">
        <v>13</v>
      </c>
      <c r="B14" t="s">
        <v>32</v>
      </c>
      <c r="C14" t="s">
        <v>32</v>
      </c>
      <c r="D14" t="s">
        <v>32</v>
      </c>
      <c r="E14" t="s">
        <v>32</v>
      </c>
      <c r="F14" t="s">
        <v>32</v>
      </c>
      <c r="G14" t="s">
        <v>32</v>
      </c>
      <c r="H14">
        <v>1</v>
      </c>
      <c r="I14" t="s">
        <v>707</v>
      </c>
      <c r="J14" t="s">
        <v>32</v>
      </c>
      <c r="K14" t="s">
        <v>32</v>
      </c>
      <c r="L14" t="s">
        <v>32</v>
      </c>
      <c r="M14" t="s">
        <v>32</v>
      </c>
      <c r="N14" t="s">
        <v>32</v>
      </c>
      <c r="O14" t="s">
        <v>32</v>
      </c>
      <c r="P14" t="s">
        <v>32</v>
      </c>
      <c r="Q14" t="s">
        <v>32</v>
      </c>
      <c r="R14" t="s">
        <v>32</v>
      </c>
      <c r="S14" t="s">
        <v>32</v>
      </c>
      <c r="T14" t="s">
        <v>32</v>
      </c>
      <c r="U14" t="s">
        <v>32</v>
      </c>
    </row>
    <row r="15" spans="1:21" x14ac:dyDescent="0.3">
      <c r="A15">
        <v>14</v>
      </c>
      <c r="B15" t="s">
        <v>32</v>
      </c>
      <c r="C15" t="s">
        <v>32</v>
      </c>
      <c r="D15" t="s">
        <v>32</v>
      </c>
      <c r="E15" t="s">
        <v>32</v>
      </c>
      <c r="F15" t="s">
        <v>32</v>
      </c>
      <c r="G15" t="s">
        <v>32</v>
      </c>
      <c r="H15" t="s">
        <v>32</v>
      </c>
      <c r="I15" t="s">
        <v>32</v>
      </c>
      <c r="J15" t="s">
        <v>32</v>
      </c>
      <c r="K15" t="s">
        <v>32</v>
      </c>
      <c r="L15" t="s">
        <v>32</v>
      </c>
      <c r="M15" t="s">
        <v>32</v>
      </c>
      <c r="N15">
        <v>1</v>
      </c>
      <c r="O15" t="s">
        <v>748</v>
      </c>
      <c r="P15" t="s">
        <v>32</v>
      </c>
      <c r="Q15" t="s">
        <v>32</v>
      </c>
      <c r="R15" t="s">
        <v>32</v>
      </c>
      <c r="S15" t="s">
        <v>32</v>
      </c>
      <c r="T15" t="s">
        <v>32</v>
      </c>
      <c r="U15" t="s">
        <v>32</v>
      </c>
    </row>
    <row r="16" spans="1:21" x14ac:dyDescent="0.3">
      <c r="A16">
        <v>15</v>
      </c>
      <c r="B16">
        <v>1</v>
      </c>
      <c r="C16" t="s">
        <v>32</v>
      </c>
      <c r="D16" t="s">
        <v>32</v>
      </c>
      <c r="E16" t="s">
        <v>32</v>
      </c>
      <c r="F16" t="s">
        <v>32</v>
      </c>
      <c r="G16" t="s">
        <v>32</v>
      </c>
      <c r="H16">
        <v>1</v>
      </c>
      <c r="I16" t="s">
        <v>32</v>
      </c>
      <c r="J16" t="s">
        <v>32</v>
      </c>
      <c r="K16" t="s">
        <v>32</v>
      </c>
      <c r="L16" t="s">
        <v>32</v>
      </c>
      <c r="M16" t="s">
        <v>32</v>
      </c>
      <c r="N16" t="s">
        <v>32</v>
      </c>
      <c r="O16" t="s">
        <v>32</v>
      </c>
      <c r="P16" t="s">
        <v>32</v>
      </c>
      <c r="Q16" t="s">
        <v>32</v>
      </c>
      <c r="R16" t="s">
        <v>32</v>
      </c>
      <c r="S16" t="s">
        <v>32</v>
      </c>
      <c r="T16" t="s">
        <v>32</v>
      </c>
      <c r="U16" t="s">
        <v>32</v>
      </c>
    </row>
    <row r="17" spans="1:21" x14ac:dyDescent="0.3">
      <c r="A17">
        <v>16</v>
      </c>
      <c r="B17" t="s">
        <v>32</v>
      </c>
      <c r="C17" t="s">
        <v>32</v>
      </c>
      <c r="D17" t="s">
        <v>32</v>
      </c>
      <c r="E17" t="s">
        <v>32</v>
      </c>
      <c r="F17" t="s">
        <v>32</v>
      </c>
      <c r="G17" t="s">
        <v>32</v>
      </c>
      <c r="H17">
        <v>1</v>
      </c>
      <c r="I17" t="s">
        <v>466</v>
      </c>
      <c r="J17" t="s">
        <v>32</v>
      </c>
      <c r="K17" t="s">
        <v>32</v>
      </c>
      <c r="L17" t="s">
        <v>32</v>
      </c>
      <c r="M17" t="s">
        <v>32</v>
      </c>
      <c r="N17" t="s">
        <v>32</v>
      </c>
      <c r="O17" t="s">
        <v>32</v>
      </c>
      <c r="P17" t="s">
        <v>32</v>
      </c>
      <c r="Q17" t="s">
        <v>32</v>
      </c>
      <c r="R17" t="s">
        <v>32</v>
      </c>
      <c r="S17" t="s">
        <v>32</v>
      </c>
      <c r="T17" t="s">
        <v>32</v>
      </c>
      <c r="U17" t="s">
        <v>32</v>
      </c>
    </row>
    <row r="18" spans="1:21" x14ac:dyDescent="0.3">
      <c r="A18">
        <v>17</v>
      </c>
      <c r="B18" t="s">
        <v>32</v>
      </c>
      <c r="C18" t="s">
        <v>32</v>
      </c>
      <c r="D18" t="s">
        <v>32</v>
      </c>
      <c r="E18" t="s">
        <v>32</v>
      </c>
      <c r="F18" t="s">
        <v>32</v>
      </c>
      <c r="G18" t="s">
        <v>32</v>
      </c>
      <c r="H18" t="s">
        <v>32</v>
      </c>
      <c r="I18" t="s">
        <v>32</v>
      </c>
      <c r="J18" t="s">
        <v>32</v>
      </c>
      <c r="K18" t="s">
        <v>32</v>
      </c>
      <c r="L18" t="s">
        <v>32</v>
      </c>
      <c r="M18" t="s">
        <v>32</v>
      </c>
      <c r="N18" t="s">
        <v>32</v>
      </c>
      <c r="O18" t="s">
        <v>32</v>
      </c>
      <c r="P18" t="s">
        <v>32</v>
      </c>
      <c r="Q18" t="s">
        <v>32</v>
      </c>
      <c r="R18" t="s">
        <v>32</v>
      </c>
      <c r="S18" t="s">
        <v>32</v>
      </c>
      <c r="T18" t="s">
        <v>32</v>
      </c>
      <c r="U18" t="s">
        <v>32</v>
      </c>
    </row>
    <row r="19" spans="1:21" x14ac:dyDescent="0.3">
      <c r="A19">
        <v>18</v>
      </c>
      <c r="B19" t="s">
        <v>32</v>
      </c>
      <c r="C19" t="s">
        <v>32</v>
      </c>
      <c r="D19" t="s">
        <v>32</v>
      </c>
      <c r="E19" t="s">
        <v>32</v>
      </c>
      <c r="F19" t="s">
        <v>32</v>
      </c>
      <c r="G19" t="s">
        <v>32</v>
      </c>
      <c r="H19" t="s">
        <v>32</v>
      </c>
      <c r="I19" t="s">
        <v>32</v>
      </c>
      <c r="J19" t="s">
        <v>32</v>
      </c>
      <c r="K19" t="s">
        <v>32</v>
      </c>
      <c r="L19" t="s">
        <v>32</v>
      </c>
      <c r="M19" t="s">
        <v>32</v>
      </c>
      <c r="N19" t="s">
        <v>32</v>
      </c>
      <c r="O19" t="s">
        <v>32</v>
      </c>
      <c r="P19" t="s">
        <v>32</v>
      </c>
      <c r="Q19" t="s">
        <v>32</v>
      </c>
      <c r="R19" t="s">
        <v>32</v>
      </c>
      <c r="S19" t="s">
        <v>32</v>
      </c>
      <c r="T19" t="s">
        <v>32</v>
      </c>
      <c r="U19" t="s">
        <v>32</v>
      </c>
    </row>
    <row r="20" spans="1:21" x14ac:dyDescent="0.3">
      <c r="A20">
        <v>19</v>
      </c>
      <c r="B20" t="s">
        <v>32</v>
      </c>
      <c r="C20" t="s">
        <v>32</v>
      </c>
      <c r="D20" t="s">
        <v>32</v>
      </c>
      <c r="E20" t="s">
        <v>32</v>
      </c>
      <c r="F20" t="s">
        <v>32</v>
      </c>
      <c r="G20" t="s">
        <v>32</v>
      </c>
      <c r="H20" t="s">
        <v>32</v>
      </c>
      <c r="I20" t="s">
        <v>32</v>
      </c>
      <c r="J20" t="s">
        <v>32</v>
      </c>
      <c r="K20" t="s">
        <v>32</v>
      </c>
      <c r="L20" t="s">
        <v>32</v>
      </c>
      <c r="M20" t="s">
        <v>32</v>
      </c>
      <c r="N20" t="s">
        <v>32</v>
      </c>
      <c r="O20" t="s">
        <v>32</v>
      </c>
      <c r="P20" t="s">
        <v>32</v>
      </c>
      <c r="Q20" t="s">
        <v>32</v>
      </c>
      <c r="R20" t="s">
        <v>32</v>
      </c>
      <c r="S20" t="s">
        <v>32</v>
      </c>
      <c r="T20" t="s">
        <v>32</v>
      </c>
      <c r="U20" t="s">
        <v>32</v>
      </c>
    </row>
    <row r="21" spans="1:21" x14ac:dyDescent="0.3">
      <c r="A21">
        <v>20</v>
      </c>
      <c r="B21" t="s">
        <v>32</v>
      </c>
      <c r="C21" t="s">
        <v>32</v>
      </c>
      <c r="D21" t="s">
        <v>32</v>
      </c>
      <c r="E21" t="s">
        <v>32</v>
      </c>
      <c r="F21" t="s">
        <v>32</v>
      </c>
      <c r="G21" t="s">
        <v>32</v>
      </c>
      <c r="H21" t="s">
        <v>32</v>
      </c>
      <c r="I21" t="s">
        <v>32</v>
      </c>
      <c r="J21" t="s">
        <v>32</v>
      </c>
      <c r="K21" t="s">
        <v>32</v>
      </c>
      <c r="L21" t="s">
        <v>32</v>
      </c>
      <c r="M21" t="s">
        <v>32</v>
      </c>
      <c r="N21" t="s">
        <v>32</v>
      </c>
      <c r="O21" t="s">
        <v>32</v>
      </c>
      <c r="P21" t="s">
        <v>32</v>
      </c>
      <c r="Q21" t="s">
        <v>32</v>
      </c>
      <c r="R21" t="s">
        <v>32</v>
      </c>
      <c r="S21" t="s">
        <v>32</v>
      </c>
      <c r="T21" t="s">
        <v>32</v>
      </c>
      <c r="U21" t="s">
        <v>32</v>
      </c>
    </row>
    <row r="22" spans="1:21" x14ac:dyDescent="0.3">
      <c r="A22">
        <v>21</v>
      </c>
      <c r="B22" t="s">
        <v>32</v>
      </c>
      <c r="C22" t="s">
        <v>32</v>
      </c>
      <c r="D22" t="s">
        <v>32</v>
      </c>
      <c r="E22" t="s">
        <v>32</v>
      </c>
      <c r="F22" t="s">
        <v>32</v>
      </c>
      <c r="G22" t="s">
        <v>32</v>
      </c>
      <c r="H22" t="s">
        <v>32</v>
      </c>
      <c r="I22" t="s">
        <v>32</v>
      </c>
      <c r="J22" t="s">
        <v>32</v>
      </c>
      <c r="K22" t="s">
        <v>32</v>
      </c>
      <c r="L22" t="s">
        <v>32</v>
      </c>
      <c r="M22" t="s">
        <v>32</v>
      </c>
      <c r="N22" t="s">
        <v>32</v>
      </c>
      <c r="O22" t="s">
        <v>32</v>
      </c>
      <c r="P22" t="s">
        <v>32</v>
      </c>
      <c r="Q22" t="s">
        <v>32</v>
      </c>
      <c r="R22" t="s">
        <v>32</v>
      </c>
      <c r="S22" t="s">
        <v>32</v>
      </c>
      <c r="T22" t="s">
        <v>32</v>
      </c>
      <c r="U22" t="s">
        <v>32</v>
      </c>
    </row>
    <row r="23" spans="1:21" x14ac:dyDescent="0.3">
      <c r="A23">
        <v>22</v>
      </c>
      <c r="B23" t="s">
        <v>32</v>
      </c>
      <c r="C23" t="s">
        <v>32</v>
      </c>
      <c r="D23" t="s">
        <v>32</v>
      </c>
      <c r="E23" t="s">
        <v>32</v>
      </c>
      <c r="F23" t="s">
        <v>32</v>
      </c>
      <c r="G23" t="s">
        <v>32</v>
      </c>
      <c r="H23">
        <v>1</v>
      </c>
      <c r="I23" t="s">
        <v>32</v>
      </c>
      <c r="J23" t="s">
        <v>32</v>
      </c>
      <c r="K23" t="s">
        <v>32</v>
      </c>
      <c r="L23" t="s">
        <v>32</v>
      </c>
      <c r="M23" t="s">
        <v>32</v>
      </c>
      <c r="N23" t="s">
        <v>32</v>
      </c>
      <c r="O23" t="s">
        <v>32</v>
      </c>
      <c r="P23" t="s">
        <v>32</v>
      </c>
      <c r="Q23" t="s">
        <v>32</v>
      </c>
      <c r="R23" t="s">
        <v>32</v>
      </c>
      <c r="S23" t="s">
        <v>32</v>
      </c>
      <c r="T23" t="s">
        <v>32</v>
      </c>
      <c r="U23" t="s">
        <v>32</v>
      </c>
    </row>
    <row r="24" spans="1:21" x14ac:dyDescent="0.3">
      <c r="A24">
        <v>23</v>
      </c>
      <c r="B24" t="s">
        <v>32</v>
      </c>
      <c r="C24" t="s">
        <v>32</v>
      </c>
      <c r="D24" t="s">
        <v>32</v>
      </c>
      <c r="E24" t="s">
        <v>32</v>
      </c>
      <c r="F24" t="s">
        <v>32</v>
      </c>
      <c r="G24" t="s">
        <v>32</v>
      </c>
      <c r="H24" t="s">
        <v>32</v>
      </c>
      <c r="I24" t="s">
        <v>32</v>
      </c>
      <c r="J24" t="s">
        <v>32</v>
      </c>
      <c r="K24" t="s">
        <v>32</v>
      </c>
      <c r="L24" t="s">
        <v>32</v>
      </c>
      <c r="M24" t="s">
        <v>32</v>
      </c>
      <c r="N24">
        <v>1</v>
      </c>
      <c r="O24" t="s">
        <v>1271</v>
      </c>
      <c r="P24" t="s">
        <v>32</v>
      </c>
      <c r="Q24" t="s">
        <v>32</v>
      </c>
      <c r="R24" t="s">
        <v>32</v>
      </c>
      <c r="S24" t="s">
        <v>32</v>
      </c>
      <c r="T24" t="s">
        <v>32</v>
      </c>
      <c r="U24" t="s">
        <v>32</v>
      </c>
    </row>
    <row r="25" spans="1:21" x14ac:dyDescent="0.3">
      <c r="A25">
        <v>24</v>
      </c>
      <c r="B25" t="s">
        <v>32</v>
      </c>
      <c r="C25" t="s">
        <v>32</v>
      </c>
      <c r="D25" t="s">
        <v>32</v>
      </c>
      <c r="E25" t="s">
        <v>32</v>
      </c>
      <c r="F25" t="s">
        <v>32</v>
      </c>
      <c r="G25" t="s">
        <v>32</v>
      </c>
      <c r="H25">
        <v>1</v>
      </c>
      <c r="I25" t="s">
        <v>1271</v>
      </c>
      <c r="J25" t="s">
        <v>32</v>
      </c>
      <c r="K25" t="s">
        <v>32</v>
      </c>
      <c r="L25" t="s">
        <v>32</v>
      </c>
      <c r="M25" t="s">
        <v>32</v>
      </c>
      <c r="N25" t="s">
        <v>32</v>
      </c>
      <c r="O25" t="s">
        <v>32</v>
      </c>
      <c r="P25" t="s">
        <v>32</v>
      </c>
      <c r="Q25" t="s">
        <v>32</v>
      </c>
      <c r="R25" t="s">
        <v>32</v>
      </c>
      <c r="S25" t="s">
        <v>32</v>
      </c>
      <c r="T25" t="s">
        <v>32</v>
      </c>
      <c r="U25" t="s">
        <v>32</v>
      </c>
    </row>
    <row r="26" spans="1:21" x14ac:dyDescent="0.3">
      <c r="A26">
        <v>25</v>
      </c>
      <c r="B26" t="s">
        <v>32</v>
      </c>
      <c r="C26" t="s">
        <v>32</v>
      </c>
      <c r="D26" t="s">
        <v>32</v>
      </c>
      <c r="E26" t="s">
        <v>32</v>
      </c>
      <c r="F26" t="s">
        <v>32</v>
      </c>
      <c r="G26" t="s">
        <v>32</v>
      </c>
      <c r="H26" t="s">
        <v>32</v>
      </c>
      <c r="I26" t="s">
        <v>32</v>
      </c>
      <c r="J26">
        <v>1</v>
      </c>
      <c r="K26" t="s">
        <v>1210</v>
      </c>
      <c r="L26">
        <v>1</v>
      </c>
      <c r="M26" t="s">
        <v>1210</v>
      </c>
      <c r="N26" t="s">
        <v>32</v>
      </c>
      <c r="O26" t="s">
        <v>32</v>
      </c>
      <c r="P26" t="s">
        <v>32</v>
      </c>
      <c r="Q26" t="s">
        <v>32</v>
      </c>
      <c r="R26" t="s">
        <v>32</v>
      </c>
      <c r="S26" t="s">
        <v>32</v>
      </c>
      <c r="T26" t="s">
        <v>32</v>
      </c>
      <c r="U26" t="s">
        <v>32</v>
      </c>
    </row>
    <row r="27" spans="1:21" x14ac:dyDescent="0.3">
      <c r="A27">
        <v>26</v>
      </c>
      <c r="B27">
        <v>1</v>
      </c>
      <c r="C27" t="s">
        <v>32</v>
      </c>
      <c r="D27">
        <v>1</v>
      </c>
      <c r="E27" t="s">
        <v>32</v>
      </c>
      <c r="F27" t="s">
        <v>32</v>
      </c>
      <c r="G27" t="s">
        <v>32</v>
      </c>
      <c r="H27" t="s">
        <v>32</v>
      </c>
      <c r="I27" t="s">
        <v>32</v>
      </c>
      <c r="J27">
        <v>1</v>
      </c>
      <c r="K27" t="s">
        <v>1272</v>
      </c>
      <c r="L27" t="s">
        <v>32</v>
      </c>
      <c r="M27" t="s">
        <v>32</v>
      </c>
      <c r="N27" t="s">
        <v>32</v>
      </c>
      <c r="O27" t="s">
        <v>32</v>
      </c>
      <c r="P27" t="s">
        <v>32</v>
      </c>
      <c r="Q27" t="s">
        <v>32</v>
      </c>
      <c r="R27" t="s">
        <v>32</v>
      </c>
      <c r="S27" t="s">
        <v>32</v>
      </c>
      <c r="T27" t="s">
        <v>32</v>
      </c>
      <c r="U27" t="s">
        <v>32</v>
      </c>
    </row>
    <row r="28" spans="1:21" x14ac:dyDescent="0.3">
      <c r="A28">
        <v>27</v>
      </c>
      <c r="B28" t="s">
        <v>32</v>
      </c>
      <c r="C28" t="s">
        <v>32</v>
      </c>
      <c r="D28" t="s">
        <v>32</v>
      </c>
      <c r="E28" t="s">
        <v>32</v>
      </c>
      <c r="F28" t="s">
        <v>32</v>
      </c>
      <c r="G28" t="s">
        <v>32</v>
      </c>
      <c r="H28" t="s">
        <v>32</v>
      </c>
      <c r="I28" t="s">
        <v>32</v>
      </c>
      <c r="J28" t="s">
        <v>32</v>
      </c>
      <c r="K28" t="s">
        <v>32</v>
      </c>
      <c r="L28">
        <v>1</v>
      </c>
      <c r="M28" t="s">
        <v>1273</v>
      </c>
      <c r="N28" t="s">
        <v>32</v>
      </c>
      <c r="O28" t="s">
        <v>32</v>
      </c>
      <c r="P28" t="s">
        <v>32</v>
      </c>
      <c r="Q28" t="s">
        <v>32</v>
      </c>
      <c r="R28" t="s">
        <v>32</v>
      </c>
      <c r="S28" t="s">
        <v>32</v>
      </c>
      <c r="T28" t="s">
        <v>32</v>
      </c>
      <c r="U28" t="s">
        <v>32</v>
      </c>
    </row>
    <row r="29" spans="1:21" x14ac:dyDescent="0.3">
      <c r="A29">
        <v>28</v>
      </c>
      <c r="B29" t="s">
        <v>32</v>
      </c>
      <c r="C29" t="s">
        <v>32</v>
      </c>
      <c r="D29" t="s">
        <v>32</v>
      </c>
      <c r="E29" t="s">
        <v>32</v>
      </c>
      <c r="F29" t="s">
        <v>32</v>
      </c>
      <c r="G29" t="s">
        <v>32</v>
      </c>
      <c r="H29" t="s">
        <v>32</v>
      </c>
      <c r="I29" t="s">
        <v>32</v>
      </c>
      <c r="J29" t="s">
        <v>32</v>
      </c>
      <c r="K29" t="s">
        <v>32</v>
      </c>
      <c r="L29" t="s">
        <v>32</v>
      </c>
      <c r="M29" t="s">
        <v>32</v>
      </c>
      <c r="N29" t="s">
        <v>32</v>
      </c>
      <c r="O29" t="s">
        <v>32</v>
      </c>
      <c r="P29" t="s">
        <v>32</v>
      </c>
      <c r="Q29" t="s">
        <v>32</v>
      </c>
      <c r="R29" t="s">
        <v>32</v>
      </c>
      <c r="S29" t="s">
        <v>32</v>
      </c>
      <c r="T29" t="s">
        <v>32</v>
      </c>
      <c r="U29" t="s">
        <v>32</v>
      </c>
    </row>
    <row r="30" spans="1:21" x14ac:dyDescent="0.3">
      <c r="A30">
        <v>29</v>
      </c>
      <c r="B30" t="s">
        <v>32</v>
      </c>
      <c r="C30" t="s">
        <v>32</v>
      </c>
      <c r="D30" t="s">
        <v>32</v>
      </c>
      <c r="E30" t="s">
        <v>32</v>
      </c>
      <c r="F30" t="s">
        <v>32</v>
      </c>
      <c r="G30" t="s">
        <v>32</v>
      </c>
      <c r="H30" t="s">
        <v>32</v>
      </c>
      <c r="I30" t="s">
        <v>32</v>
      </c>
      <c r="J30" t="s">
        <v>32</v>
      </c>
      <c r="K30" t="s">
        <v>32</v>
      </c>
      <c r="L30" t="s">
        <v>32</v>
      </c>
      <c r="M30" t="s">
        <v>32</v>
      </c>
      <c r="N30" t="s">
        <v>32</v>
      </c>
      <c r="O30" t="s">
        <v>32</v>
      </c>
      <c r="P30" t="s">
        <v>32</v>
      </c>
      <c r="Q30" t="s">
        <v>32</v>
      </c>
      <c r="R30" t="s">
        <v>32</v>
      </c>
      <c r="S30" t="s">
        <v>32</v>
      </c>
      <c r="T30" t="s">
        <v>32</v>
      </c>
      <c r="U30" t="s">
        <v>32</v>
      </c>
    </row>
    <row r="31" spans="1:21" x14ac:dyDescent="0.3">
      <c r="A31">
        <v>30</v>
      </c>
      <c r="B31" t="s">
        <v>32</v>
      </c>
      <c r="C31" t="s">
        <v>32</v>
      </c>
      <c r="D31" t="s">
        <v>32</v>
      </c>
      <c r="E31" t="s">
        <v>32</v>
      </c>
      <c r="F31" t="s">
        <v>32</v>
      </c>
      <c r="G31" t="s">
        <v>32</v>
      </c>
      <c r="H31" t="s">
        <v>32</v>
      </c>
      <c r="I31" t="s">
        <v>32</v>
      </c>
      <c r="J31" t="s">
        <v>32</v>
      </c>
      <c r="K31" t="s">
        <v>32</v>
      </c>
      <c r="L31" t="s">
        <v>32</v>
      </c>
      <c r="M31" t="s">
        <v>32</v>
      </c>
      <c r="N31" t="s">
        <v>32</v>
      </c>
      <c r="O31" t="s">
        <v>32</v>
      </c>
      <c r="P31" t="s">
        <v>32</v>
      </c>
      <c r="Q31" t="s">
        <v>32</v>
      </c>
      <c r="R31" t="s">
        <v>32</v>
      </c>
      <c r="S31" t="s">
        <v>32</v>
      </c>
      <c r="T31" t="s">
        <v>32</v>
      </c>
      <c r="U31" t="s">
        <v>32</v>
      </c>
    </row>
    <row r="32" spans="1:21" x14ac:dyDescent="0.3">
      <c r="A32">
        <v>31</v>
      </c>
      <c r="B32" t="s">
        <v>32</v>
      </c>
      <c r="C32" t="s">
        <v>32</v>
      </c>
      <c r="D32" t="s">
        <v>32</v>
      </c>
      <c r="E32" t="s">
        <v>32</v>
      </c>
      <c r="F32" t="s">
        <v>32</v>
      </c>
      <c r="G32" t="s">
        <v>32</v>
      </c>
      <c r="H32" t="s">
        <v>32</v>
      </c>
      <c r="I32" t="s">
        <v>32</v>
      </c>
      <c r="J32" t="s">
        <v>32</v>
      </c>
      <c r="K32" t="s">
        <v>32</v>
      </c>
      <c r="L32" t="s">
        <v>32</v>
      </c>
      <c r="M32" t="s">
        <v>32</v>
      </c>
      <c r="N32" t="s">
        <v>32</v>
      </c>
      <c r="O32" t="s">
        <v>32</v>
      </c>
      <c r="P32" t="s">
        <v>32</v>
      </c>
      <c r="Q32" t="s">
        <v>32</v>
      </c>
      <c r="R32" t="s">
        <v>32</v>
      </c>
      <c r="S32" t="s">
        <v>32</v>
      </c>
      <c r="T32" t="s">
        <v>32</v>
      </c>
      <c r="U32" t="s">
        <v>32</v>
      </c>
    </row>
    <row r="33" spans="1:21" x14ac:dyDescent="0.3">
      <c r="A33">
        <v>32</v>
      </c>
      <c r="B33" t="s">
        <v>32</v>
      </c>
      <c r="C33" t="s">
        <v>32</v>
      </c>
      <c r="D33" t="s">
        <v>32</v>
      </c>
      <c r="E33" t="s">
        <v>32</v>
      </c>
      <c r="F33" t="s">
        <v>32</v>
      </c>
      <c r="G33" t="s">
        <v>32</v>
      </c>
      <c r="H33" t="s">
        <v>32</v>
      </c>
      <c r="I33" t="s">
        <v>32</v>
      </c>
      <c r="J33" t="s">
        <v>32</v>
      </c>
      <c r="K33" t="s">
        <v>32</v>
      </c>
      <c r="L33" t="s">
        <v>32</v>
      </c>
      <c r="M33" t="s">
        <v>32</v>
      </c>
      <c r="N33" t="s">
        <v>32</v>
      </c>
      <c r="O33" t="s">
        <v>32</v>
      </c>
      <c r="P33" t="s">
        <v>32</v>
      </c>
      <c r="Q33" t="s">
        <v>32</v>
      </c>
      <c r="R33" t="s">
        <v>32</v>
      </c>
      <c r="S33" t="s">
        <v>32</v>
      </c>
      <c r="T33" t="s">
        <v>32</v>
      </c>
      <c r="U33" t="s">
        <v>32</v>
      </c>
    </row>
    <row r="34" spans="1:21" x14ac:dyDescent="0.3">
      <c r="A34">
        <v>33</v>
      </c>
      <c r="B34" t="s">
        <v>32</v>
      </c>
      <c r="C34" t="s">
        <v>32</v>
      </c>
      <c r="D34" t="s">
        <v>32</v>
      </c>
      <c r="E34" t="s">
        <v>32</v>
      </c>
      <c r="F34" t="s">
        <v>32</v>
      </c>
      <c r="G34" t="s">
        <v>32</v>
      </c>
      <c r="H34">
        <v>1</v>
      </c>
      <c r="I34" t="s">
        <v>466</v>
      </c>
      <c r="J34" t="s">
        <v>32</v>
      </c>
      <c r="K34" t="s">
        <v>32</v>
      </c>
      <c r="L34" t="s">
        <v>32</v>
      </c>
      <c r="M34" t="s">
        <v>32</v>
      </c>
      <c r="N34" t="s">
        <v>32</v>
      </c>
      <c r="O34" t="s">
        <v>32</v>
      </c>
      <c r="P34" t="s">
        <v>32</v>
      </c>
      <c r="Q34" t="s">
        <v>32</v>
      </c>
      <c r="R34" t="s">
        <v>32</v>
      </c>
      <c r="S34" t="s">
        <v>32</v>
      </c>
      <c r="T34" t="s">
        <v>32</v>
      </c>
      <c r="U34" t="s">
        <v>32</v>
      </c>
    </row>
    <row r="35" spans="1:21" x14ac:dyDescent="0.3">
      <c r="A35">
        <v>34</v>
      </c>
      <c r="B35" t="s">
        <v>32</v>
      </c>
      <c r="C35" t="s">
        <v>32</v>
      </c>
      <c r="D35" t="s">
        <v>32</v>
      </c>
      <c r="E35" t="s">
        <v>32</v>
      </c>
      <c r="F35" t="s">
        <v>32</v>
      </c>
      <c r="G35" t="s">
        <v>32</v>
      </c>
      <c r="H35" t="s">
        <v>32</v>
      </c>
      <c r="I35" t="s">
        <v>32</v>
      </c>
      <c r="J35" t="s">
        <v>32</v>
      </c>
      <c r="K35" t="s">
        <v>32</v>
      </c>
      <c r="L35" t="s">
        <v>32</v>
      </c>
      <c r="M35" t="s">
        <v>32</v>
      </c>
      <c r="N35" t="s">
        <v>32</v>
      </c>
      <c r="O35" t="s">
        <v>32</v>
      </c>
      <c r="P35" t="s">
        <v>32</v>
      </c>
      <c r="Q35" t="s">
        <v>32</v>
      </c>
      <c r="R35" t="s">
        <v>32</v>
      </c>
      <c r="S35" t="s">
        <v>32</v>
      </c>
      <c r="T35" t="s">
        <v>32</v>
      </c>
      <c r="U35" t="s">
        <v>32</v>
      </c>
    </row>
    <row r="36" spans="1:21" x14ac:dyDescent="0.3">
      <c r="A36">
        <v>35</v>
      </c>
      <c r="B36" t="s">
        <v>32</v>
      </c>
      <c r="C36" t="s">
        <v>32</v>
      </c>
      <c r="D36" t="s">
        <v>32</v>
      </c>
      <c r="E36" t="s">
        <v>32</v>
      </c>
      <c r="F36" t="s">
        <v>32</v>
      </c>
      <c r="G36" t="s">
        <v>32</v>
      </c>
      <c r="H36" t="s">
        <v>32</v>
      </c>
      <c r="I36" t="s">
        <v>32</v>
      </c>
      <c r="J36" t="s">
        <v>32</v>
      </c>
      <c r="K36" t="s">
        <v>32</v>
      </c>
      <c r="L36" t="s">
        <v>32</v>
      </c>
      <c r="M36" t="s">
        <v>32</v>
      </c>
      <c r="N36" t="s">
        <v>32</v>
      </c>
      <c r="O36" t="s">
        <v>32</v>
      </c>
      <c r="P36" t="s">
        <v>32</v>
      </c>
      <c r="Q36" t="s">
        <v>32</v>
      </c>
      <c r="R36" t="s">
        <v>32</v>
      </c>
      <c r="S36" t="s">
        <v>32</v>
      </c>
      <c r="T36" t="s">
        <v>32</v>
      </c>
      <c r="U36" t="s">
        <v>32</v>
      </c>
    </row>
    <row r="37" spans="1:21" x14ac:dyDescent="0.3">
      <c r="A37">
        <v>36</v>
      </c>
      <c r="B37" t="s">
        <v>32</v>
      </c>
      <c r="C37" t="s">
        <v>32</v>
      </c>
      <c r="D37" t="s">
        <v>32</v>
      </c>
      <c r="E37" t="s">
        <v>32</v>
      </c>
      <c r="F37" t="s">
        <v>32</v>
      </c>
      <c r="G37" t="s">
        <v>32</v>
      </c>
      <c r="H37" t="s">
        <v>32</v>
      </c>
      <c r="I37" t="s">
        <v>32</v>
      </c>
      <c r="J37" t="s">
        <v>32</v>
      </c>
      <c r="K37" t="s">
        <v>32</v>
      </c>
      <c r="L37">
        <v>1</v>
      </c>
      <c r="M37" t="s">
        <v>1274</v>
      </c>
      <c r="N37" t="s">
        <v>32</v>
      </c>
      <c r="O37" t="s">
        <v>32</v>
      </c>
      <c r="P37" t="s">
        <v>32</v>
      </c>
      <c r="Q37" t="s">
        <v>32</v>
      </c>
      <c r="R37" t="s">
        <v>32</v>
      </c>
      <c r="S37" t="s">
        <v>32</v>
      </c>
      <c r="T37" t="s">
        <v>32</v>
      </c>
      <c r="U37" t="s">
        <v>32</v>
      </c>
    </row>
    <row r="38" spans="1:21" x14ac:dyDescent="0.3">
      <c r="A38">
        <v>37</v>
      </c>
      <c r="B38" t="s">
        <v>32</v>
      </c>
      <c r="C38" t="s">
        <v>32</v>
      </c>
      <c r="D38" t="s">
        <v>32</v>
      </c>
      <c r="E38" t="s">
        <v>32</v>
      </c>
      <c r="F38" t="s">
        <v>32</v>
      </c>
      <c r="G38" t="s">
        <v>32</v>
      </c>
      <c r="H38" t="s">
        <v>32</v>
      </c>
      <c r="I38" t="s">
        <v>32</v>
      </c>
      <c r="J38" t="s">
        <v>32</v>
      </c>
      <c r="K38" t="s">
        <v>32</v>
      </c>
      <c r="L38" t="s">
        <v>32</v>
      </c>
      <c r="M38" t="s">
        <v>32</v>
      </c>
      <c r="N38" t="s">
        <v>32</v>
      </c>
      <c r="O38" t="s">
        <v>32</v>
      </c>
      <c r="P38" t="s">
        <v>32</v>
      </c>
      <c r="Q38" t="s">
        <v>32</v>
      </c>
      <c r="R38" t="s">
        <v>32</v>
      </c>
      <c r="S38" t="s">
        <v>32</v>
      </c>
      <c r="T38" t="s">
        <v>32</v>
      </c>
      <c r="U38" t="s">
        <v>32</v>
      </c>
    </row>
    <row r="39" spans="1:21" x14ac:dyDescent="0.3">
      <c r="A39">
        <v>38</v>
      </c>
      <c r="B39" t="s">
        <v>32</v>
      </c>
      <c r="C39" t="s">
        <v>32</v>
      </c>
      <c r="D39" t="s">
        <v>32</v>
      </c>
      <c r="E39" t="s">
        <v>32</v>
      </c>
      <c r="F39" t="s">
        <v>32</v>
      </c>
      <c r="G39" t="s">
        <v>32</v>
      </c>
      <c r="H39" t="s">
        <v>32</v>
      </c>
      <c r="I39" t="s">
        <v>32</v>
      </c>
      <c r="J39" t="s">
        <v>32</v>
      </c>
      <c r="K39" t="s">
        <v>32</v>
      </c>
      <c r="L39" t="s">
        <v>32</v>
      </c>
      <c r="M39" t="s">
        <v>32</v>
      </c>
      <c r="N39" t="s">
        <v>32</v>
      </c>
      <c r="O39" t="s">
        <v>32</v>
      </c>
      <c r="P39" t="s">
        <v>32</v>
      </c>
      <c r="Q39" t="s">
        <v>32</v>
      </c>
      <c r="R39" t="s">
        <v>32</v>
      </c>
      <c r="S39" t="s">
        <v>32</v>
      </c>
      <c r="T39" t="s">
        <v>32</v>
      </c>
      <c r="U39" t="s">
        <v>32</v>
      </c>
    </row>
    <row r="40" spans="1:21" x14ac:dyDescent="0.3">
      <c r="A40">
        <v>39</v>
      </c>
      <c r="B40" t="s">
        <v>32</v>
      </c>
      <c r="C40" t="s">
        <v>32</v>
      </c>
      <c r="D40" t="s">
        <v>32</v>
      </c>
      <c r="E40" t="s">
        <v>32</v>
      </c>
      <c r="F40" t="s">
        <v>32</v>
      </c>
      <c r="G40" t="s">
        <v>32</v>
      </c>
      <c r="H40" t="s">
        <v>32</v>
      </c>
      <c r="I40" t="s">
        <v>32</v>
      </c>
      <c r="J40" t="s">
        <v>32</v>
      </c>
      <c r="K40" t="s">
        <v>32</v>
      </c>
      <c r="L40" t="s">
        <v>32</v>
      </c>
      <c r="M40" t="s">
        <v>32</v>
      </c>
      <c r="N40" t="s">
        <v>32</v>
      </c>
      <c r="O40" t="s">
        <v>32</v>
      </c>
      <c r="P40" t="s">
        <v>32</v>
      </c>
      <c r="Q40" t="s">
        <v>32</v>
      </c>
      <c r="R40" t="s">
        <v>32</v>
      </c>
      <c r="S40" t="s">
        <v>32</v>
      </c>
      <c r="T40" t="s">
        <v>32</v>
      </c>
      <c r="U40" t="s">
        <v>32</v>
      </c>
    </row>
    <row r="41" spans="1:21" x14ac:dyDescent="0.3">
      <c r="A41">
        <v>40</v>
      </c>
      <c r="B41" t="s">
        <v>32</v>
      </c>
      <c r="C41" t="s">
        <v>32</v>
      </c>
      <c r="D41" t="s">
        <v>32</v>
      </c>
      <c r="E41" t="s">
        <v>32</v>
      </c>
      <c r="F41" t="s">
        <v>32</v>
      </c>
      <c r="G41" t="s">
        <v>32</v>
      </c>
      <c r="H41" t="s">
        <v>32</v>
      </c>
      <c r="I41" t="s">
        <v>32</v>
      </c>
      <c r="J41" t="s">
        <v>32</v>
      </c>
      <c r="K41" t="s">
        <v>32</v>
      </c>
      <c r="L41" t="s">
        <v>32</v>
      </c>
      <c r="M41" t="s">
        <v>32</v>
      </c>
      <c r="N41" t="s">
        <v>32</v>
      </c>
      <c r="O41" t="s">
        <v>32</v>
      </c>
      <c r="P41" t="s">
        <v>32</v>
      </c>
      <c r="Q41" t="s">
        <v>32</v>
      </c>
      <c r="R41" t="s">
        <v>32</v>
      </c>
      <c r="S41" t="s">
        <v>32</v>
      </c>
      <c r="T41" t="s">
        <v>32</v>
      </c>
      <c r="U41" t="s">
        <v>32</v>
      </c>
    </row>
    <row r="42" spans="1:21" x14ac:dyDescent="0.3">
      <c r="A42">
        <v>41</v>
      </c>
      <c r="B42" t="s">
        <v>32</v>
      </c>
      <c r="C42" t="s">
        <v>32</v>
      </c>
      <c r="D42" t="s">
        <v>32</v>
      </c>
      <c r="E42" t="s">
        <v>32</v>
      </c>
      <c r="F42" t="s">
        <v>32</v>
      </c>
      <c r="G42" t="s">
        <v>32</v>
      </c>
      <c r="H42" t="s">
        <v>32</v>
      </c>
      <c r="I42" t="s">
        <v>32</v>
      </c>
      <c r="J42" t="s">
        <v>32</v>
      </c>
      <c r="K42" t="s">
        <v>32</v>
      </c>
      <c r="L42" t="s">
        <v>32</v>
      </c>
      <c r="M42" t="s">
        <v>32</v>
      </c>
      <c r="N42" t="s">
        <v>32</v>
      </c>
      <c r="O42" t="s">
        <v>32</v>
      </c>
      <c r="P42" t="s">
        <v>32</v>
      </c>
      <c r="Q42" t="s">
        <v>32</v>
      </c>
      <c r="R42" t="s">
        <v>32</v>
      </c>
      <c r="S42" t="s">
        <v>32</v>
      </c>
      <c r="T42" t="s">
        <v>32</v>
      </c>
      <c r="U42" t="s">
        <v>32</v>
      </c>
    </row>
    <row r="43" spans="1:21" x14ac:dyDescent="0.3">
      <c r="A43">
        <v>42</v>
      </c>
      <c r="B43" t="s">
        <v>32</v>
      </c>
      <c r="C43" t="s">
        <v>32</v>
      </c>
      <c r="D43" t="s">
        <v>32</v>
      </c>
      <c r="E43" t="s">
        <v>32</v>
      </c>
      <c r="F43" t="s">
        <v>32</v>
      </c>
      <c r="G43" t="s">
        <v>32</v>
      </c>
      <c r="H43" t="s">
        <v>32</v>
      </c>
      <c r="I43" t="s">
        <v>32</v>
      </c>
      <c r="J43" t="s">
        <v>32</v>
      </c>
      <c r="K43" t="s">
        <v>32</v>
      </c>
      <c r="L43" t="s">
        <v>32</v>
      </c>
      <c r="M43" t="s">
        <v>32</v>
      </c>
      <c r="N43" t="s">
        <v>32</v>
      </c>
      <c r="O43" t="s">
        <v>32</v>
      </c>
      <c r="P43" t="s">
        <v>32</v>
      </c>
      <c r="Q43" t="s">
        <v>32</v>
      </c>
      <c r="R43" t="s">
        <v>32</v>
      </c>
      <c r="S43" t="s">
        <v>32</v>
      </c>
      <c r="T43" t="s">
        <v>32</v>
      </c>
      <c r="U43" t="s">
        <v>32</v>
      </c>
    </row>
    <row r="44" spans="1:21" x14ac:dyDescent="0.3">
      <c r="A44">
        <v>43</v>
      </c>
      <c r="B44" t="s">
        <v>32</v>
      </c>
      <c r="C44" t="s">
        <v>32</v>
      </c>
      <c r="D44" t="s">
        <v>32</v>
      </c>
      <c r="E44" t="s">
        <v>32</v>
      </c>
      <c r="F44" t="s">
        <v>32</v>
      </c>
      <c r="G44" t="s">
        <v>32</v>
      </c>
      <c r="H44" t="s">
        <v>32</v>
      </c>
      <c r="I44" t="s">
        <v>32</v>
      </c>
      <c r="J44" t="s">
        <v>32</v>
      </c>
      <c r="K44" t="s">
        <v>32</v>
      </c>
      <c r="L44" t="s">
        <v>32</v>
      </c>
      <c r="M44" t="s">
        <v>32</v>
      </c>
      <c r="N44" t="s">
        <v>32</v>
      </c>
      <c r="O44" t="s">
        <v>32</v>
      </c>
      <c r="P44" t="s">
        <v>32</v>
      </c>
      <c r="Q44" t="s">
        <v>32</v>
      </c>
      <c r="R44" t="s">
        <v>32</v>
      </c>
      <c r="S44" t="s">
        <v>32</v>
      </c>
      <c r="T44" t="s">
        <v>32</v>
      </c>
      <c r="U44" t="s">
        <v>32</v>
      </c>
    </row>
    <row r="45" spans="1:21" x14ac:dyDescent="0.3">
      <c r="A45">
        <v>44</v>
      </c>
      <c r="B45" t="s">
        <v>32</v>
      </c>
      <c r="C45" t="s">
        <v>32</v>
      </c>
      <c r="D45" t="s">
        <v>32</v>
      </c>
      <c r="E45" t="s">
        <v>32</v>
      </c>
      <c r="F45" t="s">
        <v>32</v>
      </c>
      <c r="G45" t="s">
        <v>32</v>
      </c>
      <c r="H45" t="s">
        <v>32</v>
      </c>
      <c r="I45" t="s">
        <v>32</v>
      </c>
      <c r="J45" t="s">
        <v>32</v>
      </c>
      <c r="K45" t="s">
        <v>32</v>
      </c>
      <c r="L45" t="s">
        <v>32</v>
      </c>
      <c r="M45" t="s">
        <v>32</v>
      </c>
      <c r="N45" t="s">
        <v>32</v>
      </c>
      <c r="O45" t="s">
        <v>32</v>
      </c>
      <c r="P45" t="s">
        <v>32</v>
      </c>
      <c r="Q45" t="s">
        <v>32</v>
      </c>
      <c r="R45" t="s">
        <v>32</v>
      </c>
      <c r="S45" t="s">
        <v>32</v>
      </c>
      <c r="T45" t="s">
        <v>32</v>
      </c>
      <c r="U45" t="s">
        <v>32</v>
      </c>
    </row>
    <row r="46" spans="1:21" x14ac:dyDescent="0.3">
      <c r="A46">
        <v>45</v>
      </c>
      <c r="B46" t="s">
        <v>32</v>
      </c>
      <c r="C46" t="s">
        <v>32</v>
      </c>
      <c r="D46" t="s">
        <v>32</v>
      </c>
      <c r="E46" t="s">
        <v>32</v>
      </c>
      <c r="F46" t="s">
        <v>32</v>
      </c>
      <c r="G46" t="s">
        <v>32</v>
      </c>
      <c r="H46" t="s">
        <v>32</v>
      </c>
      <c r="I46" t="s">
        <v>32</v>
      </c>
      <c r="J46" t="s">
        <v>32</v>
      </c>
      <c r="K46" t="s">
        <v>32</v>
      </c>
      <c r="L46" t="s">
        <v>32</v>
      </c>
      <c r="M46" t="s">
        <v>32</v>
      </c>
      <c r="N46" t="s">
        <v>32</v>
      </c>
      <c r="O46" t="s">
        <v>32</v>
      </c>
      <c r="P46" t="s">
        <v>32</v>
      </c>
      <c r="Q46" t="s">
        <v>32</v>
      </c>
      <c r="R46" t="s">
        <v>32</v>
      </c>
      <c r="S46" t="s">
        <v>32</v>
      </c>
      <c r="T46" t="s">
        <v>32</v>
      </c>
      <c r="U46" t="s">
        <v>32</v>
      </c>
    </row>
    <row r="47" spans="1:21" x14ac:dyDescent="0.3">
      <c r="A47">
        <v>46</v>
      </c>
      <c r="B47" t="s">
        <v>32</v>
      </c>
      <c r="C47" t="s">
        <v>32</v>
      </c>
      <c r="D47" t="s">
        <v>32</v>
      </c>
      <c r="E47" t="s">
        <v>32</v>
      </c>
      <c r="F47" t="s">
        <v>32</v>
      </c>
      <c r="G47" t="s">
        <v>32</v>
      </c>
      <c r="H47" t="s">
        <v>32</v>
      </c>
      <c r="I47" t="s">
        <v>32</v>
      </c>
      <c r="J47" t="s">
        <v>32</v>
      </c>
      <c r="K47" t="s">
        <v>32</v>
      </c>
      <c r="L47" t="s">
        <v>32</v>
      </c>
      <c r="M47" t="s">
        <v>32</v>
      </c>
      <c r="N47" t="s">
        <v>32</v>
      </c>
      <c r="O47" t="s">
        <v>32</v>
      </c>
      <c r="P47" t="s">
        <v>32</v>
      </c>
      <c r="Q47" t="s">
        <v>32</v>
      </c>
      <c r="R47" t="s">
        <v>32</v>
      </c>
      <c r="S47" t="s">
        <v>32</v>
      </c>
      <c r="T47" t="s">
        <v>32</v>
      </c>
      <c r="U47" t="s">
        <v>32</v>
      </c>
    </row>
    <row r="48" spans="1:21" x14ac:dyDescent="0.3">
      <c r="A48">
        <v>47</v>
      </c>
      <c r="B48" t="s">
        <v>32</v>
      </c>
      <c r="C48" t="s">
        <v>32</v>
      </c>
      <c r="D48" t="s">
        <v>32</v>
      </c>
      <c r="E48" t="s">
        <v>32</v>
      </c>
      <c r="F48" t="s">
        <v>32</v>
      </c>
      <c r="G48" t="s">
        <v>32</v>
      </c>
      <c r="H48" t="s">
        <v>32</v>
      </c>
      <c r="I48" t="s">
        <v>32</v>
      </c>
      <c r="J48" t="s">
        <v>32</v>
      </c>
      <c r="K48" t="s">
        <v>32</v>
      </c>
      <c r="L48" t="s">
        <v>32</v>
      </c>
      <c r="M48" t="s">
        <v>32</v>
      </c>
      <c r="N48" t="s">
        <v>32</v>
      </c>
      <c r="O48" t="s">
        <v>32</v>
      </c>
      <c r="P48" t="s">
        <v>32</v>
      </c>
      <c r="Q48" t="s">
        <v>32</v>
      </c>
      <c r="R48" t="s">
        <v>32</v>
      </c>
      <c r="S48" t="s">
        <v>32</v>
      </c>
      <c r="T48" t="s">
        <v>32</v>
      </c>
      <c r="U48" t="s">
        <v>32</v>
      </c>
    </row>
    <row r="49" spans="1:21" x14ac:dyDescent="0.3">
      <c r="A49">
        <v>48</v>
      </c>
      <c r="B49" t="s">
        <v>32</v>
      </c>
      <c r="C49" t="s">
        <v>32</v>
      </c>
      <c r="D49" t="s">
        <v>32</v>
      </c>
      <c r="E49" t="s">
        <v>32</v>
      </c>
      <c r="F49" t="s">
        <v>32</v>
      </c>
      <c r="G49" t="s">
        <v>32</v>
      </c>
      <c r="H49" t="s">
        <v>32</v>
      </c>
      <c r="I49" t="s">
        <v>32</v>
      </c>
      <c r="J49" t="s">
        <v>32</v>
      </c>
      <c r="K49" t="s">
        <v>32</v>
      </c>
      <c r="L49" t="s">
        <v>32</v>
      </c>
      <c r="M49" t="s">
        <v>32</v>
      </c>
      <c r="N49" t="s">
        <v>32</v>
      </c>
      <c r="O49" t="s">
        <v>32</v>
      </c>
      <c r="P49" t="s">
        <v>32</v>
      </c>
      <c r="Q49" t="s">
        <v>32</v>
      </c>
      <c r="R49" t="s">
        <v>32</v>
      </c>
      <c r="S49" t="s">
        <v>32</v>
      </c>
      <c r="T49" t="s">
        <v>32</v>
      </c>
      <c r="U49" t="s">
        <v>32</v>
      </c>
    </row>
    <row r="50" spans="1:21" x14ac:dyDescent="0.3">
      <c r="A50">
        <v>49</v>
      </c>
      <c r="B50" t="s">
        <v>32</v>
      </c>
      <c r="C50" t="s">
        <v>32</v>
      </c>
      <c r="D50" t="s">
        <v>32</v>
      </c>
      <c r="E50" t="s">
        <v>32</v>
      </c>
      <c r="F50" t="s">
        <v>32</v>
      </c>
      <c r="G50" t="s">
        <v>32</v>
      </c>
      <c r="H50" t="s">
        <v>32</v>
      </c>
      <c r="I50" t="s">
        <v>32</v>
      </c>
      <c r="J50" t="s">
        <v>32</v>
      </c>
      <c r="K50" t="s">
        <v>32</v>
      </c>
      <c r="L50" t="s">
        <v>32</v>
      </c>
      <c r="M50" t="s">
        <v>32</v>
      </c>
      <c r="N50" t="s">
        <v>32</v>
      </c>
      <c r="O50" t="s">
        <v>32</v>
      </c>
      <c r="P50" t="s">
        <v>32</v>
      </c>
      <c r="Q50" t="s">
        <v>32</v>
      </c>
      <c r="R50" t="s">
        <v>32</v>
      </c>
      <c r="S50" t="s">
        <v>32</v>
      </c>
      <c r="T50" t="s">
        <v>32</v>
      </c>
      <c r="U50" t="s">
        <v>32</v>
      </c>
    </row>
    <row r="51" spans="1:21" x14ac:dyDescent="0.3">
      <c r="A51">
        <v>50</v>
      </c>
      <c r="B51" t="s">
        <v>32</v>
      </c>
      <c r="C51" t="s">
        <v>32</v>
      </c>
      <c r="D51" t="s">
        <v>32</v>
      </c>
      <c r="E51" t="s">
        <v>32</v>
      </c>
      <c r="F51" t="s">
        <v>32</v>
      </c>
      <c r="G51" t="s">
        <v>32</v>
      </c>
      <c r="H51" t="s">
        <v>32</v>
      </c>
      <c r="I51" t="s">
        <v>32</v>
      </c>
      <c r="J51" t="s">
        <v>32</v>
      </c>
      <c r="K51" t="s">
        <v>32</v>
      </c>
      <c r="L51" t="s">
        <v>32</v>
      </c>
      <c r="M51" t="s">
        <v>32</v>
      </c>
      <c r="N51" t="s">
        <v>32</v>
      </c>
      <c r="O51" t="s">
        <v>32</v>
      </c>
      <c r="P51" t="s">
        <v>32</v>
      </c>
      <c r="Q51" t="s">
        <v>32</v>
      </c>
      <c r="R51" t="s">
        <v>32</v>
      </c>
      <c r="S51" t="s">
        <v>32</v>
      </c>
      <c r="T51" t="s">
        <v>32</v>
      </c>
      <c r="U51" t="s">
        <v>32</v>
      </c>
    </row>
    <row r="52" spans="1:21" x14ac:dyDescent="0.3">
      <c r="A52">
        <v>51</v>
      </c>
      <c r="B52" t="s">
        <v>32</v>
      </c>
      <c r="C52" t="s">
        <v>32</v>
      </c>
      <c r="D52" t="s">
        <v>32</v>
      </c>
      <c r="E52" t="s">
        <v>32</v>
      </c>
      <c r="F52" t="s">
        <v>32</v>
      </c>
      <c r="G52" t="s">
        <v>32</v>
      </c>
      <c r="H52" t="s">
        <v>32</v>
      </c>
      <c r="I52" t="s">
        <v>32</v>
      </c>
      <c r="J52" t="s">
        <v>32</v>
      </c>
      <c r="K52" t="s">
        <v>32</v>
      </c>
      <c r="L52" t="s">
        <v>32</v>
      </c>
      <c r="M52" t="s">
        <v>32</v>
      </c>
      <c r="N52" t="s">
        <v>32</v>
      </c>
      <c r="O52" t="s">
        <v>32</v>
      </c>
      <c r="P52" t="s">
        <v>32</v>
      </c>
      <c r="Q52" t="s">
        <v>32</v>
      </c>
      <c r="R52" t="s">
        <v>32</v>
      </c>
      <c r="S52" t="s">
        <v>32</v>
      </c>
      <c r="T52" t="s">
        <v>32</v>
      </c>
      <c r="U52" t="s">
        <v>32</v>
      </c>
    </row>
    <row r="53" spans="1:21" x14ac:dyDescent="0.3">
      <c r="A53">
        <v>52</v>
      </c>
      <c r="B53" t="s">
        <v>32</v>
      </c>
      <c r="C53" t="s">
        <v>32</v>
      </c>
      <c r="D53" t="s">
        <v>32</v>
      </c>
      <c r="E53" t="s">
        <v>32</v>
      </c>
      <c r="F53" t="s">
        <v>32</v>
      </c>
      <c r="G53" t="s">
        <v>32</v>
      </c>
      <c r="H53" t="s">
        <v>32</v>
      </c>
      <c r="I53" t="s">
        <v>32</v>
      </c>
      <c r="J53" t="s">
        <v>32</v>
      </c>
      <c r="K53" t="s">
        <v>32</v>
      </c>
      <c r="L53" t="s">
        <v>32</v>
      </c>
      <c r="M53" t="s">
        <v>32</v>
      </c>
      <c r="N53" t="s">
        <v>32</v>
      </c>
      <c r="O53" t="s">
        <v>32</v>
      </c>
      <c r="P53" t="s">
        <v>32</v>
      </c>
      <c r="Q53" t="s">
        <v>32</v>
      </c>
      <c r="R53" t="s">
        <v>32</v>
      </c>
      <c r="S53" t="s">
        <v>32</v>
      </c>
      <c r="T53" t="s">
        <v>32</v>
      </c>
      <c r="U53" t="s">
        <v>32</v>
      </c>
    </row>
    <row r="54" spans="1:21" x14ac:dyDescent="0.3">
      <c r="A54">
        <v>53</v>
      </c>
      <c r="B54" t="s">
        <v>32</v>
      </c>
      <c r="C54" t="s">
        <v>32</v>
      </c>
      <c r="D54" t="s">
        <v>32</v>
      </c>
      <c r="E54" t="s">
        <v>32</v>
      </c>
      <c r="F54" t="s">
        <v>32</v>
      </c>
      <c r="G54" t="s">
        <v>32</v>
      </c>
      <c r="H54" t="s">
        <v>32</v>
      </c>
      <c r="I54" t="s">
        <v>32</v>
      </c>
      <c r="J54" t="s">
        <v>32</v>
      </c>
      <c r="K54" t="s">
        <v>32</v>
      </c>
      <c r="L54" t="s">
        <v>32</v>
      </c>
      <c r="M54" t="s">
        <v>32</v>
      </c>
      <c r="N54" t="s">
        <v>32</v>
      </c>
      <c r="O54" t="s">
        <v>32</v>
      </c>
      <c r="P54" t="s">
        <v>32</v>
      </c>
      <c r="Q54" t="s">
        <v>32</v>
      </c>
      <c r="R54" t="s">
        <v>32</v>
      </c>
      <c r="S54" t="s">
        <v>32</v>
      </c>
      <c r="T54" t="s">
        <v>32</v>
      </c>
      <c r="U54" t="s">
        <v>32</v>
      </c>
    </row>
    <row r="55" spans="1:21" x14ac:dyDescent="0.3">
      <c r="A55">
        <v>54</v>
      </c>
      <c r="B55" t="s">
        <v>32</v>
      </c>
      <c r="C55" t="s">
        <v>32</v>
      </c>
      <c r="D55" t="s">
        <v>32</v>
      </c>
      <c r="E55" t="s">
        <v>32</v>
      </c>
      <c r="F55" t="s">
        <v>32</v>
      </c>
      <c r="G55" t="s">
        <v>32</v>
      </c>
      <c r="H55" t="s">
        <v>32</v>
      </c>
      <c r="I55" t="s">
        <v>32</v>
      </c>
      <c r="J55" t="s">
        <v>32</v>
      </c>
      <c r="K55" t="s">
        <v>32</v>
      </c>
      <c r="L55" t="s">
        <v>32</v>
      </c>
      <c r="M55" t="s">
        <v>32</v>
      </c>
      <c r="N55" t="s">
        <v>32</v>
      </c>
      <c r="O55" t="s">
        <v>32</v>
      </c>
      <c r="P55" t="s">
        <v>32</v>
      </c>
      <c r="Q55" t="s">
        <v>32</v>
      </c>
      <c r="R55" t="s">
        <v>32</v>
      </c>
      <c r="S55" t="s">
        <v>32</v>
      </c>
      <c r="T55" t="s">
        <v>32</v>
      </c>
      <c r="U55" t="s">
        <v>32</v>
      </c>
    </row>
    <row r="56" spans="1:21" x14ac:dyDescent="0.3">
      <c r="A56">
        <v>55</v>
      </c>
      <c r="B56" t="s">
        <v>32</v>
      </c>
      <c r="C56" t="s">
        <v>32</v>
      </c>
      <c r="D56">
        <v>1</v>
      </c>
      <c r="E56" t="s">
        <v>32</v>
      </c>
      <c r="F56" t="s">
        <v>32</v>
      </c>
      <c r="G56" t="s">
        <v>32</v>
      </c>
      <c r="H56">
        <v>1</v>
      </c>
      <c r="I56" t="s">
        <v>1275</v>
      </c>
      <c r="J56" t="s">
        <v>32</v>
      </c>
      <c r="K56" t="s">
        <v>32</v>
      </c>
      <c r="L56" t="s">
        <v>32</v>
      </c>
      <c r="M56" t="s">
        <v>32</v>
      </c>
      <c r="N56" t="s">
        <v>32</v>
      </c>
      <c r="O56" t="s">
        <v>32</v>
      </c>
      <c r="P56" t="s">
        <v>32</v>
      </c>
      <c r="Q56" t="s">
        <v>32</v>
      </c>
      <c r="R56" t="s">
        <v>32</v>
      </c>
      <c r="S56" t="s">
        <v>32</v>
      </c>
      <c r="T56" t="s">
        <v>32</v>
      </c>
      <c r="U56" t="s">
        <v>32</v>
      </c>
    </row>
    <row r="57" spans="1:21" x14ac:dyDescent="0.3">
      <c r="A57">
        <v>56</v>
      </c>
      <c r="B57" t="s">
        <v>32</v>
      </c>
      <c r="C57" t="s">
        <v>32</v>
      </c>
      <c r="D57" t="s">
        <v>32</v>
      </c>
      <c r="E57" t="s">
        <v>32</v>
      </c>
      <c r="F57" t="s">
        <v>32</v>
      </c>
      <c r="G57" t="s">
        <v>32</v>
      </c>
      <c r="H57" t="s">
        <v>32</v>
      </c>
      <c r="I57" t="s">
        <v>32</v>
      </c>
      <c r="J57" t="s">
        <v>32</v>
      </c>
      <c r="K57" t="s">
        <v>32</v>
      </c>
      <c r="L57" t="s">
        <v>32</v>
      </c>
      <c r="M57" t="s">
        <v>32</v>
      </c>
      <c r="N57" t="s">
        <v>32</v>
      </c>
      <c r="O57" t="s">
        <v>32</v>
      </c>
      <c r="P57" t="s">
        <v>32</v>
      </c>
      <c r="Q57" t="s">
        <v>32</v>
      </c>
      <c r="R57" t="s">
        <v>32</v>
      </c>
      <c r="S57" t="s">
        <v>32</v>
      </c>
      <c r="T57">
        <v>1</v>
      </c>
      <c r="U57" t="s">
        <v>1276</v>
      </c>
    </row>
    <row r="58" spans="1:21" x14ac:dyDescent="0.3">
      <c r="A58">
        <v>57</v>
      </c>
      <c r="B58">
        <v>1</v>
      </c>
      <c r="C58" t="s">
        <v>32</v>
      </c>
      <c r="D58">
        <v>1</v>
      </c>
      <c r="E58" t="s">
        <v>32</v>
      </c>
      <c r="F58">
        <v>1</v>
      </c>
      <c r="G58" t="s">
        <v>32</v>
      </c>
      <c r="H58" t="s">
        <v>32</v>
      </c>
      <c r="I58" t="s">
        <v>32</v>
      </c>
      <c r="J58" t="s">
        <v>32</v>
      </c>
      <c r="K58" t="s">
        <v>32</v>
      </c>
      <c r="L58" t="s">
        <v>32</v>
      </c>
      <c r="M58" t="s">
        <v>32</v>
      </c>
      <c r="N58" t="s">
        <v>32</v>
      </c>
      <c r="O58" t="s">
        <v>32</v>
      </c>
      <c r="P58" t="s">
        <v>32</v>
      </c>
      <c r="Q58" t="s">
        <v>32</v>
      </c>
      <c r="R58" t="s">
        <v>32</v>
      </c>
      <c r="S58" t="s">
        <v>32</v>
      </c>
      <c r="T58" t="s">
        <v>32</v>
      </c>
      <c r="U58" t="s">
        <v>32</v>
      </c>
    </row>
    <row r="59" spans="1:21" x14ac:dyDescent="0.3">
      <c r="A59">
        <v>58</v>
      </c>
      <c r="B59" t="s">
        <v>32</v>
      </c>
      <c r="C59" t="s">
        <v>32</v>
      </c>
      <c r="D59" t="s">
        <v>32</v>
      </c>
      <c r="E59" t="s">
        <v>32</v>
      </c>
      <c r="F59" t="s">
        <v>32</v>
      </c>
      <c r="G59" t="s">
        <v>32</v>
      </c>
      <c r="H59" t="s">
        <v>32</v>
      </c>
      <c r="I59" t="s">
        <v>32</v>
      </c>
      <c r="J59" t="s">
        <v>32</v>
      </c>
      <c r="K59" t="s">
        <v>32</v>
      </c>
      <c r="L59" t="s">
        <v>32</v>
      </c>
      <c r="M59" t="s">
        <v>32</v>
      </c>
      <c r="N59" t="s">
        <v>32</v>
      </c>
      <c r="O59" t="s">
        <v>32</v>
      </c>
      <c r="P59" t="s">
        <v>32</v>
      </c>
      <c r="Q59" t="s">
        <v>32</v>
      </c>
      <c r="R59" t="s">
        <v>32</v>
      </c>
      <c r="S59" t="s">
        <v>32</v>
      </c>
      <c r="T59" t="s">
        <v>32</v>
      </c>
      <c r="U59" t="s">
        <v>32</v>
      </c>
    </row>
    <row r="60" spans="1:21" x14ac:dyDescent="0.3">
      <c r="A60">
        <v>59</v>
      </c>
      <c r="B60" t="s">
        <v>32</v>
      </c>
      <c r="C60" t="s">
        <v>32</v>
      </c>
      <c r="D60" t="s">
        <v>32</v>
      </c>
      <c r="E60" t="s">
        <v>32</v>
      </c>
      <c r="F60" t="s">
        <v>32</v>
      </c>
      <c r="G60" t="s">
        <v>32</v>
      </c>
      <c r="H60" t="s">
        <v>32</v>
      </c>
      <c r="I60" t="s">
        <v>32</v>
      </c>
      <c r="J60" t="s">
        <v>32</v>
      </c>
      <c r="K60" t="s">
        <v>32</v>
      </c>
      <c r="L60" t="s">
        <v>32</v>
      </c>
      <c r="M60" t="s">
        <v>32</v>
      </c>
      <c r="N60" t="s">
        <v>32</v>
      </c>
      <c r="O60" t="s">
        <v>32</v>
      </c>
      <c r="P60" t="s">
        <v>32</v>
      </c>
      <c r="Q60" t="s">
        <v>32</v>
      </c>
      <c r="R60" t="s">
        <v>32</v>
      </c>
      <c r="S60" t="s">
        <v>32</v>
      </c>
      <c r="T60" t="s">
        <v>32</v>
      </c>
      <c r="U60" t="s">
        <v>32</v>
      </c>
    </row>
    <row r="61" spans="1:21" x14ac:dyDescent="0.3">
      <c r="A61">
        <v>60</v>
      </c>
      <c r="B61" t="s">
        <v>32</v>
      </c>
      <c r="C61" t="s">
        <v>32</v>
      </c>
      <c r="D61" t="s">
        <v>32</v>
      </c>
      <c r="E61" t="s">
        <v>32</v>
      </c>
      <c r="F61" t="s">
        <v>32</v>
      </c>
      <c r="G61" t="s">
        <v>32</v>
      </c>
      <c r="H61">
        <v>1</v>
      </c>
      <c r="I61" t="s">
        <v>1277</v>
      </c>
      <c r="J61" t="s">
        <v>32</v>
      </c>
      <c r="K61" t="s">
        <v>32</v>
      </c>
      <c r="L61" t="s">
        <v>32</v>
      </c>
      <c r="M61" t="s">
        <v>32</v>
      </c>
      <c r="N61" t="s">
        <v>32</v>
      </c>
      <c r="O61" t="s">
        <v>32</v>
      </c>
      <c r="P61" t="s">
        <v>32</v>
      </c>
      <c r="Q61" t="s">
        <v>32</v>
      </c>
      <c r="R61" t="s">
        <v>32</v>
      </c>
      <c r="S61" t="s">
        <v>32</v>
      </c>
      <c r="T61" t="s">
        <v>32</v>
      </c>
      <c r="U61" t="s">
        <v>32</v>
      </c>
    </row>
    <row r="62" spans="1:21" x14ac:dyDescent="0.3">
      <c r="A62">
        <v>61</v>
      </c>
      <c r="B62">
        <v>1</v>
      </c>
      <c r="C62" t="s">
        <v>1278</v>
      </c>
      <c r="D62" t="s">
        <v>32</v>
      </c>
      <c r="E62" t="s">
        <v>32</v>
      </c>
      <c r="F62" t="s">
        <v>32</v>
      </c>
      <c r="G62" t="s">
        <v>32</v>
      </c>
      <c r="H62" t="s">
        <v>32</v>
      </c>
      <c r="I62" t="s">
        <v>32</v>
      </c>
      <c r="J62" t="s">
        <v>32</v>
      </c>
      <c r="K62" t="s">
        <v>32</v>
      </c>
      <c r="L62" t="s">
        <v>32</v>
      </c>
      <c r="M62" t="s">
        <v>32</v>
      </c>
      <c r="N62" t="s">
        <v>32</v>
      </c>
      <c r="O62" t="s">
        <v>32</v>
      </c>
      <c r="P62" t="s">
        <v>32</v>
      </c>
      <c r="Q62" t="s">
        <v>32</v>
      </c>
      <c r="R62" t="s">
        <v>32</v>
      </c>
      <c r="S62" t="s">
        <v>32</v>
      </c>
      <c r="T62" t="s">
        <v>32</v>
      </c>
      <c r="U62" t="s">
        <v>32</v>
      </c>
    </row>
    <row r="63" spans="1:21" x14ac:dyDescent="0.3">
      <c r="A63">
        <v>62</v>
      </c>
      <c r="B63">
        <v>1</v>
      </c>
      <c r="C63" t="s">
        <v>1279</v>
      </c>
      <c r="D63" t="s">
        <v>32</v>
      </c>
      <c r="E63" t="s">
        <v>32</v>
      </c>
      <c r="F63" t="s">
        <v>32</v>
      </c>
      <c r="G63" t="s">
        <v>32</v>
      </c>
      <c r="H63" t="s">
        <v>32</v>
      </c>
      <c r="I63" t="s">
        <v>32</v>
      </c>
      <c r="J63" t="s">
        <v>32</v>
      </c>
      <c r="K63" t="s">
        <v>32</v>
      </c>
      <c r="L63" t="s">
        <v>32</v>
      </c>
      <c r="M63" t="s">
        <v>32</v>
      </c>
      <c r="N63" t="s">
        <v>32</v>
      </c>
      <c r="O63" t="s">
        <v>32</v>
      </c>
      <c r="P63" t="s">
        <v>32</v>
      </c>
      <c r="Q63" t="s">
        <v>32</v>
      </c>
      <c r="R63" t="s">
        <v>32</v>
      </c>
      <c r="S63" t="s">
        <v>32</v>
      </c>
      <c r="T63" t="s">
        <v>32</v>
      </c>
      <c r="U63" t="s">
        <v>32</v>
      </c>
    </row>
    <row r="64" spans="1:21" x14ac:dyDescent="0.3">
      <c r="A64">
        <v>63</v>
      </c>
      <c r="B64" t="s">
        <v>32</v>
      </c>
      <c r="C64" t="s">
        <v>32</v>
      </c>
      <c r="D64" t="s">
        <v>32</v>
      </c>
      <c r="E64" t="s">
        <v>32</v>
      </c>
      <c r="F64" t="s">
        <v>32</v>
      </c>
      <c r="G64" t="s">
        <v>32</v>
      </c>
      <c r="H64" t="s">
        <v>32</v>
      </c>
      <c r="I64" t="s">
        <v>32</v>
      </c>
      <c r="J64" t="s">
        <v>32</v>
      </c>
      <c r="K64" t="s">
        <v>32</v>
      </c>
      <c r="L64" t="s">
        <v>32</v>
      </c>
      <c r="M64" t="s">
        <v>32</v>
      </c>
      <c r="N64" t="s">
        <v>32</v>
      </c>
      <c r="O64" t="s">
        <v>32</v>
      </c>
      <c r="P64" t="s">
        <v>32</v>
      </c>
      <c r="Q64" t="s">
        <v>32</v>
      </c>
      <c r="R64" t="s">
        <v>32</v>
      </c>
      <c r="S64" t="s">
        <v>32</v>
      </c>
      <c r="T64" t="s">
        <v>32</v>
      </c>
      <c r="U64" t="s">
        <v>32</v>
      </c>
    </row>
    <row r="65" spans="1:21" x14ac:dyDescent="0.3">
      <c r="A65">
        <v>64</v>
      </c>
      <c r="B65" t="s">
        <v>32</v>
      </c>
      <c r="C65" t="s">
        <v>32</v>
      </c>
      <c r="D65" t="s">
        <v>32</v>
      </c>
      <c r="E65" t="s">
        <v>32</v>
      </c>
      <c r="F65" t="s">
        <v>32</v>
      </c>
      <c r="G65" t="s">
        <v>32</v>
      </c>
      <c r="H65" t="s">
        <v>32</v>
      </c>
      <c r="I65" t="s">
        <v>32</v>
      </c>
      <c r="J65" t="s">
        <v>32</v>
      </c>
      <c r="K65" t="s">
        <v>32</v>
      </c>
      <c r="L65" t="s">
        <v>32</v>
      </c>
      <c r="M65" t="s">
        <v>32</v>
      </c>
      <c r="N65" t="s">
        <v>32</v>
      </c>
      <c r="O65" t="s">
        <v>32</v>
      </c>
      <c r="P65" t="s">
        <v>32</v>
      </c>
      <c r="Q65" t="s">
        <v>32</v>
      </c>
      <c r="R65" t="s">
        <v>32</v>
      </c>
      <c r="S65" t="s">
        <v>32</v>
      </c>
      <c r="T65" t="s">
        <v>32</v>
      </c>
      <c r="U65" t="s">
        <v>32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36A87-F1A5-4A8B-95E2-323A26CCC036}">
  <dimension ref="A1:AE65"/>
  <sheetViews>
    <sheetView workbookViewId="0">
      <selection sqref="A1:AE65"/>
    </sheetView>
  </sheetViews>
  <sheetFormatPr baseColWidth="10" defaultRowHeight="14.4" x14ac:dyDescent="0.3"/>
  <cols>
    <col min="1" max="1" width="15.21875" customWidth="1"/>
    <col min="2" max="2" width="12" customWidth="1"/>
    <col min="3" max="3" width="17.33203125" customWidth="1"/>
    <col min="4" max="4" width="28.77734375" customWidth="1"/>
    <col min="6" max="6" width="15.109375" customWidth="1"/>
    <col min="7" max="7" width="26.5546875" customWidth="1"/>
    <col min="8" max="8" width="18.109375" customWidth="1"/>
    <col min="9" max="9" width="23.44140625" customWidth="1"/>
    <col min="10" max="10" width="34.109375" customWidth="1"/>
    <col min="11" max="11" width="12.88671875" customWidth="1"/>
    <col min="12" max="12" width="18.21875" customWidth="1"/>
    <col min="13" max="13" width="29.6640625" customWidth="1"/>
    <col min="15" max="15" width="13.88671875" customWidth="1"/>
    <col min="16" max="16" width="25.33203125" customWidth="1"/>
    <col min="17" max="17" width="12.77734375" customWidth="1"/>
    <col min="18" max="18" width="18.109375" customWidth="1"/>
    <col min="19" max="19" width="29.5546875" customWidth="1"/>
    <col min="20" max="20" width="11.77734375" customWidth="1"/>
    <col min="21" max="21" width="17.109375" customWidth="1"/>
    <col min="22" max="22" width="27.77734375" customWidth="1"/>
    <col min="23" max="23" width="14.5546875" customWidth="1"/>
    <col min="24" max="24" width="19.88671875" customWidth="1"/>
    <col min="25" max="25" width="30.5546875" customWidth="1"/>
    <col min="26" max="26" width="14.88671875" customWidth="1"/>
    <col min="27" max="27" width="20.21875" customWidth="1"/>
    <col min="28" max="28" width="30.88671875" customWidth="1"/>
    <col min="31" max="31" width="22.88671875" customWidth="1"/>
  </cols>
  <sheetData>
    <row r="1" spans="1:31" x14ac:dyDescent="0.3">
      <c r="A1" t="s">
        <v>1280</v>
      </c>
      <c r="B1" t="s">
        <v>1281</v>
      </c>
      <c r="C1" t="s">
        <v>1282</v>
      </c>
      <c r="D1" t="s">
        <v>1283</v>
      </c>
      <c r="E1" t="s">
        <v>1284</v>
      </c>
      <c r="F1" t="s">
        <v>1285</v>
      </c>
      <c r="G1" t="s">
        <v>1286</v>
      </c>
      <c r="H1" t="s">
        <v>1287</v>
      </c>
      <c r="I1" t="s">
        <v>1288</v>
      </c>
      <c r="J1" t="s">
        <v>1289</v>
      </c>
      <c r="K1" t="s">
        <v>1290</v>
      </c>
      <c r="L1" t="s">
        <v>1291</v>
      </c>
      <c r="M1" t="s">
        <v>1292</v>
      </c>
      <c r="N1" t="s">
        <v>1293</v>
      </c>
      <c r="O1" t="s">
        <v>1294</v>
      </c>
      <c r="P1" t="s">
        <v>1295</v>
      </c>
      <c r="Q1" t="s">
        <v>1296</v>
      </c>
      <c r="R1" t="s">
        <v>1297</v>
      </c>
      <c r="S1" t="s">
        <v>1298</v>
      </c>
      <c r="T1" t="s">
        <v>1299</v>
      </c>
      <c r="U1" t="s">
        <v>1300</v>
      </c>
      <c r="V1" t="s">
        <v>1301</v>
      </c>
      <c r="W1" t="s">
        <v>1302</v>
      </c>
      <c r="X1" t="s">
        <v>1303</v>
      </c>
      <c r="Y1" t="s">
        <v>1304</v>
      </c>
      <c r="Z1" t="s">
        <v>1305</v>
      </c>
      <c r="AA1" t="s">
        <v>1306</v>
      </c>
      <c r="AB1" t="s">
        <v>1307</v>
      </c>
      <c r="AC1" t="s">
        <v>1308</v>
      </c>
      <c r="AD1" t="s">
        <v>1309</v>
      </c>
      <c r="AE1" t="s">
        <v>1310</v>
      </c>
    </row>
    <row r="2" spans="1:31" x14ac:dyDescent="0.3">
      <c r="A2">
        <v>1</v>
      </c>
      <c r="B2">
        <v>1</v>
      </c>
      <c r="D2" t="s">
        <v>32</v>
      </c>
      <c r="E2">
        <v>0</v>
      </c>
      <c r="G2" t="s">
        <v>32</v>
      </c>
      <c r="H2">
        <v>0</v>
      </c>
      <c r="J2" t="s">
        <v>32</v>
      </c>
      <c r="K2">
        <v>0</v>
      </c>
      <c r="M2" t="s">
        <v>32</v>
      </c>
      <c r="N2">
        <v>1</v>
      </c>
      <c r="P2" t="s">
        <v>32</v>
      </c>
      <c r="Q2">
        <v>0</v>
      </c>
      <c r="S2" t="s">
        <v>32</v>
      </c>
      <c r="T2">
        <v>0</v>
      </c>
      <c r="V2" t="s">
        <v>32</v>
      </c>
      <c r="W2">
        <v>0</v>
      </c>
      <c r="Y2" t="s">
        <v>32</v>
      </c>
      <c r="Z2">
        <v>0</v>
      </c>
      <c r="AB2" t="s">
        <v>32</v>
      </c>
      <c r="AC2">
        <v>0</v>
      </c>
      <c r="AE2" t="s">
        <v>32</v>
      </c>
    </row>
    <row r="3" spans="1:31" x14ac:dyDescent="0.3">
      <c r="A3">
        <v>2</v>
      </c>
      <c r="B3">
        <v>0</v>
      </c>
      <c r="D3" t="s">
        <v>32</v>
      </c>
      <c r="E3">
        <v>1</v>
      </c>
      <c r="G3" t="s">
        <v>32</v>
      </c>
      <c r="H3">
        <v>0</v>
      </c>
      <c r="J3" t="s">
        <v>32</v>
      </c>
      <c r="K3">
        <v>0</v>
      </c>
      <c r="M3" t="s">
        <v>32</v>
      </c>
      <c r="N3">
        <v>0</v>
      </c>
      <c r="P3" t="s">
        <v>32</v>
      </c>
      <c r="Q3">
        <v>0</v>
      </c>
      <c r="S3" t="s">
        <v>32</v>
      </c>
      <c r="T3">
        <v>1</v>
      </c>
      <c r="V3" t="s">
        <v>32</v>
      </c>
      <c r="W3">
        <v>0</v>
      </c>
      <c r="Y3" t="s">
        <v>32</v>
      </c>
      <c r="Z3">
        <v>0</v>
      </c>
      <c r="AB3" t="s">
        <v>32</v>
      </c>
      <c r="AC3">
        <v>0</v>
      </c>
      <c r="AE3" t="s">
        <v>32</v>
      </c>
    </row>
    <row r="4" spans="1:31" x14ac:dyDescent="0.3">
      <c r="A4">
        <v>3</v>
      </c>
      <c r="B4">
        <v>1</v>
      </c>
      <c r="D4" t="s">
        <v>32</v>
      </c>
      <c r="E4">
        <v>0</v>
      </c>
      <c r="G4" t="s">
        <v>32</v>
      </c>
      <c r="H4">
        <v>0</v>
      </c>
      <c r="J4" t="s">
        <v>32</v>
      </c>
      <c r="K4">
        <v>0</v>
      </c>
      <c r="M4" t="s">
        <v>32</v>
      </c>
      <c r="N4">
        <v>1</v>
      </c>
      <c r="P4" t="s">
        <v>32</v>
      </c>
      <c r="Q4">
        <v>0</v>
      </c>
      <c r="S4" t="s">
        <v>32</v>
      </c>
      <c r="T4">
        <v>0</v>
      </c>
      <c r="V4" t="s">
        <v>32</v>
      </c>
      <c r="W4">
        <v>1</v>
      </c>
      <c r="Y4" t="s">
        <v>32</v>
      </c>
      <c r="Z4">
        <v>0</v>
      </c>
      <c r="AB4" t="s">
        <v>32</v>
      </c>
      <c r="AC4">
        <v>0</v>
      </c>
      <c r="AE4" t="s">
        <v>32</v>
      </c>
    </row>
    <row r="5" spans="1:31" x14ac:dyDescent="0.3">
      <c r="A5">
        <v>4</v>
      </c>
      <c r="B5">
        <v>1</v>
      </c>
      <c r="D5" t="s">
        <v>32</v>
      </c>
      <c r="E5">
        <v>0</v>
      </c>
      <c r="G5" t="s">
        <v>32</v>
      </c>
      <c r="H5">
        <v>0</v>
      </c>
      <c r="J5" t="s">
        <v>32</v>
      </c>
      <c r="K5">
        <v>0</v>
      </c>
      <c r="M5" t="s">
        <v>32</v>
      </c>
      <c r="N5">
        <v>0</v>
      </c>
      <c r="P5" t="s">
        <v>32</v>
      </c>
      <c r="Q5">
        <v>0</v>
      </c>
      <c r="S5" t="s">
        <v>32</v>
      </c>
      <c r="T5">
        <v>0</v>
      </c>
      <c r="V5" t="s">
        <v>32</v>
      </c>
      <c r="W5">
        <v>0</v>
      </c>
      <c r="Y5" t="s">
        <v>32</v>
      </c>
      <c r="Z5">
        <v>0</v>
      </c>
      <c r="AB5" t="s">
        <v>32</v>
      </c>
      <c r="AC5">
        <v>0</v>
      </c>
      <c r="AE5" t="s">
        <v>32</v>
      </c>
    </row>
    <row r="6" spans="1:31" x14ac:dyDescent="0.3">
      <c r="A6">
        <v>5</v>
      </c>
      <c r="B6" t="s">
        <v>32</v>
      </c>
      <c r="C6" t="s">
        <v>32</v>
      </c>
      <c r="D6" t="s">
        <v>32</v>
      </c>
      <c r="E6" t="s">
        <v>32</v>
      </c>
      <c r="F6" t="s">
        <v>32</v>
      </c>
      <c r="G6" t="s">
        <v>32</v>
      </c>
      <c r="H6" t="s">
        <v>32</v>
      </c>
      <c r="I6" t="s">
        <v>32</v>
      </c>
      <c r="J6" t="s">
        <v>32</v>
      </c>
      <c r="K6" t="s">
        <v>32</v>
      </c>
      <c r="L6" t="s">
        <v>32</v>
      </c>
      <c r="M6" t="s">
        <v>32</v>
      </c>
      <c r="N6" t="s">
        <v>32</v>
      </c>
      <c r="O6" t="s">
        <v>32</v>
      </c>
      <c r="P6" t="s">
        <v>32</v>
      </c>
      <c r="Q6" t="s">
        <v>32</v>
      </c>
      <c r="R6" t="s">
        <v>32</v>
      </c>
      <c r="S6" t="s">
        <v>32</v>
      </c>
      <c r="T6" t="s">
        <v>32</v>
      </c>
      <c r="U6" t="s">
        <v>32</v>
      </c>
      <c r="V6" t="s">
        <v>32</v>
      </c>
      <c r="W6" t="s">
        <v>32</v>
      </c>
      <c r="X6" t="s">
        <v>32</v>
      </c>
      <c r="Y6" t="s">
        <v>32</v>
      </c>
      <c r="Z6" t="s">
        <v>32</v>
      </c>
      <c r="AA6" t="s">
        <v>32</v>
      </c>
      <c r="AB6" t="s">
        <v>32</v>
      </c>
      <c r="AC6" t="s">
        <v>32</v>
      </c>
      <c r="AD6" t="s">
        <v>32</v>
      </c>
      <c r="AE6" t="s">
        <v>32</v>
      </c>
    </row>
    <row r="7" spans="1:31" x14ac:dyDescent="0.3">
      <c r="A7">
        <v>6</v>
      </c>
      <c r="B7" t="s">
        <v>32</v>
      </c>
      <c r="C7" t="s">
        <v>32</v>
      </c>
      <c r="D7" t="s">
        <v>32</v>
      </c>
      <c r="E7" t="s">
        <v>32</v>
      </c>
      <c r="F7" t="s">
        <v>32</v>
      </c>
      <c r="G7" t="s">
        <v>32</v>
      </c>
      <c r="H7" t="s">
        <v>32</v>
      </c>
      <c r="I7" t="s">
        <v>32</v>
      </c>
      <c r="J7" t="s">
        <v>32</v>
      </c>
      <c r="K7" t="s">
        <v>32</v>
      </c>
      <c r="L7" t="s">
        <v>32</v>
      </c>
      <c r="M7" t="s">
        <v>32</v>
      </c>
      <c r="N7" t="s">
        <v>32</v>
      </c>
      <c r="O7" t="s">
        <v>32</v>
      </c>
      <c r="P7" t="s">
        <v>32</v>
      </c>
      <c r="Q7" t="s">
        <v>32</v>
      </c>
      <c r="R7" t="s">
        <v>32</v>
      </c>
      <c r="S7" t="s">
        <v>32</v>
      </c>
      <c r="T7" t="s">
        <v>32</v>
      </c>
      <c r="U7" t="s">
        <v>32</v>
      </c>
      <c r="V7" t="s">
        <v>32</v>
      </c>
      <c r="W7" t="s">
        <v>32</v>
      </c>
      <c r="X7" t="s">
        <v>32</v>
      </c>
      <c r="Y7" t="s">
        <v>32</v>
      </c>
      <c r="Z7" t="s">
        <v>32</v>
      </c>
      <c r="AA7" t="s">
        <v>32</v>
      </c>
      <c r="AB7" t="s">
        <v>32</v>
      </c>
      <c r="AC7" t="s">
        <v>32</v>
      </c>
      <c r="AD7" t="s">
        <v>32</v>
      </c>
      <c r="AE7" t="s">
        <v>32</v>
      </c>
    </row>
    <row r="8" spans="1:31" x14ac:dyDescent="0.3">
      <c r="A8">
        <v>7</v>
      </c>
      <c r="B8" t="s">
        <v>32</v>
      </c>
      <c r="C8" t="s">
        <v>32</v>
      </c>
      <c r="D8" t="s">
        <v>32</v>
      </c>
      <c r="E8" t="s">
        <v>32</v>
      </c>
      <c r="F8" t="s">
        <v>32</v>
      </c>
      <c r="G8" t="s">
        <v>32</v>
      </c>
      <c r="H8" t="s">
        <v>32</v>
      </c>
      <c r="I8" t="s">
        <v>32</v>
      </c>
      <c r="J8" t="s">
        <v>32</v>
      </c>
      <c r="K8" t="s">
        <v>32</v>
      </c>
      <c r="L8" t="s">
        <v>32</v>
      </c>
      <c r="M8" t="s">
        <v>32</v>
      </c>
      <c r="N8" t="s">
        <v>32</v>
      </c>
      <c r="O8" t="s">
        <v>32</v>
      </c>
      <c r="P8" t="s">
        <v>32</v>
      </c>
      <c r="Q8" t="s">
        <v>32</v>
      </c>
      <c r="R8" t="s">
        <v>32</v>
      </c>
      <c r="S8" t="s">
        <v>32</v>
      </c>
      <c r="T8" t="s">
        <v>32</v>
      </c>
      <c r="U8" t="s">
        <v>32</v>
      </c>
      <c r="V8" t="s">
        <v>32</v>
      </c>
      <c r="W8" t="s">
        <v>32</v>
      </c>
      <c r="X8" t="s">
        <v>32</v>
      </c>
      <c r="Y8" t="s">
        <v>32</v>
      </c>
      <c r="Z8" t="s">
        <v>32</v>
      </c>
      <c r="AA8" t="s">
        <v>32</v>
      </c>
      <c r="AB8" t="s">
        <v>32</v>
      </c>
      <c r="AC8" t="s">
        <v>32</v>
      </c>
      <c r="AD8" t="s">
        <v>32</v>
      </c>
      <c r="AE8" t="s">
        <v>32</v>
      </c>
    </row>
    <row r="9" spans="1:31" x14ac:dyDescent="0.3">
      <c r="A9">
        <v>8</v>
      </c>
      <c r="B9" t="s">
        <v>32</v>
      </c>
      <c r="C9" t="s">
        <v>32</v>
      </c>
      <c r="D9" t="s">
        <v>32</v>
      </c>
      <c r="E9" t="s">
        <v>32</v>
      </c>
      <c r="F9" t="s">
        <v>32</v>
      </c>
      <c r="G9" t="s">
        <v>32</v>
      </c>
      <c r="H9" t="s">
        <v>32</v>
      </c>
      <c r="I9" t="s">
        <v>32</v>
      </c>
      <c r="J9" t="s">
        <v>32</v>
      </c>
      <c r="K9" t="s">
        <v>32</v>
      </c>
      <c r="L9" t="s">
        <v>32</v>
      </c>
      <c r="M9" t="s">
        <v>32</v>
      </c>
      <c r="N9" t="s">
        <v>32</v>
      </c>
      <c r="O9" t="s">
        <v>32</v>
      </c>
      <c r="P9" t="s">
        <v>32</v>
      </c>
      <c r="Q9" t="s">
        <v>32</v>
      </c>
      <c r="R9" t="s">
        <v>32</v>
      </c>
      <c r="S9" t="s">
        <v>32</v>
      </c>
      <c r="T9" t="s">
        <v>32</v>
      </c>
      <c r="U9" t="s">
        <v>32</v>
      </c>
      <c r="V9" t="s">
        <v>32</v>
      </c>
      <c r="W9" t="s">
        <v>32</v>
      </c>
      <c r="X9" t="s">
        <v>32</v>
      </c>
      <c r="Y9" t="s">
        <v>32</v>
      </c>
      <c r="Z9" t="s">
        <v>32</v>
      </c>
      <c r="AA9" t="s">
        <v>32</v>
      </c>
      <c r="AB9" t="s">
        <v>32</v>
      </c>
      <c r="AC9" t="s">
        <v>32</v>
      </c>
      <c r="AD9" t="s">
        <v>32</v>
      </c>
      <c r="AE9" t="s">
        <v>32</v>
      </c>
    </row>
    <row r="10" spans="1:31" x14ac:dyDescent="0.3">
      <c r="A10">
        <v>9</v>
      </c>
      <c r="B10" t="s">
        <v>32</v>
      </c>
      <c r="C10" t="s">
        <v>32</v>
      </c>
      <c r="D10" t="s">
        <v>32</v>
      </c>
      <c r="E10" t="s">
        <v>32</v>
      </c>
      <c r="F10" t="s">
        <v>32</v>
      </c>
      <c r="G10" t="s">
        <v>32</v>
      </c>
      <c r="H10" t="s">
        <v>32</v>
      </c>
      <c r="I10" t="s">
        <v>32</v>
      </c>
      <c r="J10" t="s">
        <v>32</v>
      </c>
      <c r="K10">
        <v>1</v>
      </c>
      <c r="L10" t="s">
        <v>32</v>
      </c>
      <c r="M10" t="s">
        <v>32</v>
      </c>
      <c r="N10" t="s">
        <v>32</v>
      </c>
      <c r="O10" t="s">
        <v>32</v>
      </c>
      <c r="P10" t="s">
        <v>32</v>
      </c>
      <c r="Q10" t="s">
        <v>32</v>
      </c>
      <c r="R10" t="s">
        <v>32</v>
      </c>
      <c r="S10" t="s">
        <v>32</v>
      </c>
      <c r="T10" t="s">
        <v>32</v>
      </c>
      <c r="U10" t="s">
        <v>32</v>
      </c>
      <c r="V10" t="s">
        <v>32</v>
      </c>
      <c r="W10" t="s">
        <v>32</v>
      </c>
      <c r="X10" t="s">
        <v>32</v>
      </c>
      <c r="Y10" t="s">
        <v>32</v>
      </c>
      <c r="Z10" t="s">
        <v>32</v>
      </c>
      <c r="AA10" t="s">
        <v>32</v>
      </c>
      <c r="AB10" t="s">
        <v>32</v>
      </c>
      <c r="AC10" t="s">
        <v>32</v>
      </c>
      <c r="AD10" t="s">
        <v>32</v>
      </c>
      <c r="AE10" t="s">
        <v>32</v>
      </c>
    </row>
    <row r="11" spans="1:31" x14ac:dyDescent="0.3">
      <c r="A11">
        <v>10</v>
      </c>
      <c r="B11" t="s">
        <v>32</v>
      </c>
      <c r="C11" t="s">
        <v>32</v>
      </c>
      <c r="D11" t="s">
        <v>32</v>
      </c>
      <c r="E11" t="s">
        <v>32</v>
      </c>
      <c r="F11" t="s">
        <v>32</v>
      </c>
      <c r="G11" t="s">
        <v>32</v>
      </c>
      <c r="H11" t="s">
        <v>32</v>
      </c>
      <c r="I11" t="s">
        <v>32</v>
      </c>
      <c r="J11" t="s">
        <v>32</v>
      </c>
      <c r="K11">
        <v>1</v>
      </c>
      <c r="L11" t="s">
        <v>32</v>
      </c>
      <c r="M11" t="s">
        <v>32</v>
      </c>
      <c r="N11" t="s">
        <v>32</v>
      </c>
      <c r="O11" t="s">
        <v>32</v>
      </c>
      <c r="P11" t="s">
        <v>32</v>
      </c>
      <c r="Q11" t="s">
        <v>32</v>
      </c>
      <c r="R11" t="s">
        <v>32</v>
      </c>
      <c r="S11" t="s">
        <v>32</v>
      </c>
      <c r="T11" t="s">
        <v>32</v>
      </c>
      <c r="U11" t="s">
        <v>32</v>
      </c>
      <c r="V11" t="s">
        <v>32</v>
      </c>
      <c r="W11" t="s">
        <v>32</v>
      </c>
      <c r="X11" t="s">
        <v>32</v>
      </c>
      <c r="Y11" t="s">
        <v>32</v>
      </c>
      <c r="Z11" t="s">
        <v>32</v>
      </c>
      <c r="AA11" t="s">
        <v>32</v>
      </c>
      <c r="AB11" t="s">
        <v>32</v>
      </c>
      <c r="AC11" t="s">
        <v>32</v>
      </c>
      <c r="AD11" t="s">
        <v>32</v>
      </c>
      <c r="AE11" t="s">
        <v>32</v>
      </c>
    </row>
    <row r="12" spans="1:31" x14ac:dyDescent="0.3">
      <c r="A12">
        <v>11</v>
      </c>
      <c r="B12" t="s">
        <v>32</v>
      </c>
      <c r="C12" t="s">
        <v>32</v>
      </c>
      <c r="D12" t="s">
        <v>32</v>
      </c>
      <c r="E12">
        <v>1</v>
      </c>
      <c r="F12" t="s">
        <v>32</v>
      </c>
      <c r="G12" t="s">
        <v>32</v>
      </c>
      <c r="H12" t="s">
        <v>32</v>
      </c>
      <c r="I12" t="s">
        <v>32</v>
      </c>
      <c r="J12" t="s">
        <v>32</v>
      </c>
      <c r="K12" t="s">
        <v>32</v>
      </c>
      <c r="L12" t="s">
        <v>32</v>
      </c>
      <c r="M12" t="s">
        <v>32</v>
      </c>
      <c r="N12" t="s">
        <v>32</v>
      </c>
      <c r="O12" t="s">
        <v>32</v>
      </c>
      <c r="P12" t="s">
        <v>32</v>
      </c>
      <c r="Q12" t="s">
        <v>32</v>
      </c>
      <c r="R12" t="s">
        <v>32</v>
      </c>
      <c r="S12" t="s">
        <v>32</v>
      </c>
      <c r="T12">
        <v>1</v>
      </c>
      <c r="U12" t="s">
        <v>32</v>
      </c>
      <c r="V12" t="s">
        <v>32</v>
      </c>
      <c r="W12" t="s">
        <v>32</v>
      </c>
      <c r="X12" t="s">
        <v>32</v>
      </c>
      <c r="Y12" t="s">
        <v>32</v>
      </c>
      <c r="Z12" t="s">
        <v>32</v>
      </c>
      <c r="AA12" t="s">
        <v>32</v>
      </c>
      <c r="AB12" t="s">
        <v>32</v>
      </c>
      <c r="AC12" t="s">
        <v>32</v>
      </c>
      <c r="AD12" t="s">
        <v>32</v>
      </c>
      <c r="AE12" t="s">
        <v>32</v>
      </c>
    </row>
    <row r="13" spans="1:31" x14ac:dyDescent="0.3">
      <c r="A13">
        <v>12</v>
      </c>
      <c r="B13" t="s">
        <v>32</v>
      </c>
      <c r="C13" t="s">
        <v>32</v>
      </c>
      <c r="D13" t="s">
        <v>32</v>
      </c>
      <c r="E13">
        <v>1</v>
      </c>
      <c r="F13" t="s">
        <v>32</v>
      </c>
      <c r="G13" t="s">
        <v>32</v>
      </c>
      <c r="H13" t="s">
        <v>32</v>
      </c>
      <c r="I13" t="s">
        <v>32</v>
      </c>
      <c r="J13" t="s">
        <v>32</v>
      </c>
      <c r="K13" t="s">
        <v>32</v>
      </c>
      <c r="L13" t="s">
        <v>32</v>
      </c>
      <c r="M13" t="s">
        <v>32</v>
      </c>
      <c r="N13" t="s">
        <v>32</v>
      </c>
      <c r="O13" t="s">
        <v>32</v>
      </c>
      <c r="P13" t="s">
        <v>32</v>
      </c>
      <c r="Q13" t="s">
        <v>32</v>
      </c>
      <c r="R13" t="s">
        <v>32</v>
      </c>
      <c r="S13" t="s">
        <v>32</v>
      </c>
      <c r="T13" t="s">
        <v>32</v>
      </c>
      <c r="U13" t="s">
        <v>32</v>
      </c>
      <c r="V13" t="s">
        <v>32</v>
      </c>
      <c r="W13" t="s">
        <v>32</v>
      </c>
      <c r="X13" t="s">
        <v>32</v>
      </c>
      <c r="Y13" t="s">
        <v>32</v>
      </c>
      <c r="Z13" t="s">
        <v>32</v>
      </c>
      <c r="AA13" t="s">
        <v>32</v>
      </c>
      <c r="AB13" t="s">
        <v>32</v>
      </c>
      <c r="AC13" t="s">
        <v>32</v>
      </c>
      <c r="AD13" t="s">
        <v>32</v>
      </c>
      <c r="AE13" t="s">
        <v>32</v>
      </c>
    </row>
    <row r="14" spans="1:31" x14ac:dyDescent="0.3">
      <c r="A14">
        <v>13</v>
      </c>
      <c r="B14" t="s">
        <v>32</v>
      </c>
      <c r="C14" t="s">
        <v>32</v>
      </c>
      <c r="D14" t="s">
        <v>32</v>
      </c>
      <c r="E14">
        <v>1</v>
      </c>
      <c r="F14" t="s">
        <v>32</v>
      </c>
      <c r="G14" t="s">
        <v>32</v>
      </c>
      <c r="H14" t="s">
        <v>32</v>
      </c>
      <c r="I14" t="s">
        <v>32</v>
      </c>
      <c r="J14" t="s">
        <v>32</v>
      </c>
      <c r="K14" t="s">
        <v>32</v>
      </c>
      <c r="L14" t="s">
        <v>32</v>
      </c>
      <c r="M14" t="s">
        <v>32</v>
      </c>
      <c r="N14" t="s">
        <v>32</v>
      </c>
      <c r="O14" t="s">
        <v>32</v>
      </c>
      <c r="P14" t="s">
        <v>32</v>
      </c>
      <c r="Q14" t="s">
        <v>32</v>
      </c>
      <c r="R14" t="s">
        <v>32</v>
      </c>
      <c r="S14" t="s">
        <v>32</v>
      </c>
      <c r="T14" t="s">
        <v>32</v>
      </c>
      <c r="U14" t="s">
        <v>32</v>
      </c>
      <c r="V14" t="s">
        <v>32</v>
      </c>
      <c r="W14" t="s">
        <v>32</v>
      </c>
      <c r="X14" t="s">
        <v>32</v>
      </c>
      <c r="Y14" t="s">
        <v>32</v>
      </c>
      <c r="Z14" t="s">
        <v>32</v>
      </c>
      <c r="AA14" t="s">
        <v>32</v>
      </c>
      <c r="AB14" t="s">
        <v>32</v>
      </c>
      <c r="AC14" t="s">
        <v>32</v>
      </c>
      <c r="AD14" t="s">
        <v>32</v>
      </c>
      <c r="AE14" t="s">
        <v>32</v>
      </c>
    </row>
    <row r="15" spans="1:31" x14ac:dyDescent="0.3">
      <c r="A15">
        <v>14</v>
      </c>
      <c r="B15" t="s">
        <v>32</v>
      </c>
      <c r="C15" t="s">
        <v>32</v>
      </c>
      <c r="D15" t="s">
        <v>32</v>
      </c>
      <c r="E15" t="s">
        <v>32</v>
      </c>
      <c r="F15" t="s">
        <v>32</v>
      </c>
      <c r="G15" t="s">
        <v>32</v>
      </c>
      <c r="H15" t="s">
        <v>32</v>
      </c>
      <c r="I15" t="s">
        <v>32</v>
      </c>
      <c r="J15" t="s">
        <v>32</v>
      </c>
      <c r="K15">
        <v>1</v>
      </c>
      <c r="L15" t="s">
        <v>32</v>
      </c>
      <c r="M15">
        <v>49</v>
      </c>
      <c r="N15" t="s">
        <v>32</v>
      </c>
      <c r="O15" t="s">
        <v>32</v>
      </c>
      <c r="P15" t="s">
        <v>32</v>
      </c>
      <c r="Q15" t="s">
        <v>32</v>
      </c>
      <c r="R15" t="s">
        <v>32</v>
      </c>
      <c r="S15" t="s">
        <v>32</v>
      </c>
      <c r="T15" t="s">
        <v>32</v>
      </c>
      <c r="U15" t="s">
        <v>32</v>
      </c>
      <c r="V15" t="s">
        <v>32</v>
      </c>
      <c r="W15" t="s">
        <v>32</v>
      </c>
      <c r="X15" t="s">
        <v>32</v>
      </c>
      <c r="Y15" t="s">
        <v>32</v>
      </c>
      <c r="Z15" t="s">
        <v>32</v>
      </c>
      <c r="AA15" t="s">
        <v>32</v>
      </c>
      <c r="AB15" t="s">
        <v>32</v>
      </c>
      <c r="AC15" t="s">
        <v>32</v>
      </c>
      <c r="AD15" t="s">
        <v>32</v>
      </c>
      <c r="AE15" t="s">
        <v>32</v>
      </c>
    </row>
    <row r="16" spans="1:31" x14ac:dyDescent="0.3">
      <c r="A16">
        <v>15</v>
      </c>
      <c r="B16" t="s">
        <v>32</v>
      </c>
      <c r="C16" t="s">
        <v>32</v>
      </c>
      <c r="D16">
        <v>46</v>
      </c>
      <c r="E16" t="s">
        <v>32</v>
      </c>
      <c r="F16" t="s">
        <v>32</v>
      </c>
      <c r="G16" t="s">
        <v>32</v>
      </c>
      <c r="H16" t="s">
        <v>32</v>
      </c>
      <c r="I16" t="s">
        <v>32</v>
      </c>
      <c r="J16" t="s">
        <v>32</v>
      </c>
      <c r="K16" t="s">
        <v>32</v>
      </c>
      <c r="L16" t="s">
        <v>32</v>
      </c>
      <c r="M16" t="s">
        <v>32</v>
      </c>
      <c r="N16" t="s">
        <v>32</v>
      </c>
      <c r="O16" t="s">
        <v>32</v>
      </c>
      <c r="P16" t="s">
        <v>32</v>
      </c>
      <c r="Q16" t="s">
        <v>32</v>
      </c>
      <c r="R16" t="s">
        <v>32</v>
      </c>
      <c r="S16" t="s">
        <v>32</v>
      </c>
      <c r="T16" t="s">
        <v>32</v>
      </c>
      <c r="U16" t="s">
        <v>32</v>
      </c>
      <c r="V16" t="s">
        <v>32</v>
      </c>
      <c r="W16" t="s">
        <v>32</v>
      </c>
      <c r="X16" t="s">
        <v>32</v>
      </c>
      <c r="Y16" t="s">
        <v>32</v>
      </c>
      <c r="Z16" t="s">
        <v>32</v>
      </c>
      <c r="AA16" t="s">
        <v>32</v>
      </c>
      <c r="AB16" t="s">
        <v>32</v>
      </c>
      <c r="AC16" t="s">
        <v>32</v>
      </c>
      <c r="AD16" t="s">
        <v>32</v>
      </c>
      <c r="AE16" t="s">
        <v>32</v>
      </c>
    </row>
    <row r="17" spans="1:31" x14ac:dyDescent="0.3">
      <c r="A17">
        <v>16</v>
      </c>
      <c r="B17">
        <v>1</v>
      </c>
      <c r="C17" t="s">
        <v>736</v>
      </c>
      <c r="D17">
        <v>47</v>
      </c>
      <c r="E17" t="s">
        <v>32</v>
      </c>
      <c r="F17" t="s">
        <v>32</v>
      </c>
      <c r="G17" t="s">
        <v>32</v>
      </c>
      <c r="H17" t="s">
        <v>32</v>
      </c>
      <c r="I17" t="s">
        <v>32</v>
      </c>
      <c r="J17" t="s">
        <v>32</v>
      </c>
      <c r="K17" t="s">
        <v>32</v>
      </c>
      <c r="L17" t="s">
        <v>32</v>
      </c>
      <c r="M17" t="s">
        <v>32</v>
      </c>
      <c r="N17" t="s">
        <v>32</v>
      </c>
      <c r="O17" t="s">
        <v>32</v>
      </c>
      <c r="P17" t="s">
        <v>32</v>
      </c>
      <c r="Q17" t="s">
        <v>32</v>
      </c>
      <c r="R17" t="s">
        <v>32</v>
      </c>
      <c r="S17" t="s">
        <v>32</v>
      </c>
      <c r="T17" t="s">
        <v>32</v>
      </c>
      <c r="U17" t="s">
        <v>32</v>
      </c>
      <c r="V17" t="s">
        <v>32</v>
      </c>
      <c r="W17" t="s">
        <v>32</v>
      </c>
      <c r="X17" t="s">
        <v>32</v>
      </c>
      <c r="Y17" t="s">
        <v>32</v>
      </c>
      <c r="Z17" t="s">
        <v>32</v>
      </c>
      <c r="AA17" t="s">
        <v>32</v>
      </c>
      <c r="AB17" t="s">
        <v>32</v>
      </c>
      <c r="AC17" t="s">
        <v>32</v>
      </c>
      <c r="AD17" t="s">
        <v>32</v>
      </c>
      <c r="AE17" t="s">
        <v>32</v>
      </c>
    </row>
    <row r="18" spans="1:31" x14ac:dyDescent="0.3">
      <c r="A18">
        <v>17</v>
      </c>
      <c r="B18" t="s">
        <v>32</v>
      </c>
      <c r="C18" t="s">
        <v>32</v>
      </c>
      <c r="D18" t="s">
        <v>32</v>
      </c>
      <c r="E18">
        <v>1</v>
      </c>
      <c r="F18" t="s">
        <v>32</v>
      </c>
      <c r="G18">
        <v>49</v>
      </c>
      <c r="H18" t="s">
        <v>32</v>
      </c>
      <c r="I18" t="s">
        <v>32</v>
      </c>
      <c r="J18" t="s">
        <v>32</v>
      </c>
      <c r="K18" t="s">
        <v>32</v>
      </c>
      <c r="L18" t="s">
        <v>32</v>
      </c>
      <c r="M18" t="s">
        <v>32</v>
      </c>
      <c r="N18" t="s">
        <v>32</v>
      </c>
      <c r="O18" t="s">
        <v>32</v>
      </c>
      <c r="P18" t="s">
        <v>32</v>
      </c>
      <c r="Q18" t="s">
        <v>32</v>
      </c>
      <c r="R18" t="s">
        <v>32</v>
      </c>
      <c r="S18" t="s">
        <v>32</v>
      </c>
      <c r="T18" t="s">
        <v>32</v>
      </c>
      <c r="U18" t="s">
        <v>32</v>
      </c>
      <c r="V18" t="s">
        <v>32</v>
      </c>
      <c r="W18" t="s">
        <v>32</v>
      </c>
      <c r="X18" t="s">
        <v>32</v>
      </c>
      <c r="Y18" t="s">
        <v>32</v>
      </c>
      <c r="Z18" t="s">
        <v>32</v>
      </c>
      <c r="AA18" t="s">
        <v>32</v>
      </c>
      <c r="AB18" t="s">
        <v>32</v>
      </c>
      <c r="AC18" t="s">
        <v>32</v>
      </c>
      <c r="AD18" t="s">
        <v>32</v>
      </c>
      <c r="AE18" t="s">
        <v>32</v>
      </c>
    </row>
    <row r="19" spans="1:31" x14ac:dyDescent="0.3">
      <c r="A19">
        <v>18</v>
      </c>
      <c r="B19" t="s">
        <v>32</v>
      </c>
      <c r="C19" t="s">
        <v>32</v>
      </c>
      <c r="D19" t="s">
        <v>32</v>
      </c>
      <c r="E19" t="s">
        <v>32</v>
      </c>
      <c r="F19" t="s">
        <v>32</v>
      </c>
      <c r="G19" t="s">
        <v>32</v>
      </c>
      <c r="H19" t="s">
        <v>32</v>
      </c>
      <c r="I19" t="s">
        <v>32</v>
      </c>
      <c r="J19" t="s">
        <v>32</v>
      </c>
      <c r="K19">
        <v>1</v>
      </c>
      <c r="L19" t="s">
        <v>32</v>
      </c>
      <c r="M19">
        <v>48</v>
      </c>
      <c r="N19" t="s">
        <v>32</v>
      </c>
      <c r="O19" t="s">
        <v>32</v>
      </c>
      <c r="P19" t="s">
        <v>32</v>
      </c>
      <c r="Q19" t="s">
        <v>32</v>
      </c>
      <c r="R19" t="s">
        <v>32</v>
      </c>
      <c r="S19" t="s">
        <v>32</v>
      </c>
      <c r="T19" t="s">
        <v>32</v>
      </c>
      <c r="U19" t="s">
        <v>32</v>
      </c>
      <c r="V19" t="s">
        <v>32</v>
      </c>
      <c r="W19" t="s">
        <v>32</v>
      </c>
      <c r="X19" t="s">
        <v>32</v>
      </c>
      <c r="Y19" t="s">
        <v>32</v>
      </c>
      <c r="Z19" t="s">
        <v>32</v>
      </c>
      <c r="AA19" t="s">
        <v>32</v>
      </c>
      <c r="AB19" t="s">
        <v>32</v>
      </c>
      <c r="AC19" t="s">
        <v>32</v>
      </c>
      <c r="AD19" t="s">
        <v>32</v>
      </c>
      <c r="AE19" t="s">
        <v>32</v>
      </c>
    </row>
    <row r="20" spans="1:31" x14ac:dyDescent="0.3">
      <c r="A20">
        <v>19</v>
      </c>
      <c r="B20">
        <v>1</v>
      </c>
      <c r="C20" t="s">
        <v>32</v>
      </c>
      <c r="D20">
        <v>48</v>
      </c>
      <c r="E20" t="s">
        <v>32</v>
      </c>
      <c r="F20" t="s">
        <v>32</v>
      </c>
      <c r="G20" t="s">
        <v>32</v>
      </c>
      <c r="H20" t="s">
        <v>32</v>
      </c>
      <c r="I20" t="s">
        <v>32</v>
      </c>
      <c r="J20" t="s">
        <v>32</v>
      </c>
      <c r="K20" t="s">
        <v>32</v>
      </c>
      <c r="L20" t="s">
        <v>32</v>
      </c>
      <c r="M20" t="s">
        <v>32</v>
      </c>
      <c r="N20" t="s">
        <v>32</v>
      </c>
      <c r="O20" t="s">
        <v>32</v>
      </c>
      <c r="P20" t="s">
        <v>32</v>
      </c>
      <c r="Q20" t="s">
        <v>32</v>
      </c>
      <c r="R20" t="s">
        <v>32</v>
      </c>
      <c r="S20" t="s">
        <v>32</v>
      </c>
      <c r="T20" t="s">
        <v>32</v>
      </c>
      <c r="U20" t="s">
        <v>32</v>
      </c>
      <c r="V20" t="s">
        <v>32</v>
      </c>
      <c r="W20" t="s">
        <v>32</v>
      </c>
      <c r="X20" t="s">
        <v>32</v>
      </c>
      <c r="Y20" t="s">
        <v>32</v>
      </c>
      <c r="Z20" t="s">
        <v>32</v>
      </c>
      <c r="AA20" t="s">
        <v>32</v>
      </c>
      <c r="AB20" t="s">
        <v>32</v>
      </c>
      <c r="AC20" t="s">
        <v>32</v>
      </c>
      <c r="AD20" t="s">
        <v>32</v>
      </c>
      <c r="AE20" t="s">
        <v>32</v>
      </c>
    </row>
    <row r="21" spans="1:31" x14ac:dyDescent="0.3">
      <c r="A21">
        <v>20</v>
      </c>
      <c r="B21" t="s">
        <v>32</v>
      </c>
      <c r="C21" t="s">
        <v>32</v>
      </c>
      <c r="D21" t="s">
        <v>32</v>
      </c>
      <c r="E21">
        <v>1</v>
      </c>
      <c r="F21" t="s">
        <v>32</v>
      </c>
      <c r="G21">
        <v>46</v>
      </c>
      <c r="H21" t="s">
        <v>32</v>
      </c>
      <c r="I21" t="s">
        <v>32</v>
      </c>
      <c r="J21" t="s">
        <v>32</v>
      </c>
      <c r="K21" t="s">
        <v>32</v>
      </c>
      <c r="L21" t="s">
        <v>32</v>
      </c>
      <c r="M21" t="s">
        <v>32</v>
      </c>
      <c r="N21" t="s">
        <v>32</v>
      </c>
      <c r="O21" t="s">
        <v>32</v>
      </c>
      <c r="P21" t="s">
        <v>32</v>
      </c>
      <c r="Q21" t="s">
        <v>32</v>
      </c>
      <c r="R21" t="s">
        <v>32</v>
      </c>
      <c r="S21" t="s">
        <v>32</v>
      </c>
      <c r="T21" t="s">
        <v>32</v>
      </c>
      <c r="U21" t="s">
        <v>32</v>
      </c>
      <c r="V21" t="s">
        <v>32</v>
      </c>
      <c r="W21" t="s">
        <v>32</v>
      </c>
      <c r="X21" t="s">
        <v>32</v>
      </c>
      <c r="Y21" t="s">
        <v>32</v>
      </c>
      <c r="Z21" t="s">
        <v>32</v>
      </c>
      <c r="AA21" t="s">
        <v>32</v>
      </c>
      <c r="AB21" t="s">
        <v>32</v>
      </c>
      <c r="AC21" t="s">
        <v>32</v>
      </c>
      <c r="AD21" t="s">
        <v>32</v>
      </c>
      <c r="AE21" t="s">
        <v>32</v>
      </c>
    </row>
    <row r="22" spans="1:31" x14ac:dyDescent="0.3">
      <c r="A22">
        <v>21</v>
      </c>
      <c r="B22">
        <v>1</v>
      </c>
      <c r="C22" t="s">
        <v>32</v>
      </c>
      <c r="D22">
        <v>48</v>
      </c>
      <c r="E22" t="s">
        <v>32</v>
      </c>
      <c r="F22" t="s">
        <v>32</v>
      </c>
      <c r="G22" t="s">
        <v>32</v>
      </c>
      <c r="H22" t="s">
        <v>32</v>
      </c>
      <c r="I22" t="s">
        <v>32</v>
      </c>
      <c r="J22" t="s">
        <v>32</v>
      </c>
      <c r="K22" t="s">
        <v>32</v>
      </c>
      <c r="L22" t="s">
        <v>32</v>
      </c>
      <c r="M22" t="s">
        <v>32</v>
      </c>
      <c r="N22" t="s">
        <v>32</v>
      </c>
      <c r="O22" t="s">
        <v>32</v>
      </c>
      <c r="P22" t="s">
        <v>32</v>
      </c>
      <c r="Q22" t="s">
        <v>32</v>
      </c>
      <c r="R22" t="s">
        <v>32</v>
      </c>
      <c r="S22" t="s">
        <v>32</v>
      </c>
      <c r="T22" t="s">
        <v>32</v>
      </c>
      <c r="U22" t="s">
        <v>32</v>
      </c>
      <c r="V22" t="s">
        <v>32</v>
      </c>
      <c r="W22" t="s">
        <v>32</v>
      </c>
      <c r="X22" t="s">
        <v>32</v>
      </c>
      <c r="Y22" t="s">
        <v>32</v>
      </c>
      <c r="Z22" t="s">
        <v>32</v>
      </c>
      <c r="AA22" t="s">
        <v>32</v>
      </c>
      <c r="AB22" t="s">
        <v>32</v>
      </c>
      <c r="AC22" t="s">
        <v>32</v>
      </c>
      <c r="AD22" t="s">
        <v>32</v>
      </c>
      <c r="AE22" t="s">
        <v>32</v>
      </c>
    </row>
    <row r="23" spans="1:31" x14ac:dyDescent="0.3">
      <c r="A23">
        <v>22</v>
      </c>
      <c r="B23" t="s">
        <v>32</v>
      </c>
      <c r="C23" t="s">
        <v>32</v>
      </c>
      <c r="D23" t="s">
        <v>32</v>
      </c>
      <c r="E23">
        <v>1</v>
      </c>
      <c r="F23" t="s">
        <v>1311</v>
      </c>
      <c r="G23">
        <v>46</v>
      </c>
      <c r="H23" t="s">
        <v>32</v>
      </c>
      <c r="I23" t="s">
        <v>32</v>
      </c>
      <c r="J23" t="s">
        <v>32</v>
      </c>
      <c r="K23" t="s">
        <v>32</v>
      </c>
      <c r="L23" t="s">
        <v>32</v>
      </c>
      <c r="M23" t="s">
        <v>32</v>
      </c>
      <c r="N23" t="s">
        <v>32</v>
      </c>
      <c r="O23" t="s">
        <v>32</v>
      </c>
      <c r="P23" t="s">
        <v>32</v>
      </c>
      <c r="Q23" t="s">
        <v>32</v>
      </c>
      <c r="R23" t="s">
        <v>32</v>
      </c>
      <c r="S23" t="s">
        <v>32</v>
      </c>
      <c r="T23" t="s">
        <v>32</v>
      </c>
      <c r="U23" t="s">
        <v>32</v>
      </c>
      <c r="V23" t="s">
        <v>32</v>
      </c>
      <c r="W23" t="s">
        <v>32</v>
      </c>
      <c r="X23" t="s">
        <v>32</v>
      </c>
      <c r="Y23" t="s">
        <v>32</v>
      </c>
      <c r="Z23" t="s">
        <v>32</v>
      </c>
      <c r="AA23" t="s">
        <v>32</v>
      </c>
      <c r="AB23" t="s">
        <v>32</v>
      </c>
      <c r="AC23" t="s">
        <v>32</v>
      </c>
      <c r="AD23" t="s">
        <v>32</v>
      </c>
      <c r="AE23" t="s">
        <v>32</v>
      </c>
    </row>
    <row r="24" spans="1:31" x14ac:dyDescent="0.3">
      <c r="A24">
        <v>23</v>
      </c>
      <c r="B24" t="s">
        <v>32</v>
      </c>
      <c r="C24" t="s">
        <v>32</v>
      </c>
      <c r="D24" t="s">
        <v>32</v>
      </c>
      <c r="E24">
        <v>1</v>
      </c>
      <c r="F24" t="s">
        <v>1312</v>
      </c>
      <c r="G24">
        <v>50</v>
      </c>
      <c r="H24" t="s">
        <v>32</v>
      </c>
      <c r="I24" t="s">
        <v>32</v>
      </c>
      <c r="J24" t="s">
        <v>32</v>
      </c>
      <c r="K24" t="s">
        <v>32</v>
      </c>
      <c r="L24" t="s">
        <v>32</v>
      </c>
      <c r="M24" t="s">
        <v>32</v>
      </c>
      <c r="N24" t="s">
        <v>32</v>
      </c>
      <c r="O24" t="s">
        <v>32</v>
      </c>
      <c r="P24" t="s">
        <v>32</v>
      </c>
      <c r="Q24" t="s">
        <v>32</v>
      </c>
      <c r="R24" t="s">
        <v>32</v>
      </c>
      <c r="S24" t="s">
        <v>32</v>
      </c>
      <c r="T24">
        <v>1</v>
      </c>
      <c r="U24" t="s">
        <v>1313</v>
      </c>
      <c r="V24">
        <v>49</v>
      </c>
      <c r="W24" t="s">
        <v>32</v>
      </c>
      <c r="X24" t="s">
        <v>32</v>
      </c>
      <c r="Y24" t="s">
        <v>32</v>
      </c>
      <c r="Z24" t="s">
        <v>32</v>
      </c>
      <c r="AA24" t="s">
        <v>32</v>
      </c>
      <c r="AB24" t="s">
        <v>32</v>
      </c>
      <c r="AC24" t="s">
        <v>32</v>
      </c>
      <c r="AD24" t="s">
        <v>32</v>
      </c>
      <c r="AE24" t="s">
        <v>32</v>
      </c>
    </row>
    <row r="25" spans="1:31" x14ac:dyDescent="0.3">
      <c r="A25">
        <v>24</v>
      </c>
      <c r="B25" t="s">
        <v>32</v>
      </c>
      <c r="C25" t="s">
        <v>32</v>
      </c>
      <c r="D25" t="s">
        <v>32</v>
      </c>
      <c r="E25" t="s">
        <v>32</v>
      </c>
      <c r="F25" t="s">
        <v>32</v>
      </c>
      <c r="G25" t="s">
        <v>32</v>
      </c>
      <c r="H25" t="s">
        <v>32</v>
      </c>
      <c r="I25" t="s">
        <v>32</v>
      </c>
      <c r="J25" t="s">
        <v>32</v>
      </c>
      <c r="K25">
        <v>1</v>
      </c>
      <c r="L25" t="s">
        <v>1314</v>
      </c>
      <c r="M25">
        <v>51</v>
      </c>
      <c r="N25" t="s">
        <v>32</v>
      </c>
      <c r="O25" t="s">
        <v>32</v>
      </c>
      <c r="P25" t="s">
        <v>32</v>
      </c>
      <c r="Q25" t="s">
        <v>32</v>
      </c>
      <c r="R25" t="s">
        <v>32</v>
      </c>
      <c r="S25" t="s">
        <v>32</v>
      </c>
      <c r="T25" t="s">
        <v>32</v>
      </c>
      <c r="U25" t="s">
        <v>32</v>
      </c>
      <c r="V25" t="s">
        <v>32</v>
      </c>
      <c r="W25" t="s">
        <v>32</v>
      </c>
      <c r="X25" t="s">
        <v>32</v>
      </c>
      <c r="Y25" t="s">
        <v>32</v>
      </c>
      <c r="Z25" t="s">
        <v>32</v>
      </c>
      <c r="AA25" t="s">
        <v>32</v>
      </c>
      <c r="AB25" t="s">
        <v>32</v>
      </c>
      <c r="AC25" t="s">
        <v>32</v>
      </c>
      <c r="AD25" t="s">
        <v>32</v>
      </c>
      <c r="AE25" t="s">
        <v>32</v>
      </c>
    </row>
    <row r="26" spans="1:31" x14ac:dyDescent="0.3">
      <c r="A26">
        <v>25</v>
      </c>
      <c r="B26" t="s">
        <v>32</v>
      </c>
      <c r="C26" t="s">
        <v>32</v>
      </c>
      <c r="D26" t="s">
        <v>32</v>
      </c>
      <c r="E26" t="s">
        <v>32</v>
      </c>
      <c r="F26" t="s">
        <v>32</v>
      </c>
      <c r="G26" t="s">
        <v>32</v>
      </c>
      <c r="H26">
        <v>1</v>
      </c>
      <c r="I26" t="s">
        <v>32</v>
      </c>
      <c r="J26">
        <v>46</v>
      </c>
      <c r="K26" t="s">
        <v>32</v>
      </c>
      <c r="L26" t="s">
        <v>32</v>
      </c>
      <c r="M26" t="s">
        <v>32</v>
      </c>
      <c r="N26" t="s">
        <v>32</v>
      </c>
      <c r="O26" t="s">
        <v>32</v>
      </c>
      <c r="P26" t="s">
        <v>32</v>
      </c>
      <c r="Q26" t="s">
        <v>32</v>
      </c>
      <c r="R26" t="s">
        <v>32</v>
      </c>
      <c r="S26" t="s">
        <v>32</v>
      </c>
      <c r="T26" t="s">
        <v>32</v>
      </c>
      <c r="U26" t="s">
        <v>32</v>
      </c>
      <c r="V26" t="s">
        <v>32</v>
      </c>
      <c r="W26" t="s">
        <v>32</v>
      </c>
      <c r="X26" t="s">
        <v>32</v>
      </c>
      <c r="Y26" t="s">
        <v>32</v>
      </c>
      <c r="Z26" t="s">
        <v>32</v>
      </c>
      <c r="AA26" t="s">
        <v>32</v>
      </c>
      <c r="AB26" t="s">
        <v>32</v>
      </c>
      <c r="AC26" t="s">
        <v>32</v>
      </c>
      <c r="AD26" t="s">
        <v>32</v>
      </c>
      <c r="AE26" t="s">
        <v>32</v>
      </c>
    </row>
    <row r="27" spans="1:31" x14ac:dyDescent="0.3">
      <c r="A27">
        <v>26</v>
      </c>
      <c r="B27" t="s">
        <v>32</v>
      </c>
      <c r="C27" t="s">
        <v>32</v>
      </c>
      <c r="D27" t="s">
        <v>32</v>
      </c>
      <c r="E27">
        <v>1</v>
      </c>
      <c r="F27" t="s">
        <v>32</v>
      </c>
      <c r="G27">
        <v>54</v>
      </c>
      <c r="H27" t="s">
        <v>32</v>
      </c>
      <c r="I27" t="s">
        <v>32</v>
      </c>
      <c r="J27" t="s">
        <v>32</v>
      </c>
      <c r="K27" t="s">
        <v>32</v>
      </c>
      <c r="L27" t="s">
        <v>32</v>
      </c>
      <c r="M27" t="s">
        <v>32</v>
      </c>
      <c r="N27" t="s">
        <v>32</v>
      </c>
      <c r="O27" t="s">
        <v>32</v>
      </c>
      <c r="P27" t="s">
        <v>32</v>
      </c>
      <c r="Q27" t="s">
        <v>32</v>
      </c>
      <c r="R27" t="s">
        <v>32</v>
      </c>
      <c r="S27" t="s">
        <v>32</v>
      </c>
      <c r="T27" t="s">
        <v>32</v>
      </c>
      <c r="U27" t="s">
        <v>32</v>
      </c>
      <c r="V27" t="s">
        <v>32</v>
      </c>
      <c r="W27" t="s">
        <v>32</v>
      </c>
      <c r="X27" t="s">
        <v>32</v>
      </c>
      <c r="Y27" t="s">
        <v>32</v>
      </c>
      <c r="Z27" t="s">
        <v>32</v>
      </c>
      <c r="AA27" t="s">
        <v>32</v>
      </c>
      <c r="AB27" t="s">
        <v>32</v>
      </c>
      <c r="AC27" t="s">
        <v>32</v>
      </c>
      <c r="AD27" t="s">
        <v>32</v>
      </c>
      <c r="AE27" t="s">
        <v>32</v>
      </c>
    </row>
    <row r="28" spans="1:31" x14ac:dyDescent="0.3">
      <c r="A28">
        <v>27</v>
      </c>
      <c r="B28" t="s">
        <v>32</v>
      </c>
      <c r="C28" t="s">
        <v>32</v>
      </c>
      <c r="D28" t="s">
        <v>32</v>
      </c>
      <c r="E28" t="s">
        <v>32</v>
      </c>
      <c r="F28" t="s">
        <v>32</v>
      </c>
      <c r="G28" t="s">
        <v>32</v>
      </c>
      <c r="H28" t="s">
        <v>32</v>
      </c>
      <c r="I28" t="s">
        <v>32</v>
      </c>
      <c r="J28" t="s">
        <v>32</v>
      </c>
      <c r="K28">
        <v>1</v>
      </c>
      <c r="L28" t="s">
        <v>32</v>
      </c>
      <c r="M28">
        <v>47</v>
      </c>
      <c r="N28" t="s">
        <v>32</v>
      </c>
      <c r="O28" t="s">
        <v>32</v>
      </c>
      <c r="P28" t="s">
        <v>32</v>
      </c>
      <c r="Q28" t="s">
        <v>32</v>
      </c>
      <c r="R28" t="s">
        <v>32</v>
      </c>
      <c r="S28" t="s">
        <v>32</v>
      </c>
      <c r="T28" t="s">
        <v>32</v>
      </c>
      <c r="U28" t="s">
        <v>32</v>
      </c>
      <c r="V28" t="s">
        <v>32</v>
      </c>
      <c r="W28" t="s">
        <v>32</v>
      </c>
      <c r="X28" t="s">
        <v>32</v>
      </c>
      <c r="Y28" t="s">
        <v>32</v>
      </c>
      <c r="Z28" t="s">
        <v>32</v>
      </c>
      <c r="AA28" t="s">
        <v>32</v>
      </c>
      <c r="AB28" t="s">
        <v>32</v>
      </c>
      <c r="AC28" t="s">
        <v>32</v>
      </c>
      <c r="AD28" t="s">
        <v>32</v>
      </c>
      <c r="AE28" t="s">
        <v>32</v>
      </c>
    </row>
    <row r="29" spans="1:31" x14ac:dyDescent="0.3">
      <c r="A29">
        <v>28</v>
      </c>
      <c r="B29" t="s">
        <v>32</v>
      </c>
      <c r="C29" t="s">
        <v>32</v>
      </c>
      <c r="D29" t="s">
        <v>32</v>
      </c>
      <c r="E29">
        <v>1</v>
      </c>
      <c r="F29" t="s">
        <v>32</v>
      </c>
      <c r="G29">
        <v>47</v>
      </c>
      <c r="H29" t="s">
        <v>32</v>
      </c>
      <c r="I29" t="s">
        <v>32</v>
      </c>
      <c r="J29" t="s">
        <v>32</v>
      </c>
      <c r="K29" t="s">
        <v>32</v>
      </c>
      <c r="L29" t="s">
        <v>32</v>
      </c>
      <c r="M29" t="s">
        <v>32</v>
      </c>
      <c r="N29" t="s">
        <v>32</v>
      </c>
      <c r="O29" t="s">
        <v>32</v>
      </c>
      <c r="P29" t="s">
        <v>32</v>
      </c>
      <c r="Q29" t="s">
        <v>32</v>
      </c>
      <c r="R29" t="s">
        <v>32</v>
      </c>
      <c r="S29" t="s">
        <v>32</v>
      </c>
      <c r="T29" t="s">
        <v>32</v>
      </c>
      <c r="U29" t="s">
        <v>32</v>
      </c>
      <c r="V29" t="s">
        <v>32</v>
      </c>
      <c r="W29" t="s">
        <v>32</v>
      </c>
      <c r="X29" t="s">
        <v>32</v>
      </c>
      <c r="Y29" t="s">
        <v>32</v>
      </c>
      <c r="Z29" t="s">
        <v>32</v>
      </c>
      <c r="AA29" t="s">
        <v>32</v>
      </c>
      <c r="AB29" t="s">
        <v>32</v>
      </c>
      <c r="AC29" t="s">
        <v>32</v>
      </c>
      <c r="AD29" t="s">
        <v>32</v>
      </c>
      <c r="AE29" t="s">
        <v>32</v>
      </c>
    </row>
    <row r="30" spans="1:31" x14ac:dyDescent="0.3">
      <c r="A30">
        <v>29</v>
      </c>
      <c r="B30" t="s">
        <v>32</v>
      </c>
      <c r="C30" t="s">
        <v>32</v>
      </c>
      <c r="D30" t="s">
        <v>32</v>
      </c>
      <c r="E30">
        <v>1</v>
      </c>
      <c r="F30" t="s">
        <v>32</v>
      </c>
      <c r="G30">
        <v>47</v>
      </c>
      <c r="H30" t="s">
        <v>32</v>
      </c>
      <c r="I30" t="s">
        <v>32</v>
      </c>
      <c r="J30" t="s">
        <v>32</v>
      </c>
      <c r="K30">
        <v>1</v>
      </c>
      <c r="L30" t="s">
        <v>32</v>
      </c>
      <c r="M30">
        <v>46</v>
      </c>
      <c r="N30" t="s">
        <v>32</v>
      </c>
      <c r="O30" t="s">
        <v>32</v>
      </c>
      <c r="P30" t="s">
        <v>32</v>
      </c>
      <c r="Q30" t="s">
        <v>32</v>
      </c>
      <c r="R30" t="s">
        <v>32</v>
      </c>
      <c r="S30" t="s">
        <v>32</v>
      </c>
      <c r="T30" t="s">
        <v>32</v>
      </c>
      <c r="U30" t="s">
        <v>32</v>
      </c>
      <c r="V30" t="s">
        <v>32</v>
      </c>
      <c r="W30" t="s">
        <v>32</v>
      </c>
      <c r="X30" t="s">
        <v>32</v>
      </c>
      <c r="Y30" t="s">
        <v>32</v>
      </c>
      <c r="Z30" t="s">
        <v>32</v>
      </c>
      <c r="AA30" t="s">
        <v>32</v>
      </c>
      <c r="AB30" t="s">
        <v>32</v>
      </c>
      <c r="AC30" t="s">
        <v>32</v>
      </c>
      <c r="AD30" t="s">
        <v>32</v>
      </c>
      <c r="AE30" t="s">
        <v>32</v>
      </c>
    </row>
    <row r="31" spans="1:31" x14ac:dyDescent="0.3">
      <c r="A31">
        <v>30</v>
      </c>
      <c r="B31" t="s">
        <v>32</v>
      </c>
      <c r="C31" t="s">
        <v>32</v>
      </c>
      <c r="D31" t="s">
        <v>32</v>
      </c>
      <c r="E31" t="s">
        <v>32</v>
      </c>
      <c r="F31" t="s">
        <v>32</v>
      </c>
      <c r="G31" t="s">
        <v>32</v>
      </c>
      <c r="H31">
        <v>1</v>
      </c>
      <c r="I31" t="s">
        <v>32</v>
      </c>
      <c r="J31">
        <v>47</v>
      </c>
      <c r="K31" t="s">
        <v>32</v>
      </c>
      <c r="L31" t="s">
        <v>32</v>
      </c>
      <c r="M31" t="s">
        <v>32</v>
      </c>
      <c r="N31" t="s">
        <v>32</v>
      </c>
      <c r="O31" t="s">
        <v>32</v>
      </c>
      <c r="P31" t="s">
        <v>32</v>
      </c>
      <c r="Q31" t="s">
        <v>32</v>
      </c>
      <c r="R31" t="s">
        <v>32</v>
      </c>
      <c r="S31" t="s">
        <v>32</v>
      </c>
      <c r="T31" t="s">
        <v>32</v>
      </c>
      <c r="U31" t="s">
        <v>32</v>
      </c>
      <c r="V31" t="s">
        <v>32</v>
      </c>
      <c r="W31" t="s">
        <v>32</v>
      </c>
      <c r="X31" t="s">
        <v>32</v>
      </c>
      <c r="Y31" t="s">
        <v>32</v>
      </c>
      <c r="Z31" t="s">
        <v>32</v>
      </c>
      <c r="AA31" t="s">
        <v>32</v>
      </c>
      <c r="AB31" t="s">
        <v>32</v>
      </c>
      <c r="AC31" t="s">
        <v>32</v>
      </c>
      <c r="AD31" t="s">
        <v>32</v>
      </c>
      <c r="AE31" t="s">
        <v>32</v>
      </c>
    </row>
    <row r="32" spans="1:31" x14ac:dyDescent="0.3">
      <c r="A32">
        <v>31</v>
      </c>
      <c r="B32" t="s">
        <v>32</v>
      </c>
      <c r="C32" t="s">
        <v>32</v>
      </c>
      <c r="D32" t="s">
        <v>32</v>
      </c>
      <c r="E32" t="s">
        <v>32</v>
      </c>
      <c r="F32" t="s">
        <v>32</v>
      </c>
      <c r="G32" t="s">
        <v>32</v>
      </c>
      <c r="H32" t="s">
        <v>32</v>
      </c>
      <c r="I32" t="s">
        <v>32</v>
      </c>
      <c r="J32" t="s">
        <v>32</v>
      </c>
      <c r="K32" t="s">
        <v>32</v>
      </c>
      <c r="L32" t="s">
        <v>32</v>
      </c>
      <c r="M32" t="s">
        <v>32</v>
      </c>
      <c r="N32" t="s">
        <v>32</v>
      </c>
      <c r="O32" t="s">
        <v>32</v>
      </c>
      <c r="P32" t="s">
        <v>32</v>
      </c>
      <c r="Q32" t="s">
        <v>32</v>
      </c>
      <c r="R32" t="s">
        <v>32</v>
      </c>
      <c r="S32" t="s">
        <v>32</v>
      </c>
      <c r="T32" t="s">
        <v>32</v>
      </c>
      <c r="U32" t="s">
        <v>32</v>
      </c>
      <c r="V32" t="s">
        <v>32</v>
      </c>
      <c r="W32" t="s">
        <v>32</v>
      </c>
      <c r="X32" t="s">
        <v>32</v>
      </c>
      <c r="Y32" t="s">
        <v>32</v>
      </c>
      <c r="Z32" t="s">
        <v>32</v>
      </c>
      <c r="AA32" t="s">
        <v>32</v>
      </c>
      <c r="AB32" t="s">
        <v>32</v>
      </c>
      <c r="AC32" t="s">
        <v>32</v>
      </c>
      <c r="AD32" t="s">
        <v>32</v>
      </c>
      <c r="AE32" t="s">
        <v>32</v>
      </c>
    </row>
    <row r="33" spans="1:31" x14ac:dyDescent="0.3">
      <c r="A33">
        <v>32</v>
      </c>
      <c r="B33" t="s">
        <v>32</v>
      </c>
      <c r="C33" t="s">
        <v>32</v>
      </c>
      <c r="D33" t="s">
        <v>32</v>
      </c>
      <c r="E33" t="s">
        <v>32</v>
      </c>
      <c r="F33" t="s">
        <v>32</v>
      </c>
      <c r="G33" t="s">
        <v>32</v>
      </c>
      <c r="H33" t="s">
        <v>32</v>
      </c>
      <c r="I33" t="s">
        <v>32</v>
      </c>
      <c r="J33" t="s">
        <v>32</v>
      </c>
      <c r="K33" t="s">
        <v>32</v>
      </c>
      <c r="L33" t="s">
        <v>32</v>
      </c>
      <c r="M33" t="s">
        <v>32</v>
      </c>
      <c r="N33" t="s">
        <v>32</v>
      </c>
      <c r="O33" t="s">
        <v>32</v>
      </c>
      <c r="P33" t="s">
        <v>32</v>
      </c>
      <c r="Q33" t="s">
        <v>32</v>
      </c>
      <c r="R33" t="s">
        <v>32</v>
      </c>
      <c r="S33" t="s">
        <v>32</v>
      </c>
      <c r="T33" t="s">
        <v>32</v>
      </c>
      <c r="U33" t="s">
        <v>32</v>
      </c>
      <c r="V33" t="s">
        <v>32</v>
      </c>
      <c r="W33" t="s">
        <v>32</v>
      </c>
      <c r="X33" t="s">
        <v>32</v>
      </c>
      <c r="Y33" t="s">
        <v>32</v>
      </c>
      <c r="Z33" t="s">
        <v>32</v>
      </c>
      <c r="AA33" t="s">
        <v>32</v>
      </c>
      <c r="AB33" t="s">
        <v>32</v>
      </c>
      <c r="AC33" t="s">
        <v>32</v>
      </c>
      <c r="AD33" t="s">
        <v>32</v>
      </c>
      <c r="AE33" t="s">
        <v>32</v>
      </c>
    </row>
    <row r="34" spans="1:31" x14ac:dyDescent="0.3">
      <c r="A34">
        <v>33</v>
      </c>
      <c r="B34" t="s">
        <v>32</v>
      </c>
      <c r="C34" t="s">
        <v>32</v>
      </c>
      <c r="D34" t="s">
        <v>32</v>
      </c>
      <c r="E34" t="s">
        <v>32</v>
      </c>
      <c r="F34" t="s">
        <v>32</v>
      </c>
      <c r="G34" t="s">
        <v>32</v>
      </c>
      <c r="H34" t="s">
        <v>32</v>
      </c>
      <c r="I34" t="s">
        <v>32</v>
      </c>
      <c r="J34" t="s">
        <v>32</v>
      </c>
      <c r="K34">
        <v>1</v>
      </c>
      <c r="L34" t="s">
        <v>1097</v>
      </c>
      <c r="M34">
        <v>48</v>
      </c>
      <c r="N34" t="s">
        <v>32</v>
      </c>
      <c r="O34" t="s">
        <v>32</v>
      </c>
      <c r="P34" t="s">
        <v>32</v>
      </c>
      <c r="Q34" t="s">
        <v>32</v>
      </c>
      <c r="R34" t="s">
        <v>32</v>
      </c>
      <c r="S34" t="s">
        <v>32</v>
      </c>
      <c r="T34" t="s">
        <v>32</v>
      </c>
      <c r="U34" t="s">
        <v>32</v>
      </c>
      <c r="V34" t="s">
        <v>32</v>
      </c>
      <c r="W34" t="s">
        <v>32</v>
      </c>
      <c r="X34" t="s">
        <v>32</v>
      </c>
      <c r="Y34" t="s">
        <v>32</v>
      </c>
      <c r="Z34" t="s">
        <v>32</v>
      </c>
      <c r="AA34" t="s">
        <v>32</v>
      </c>
      <c r="AB34" t="s">
        <v>32</v>
      </c>
      <c r="AC34" t="s">
        <v>32</v>
      </c>
      <c r="AD34" t="s">
        <v>32</v>
      </c>
      <c r="AE34" t="s">
        <v>32</v>
      </c>
    </row>
    <row r="35" spans="1:31" x14ac:dyDescent="0.3">
      <c r="A35">
        <v>34</v>
      </c>
      <c r="B35" t="s">
        <v>32</v>
      </c>
      <c r="C35" t="s">
        <v>32</v>
      </c>
      <c r="D35" t="s">
        <v>32</v>
      </c>
      <c r="E35" t="s">
        <v>32</v>
      </c>
      <c r="F35" t="s">
        <v>32</v>
      </c>
      <c r="G35" t="s">
        <v>32</v>
      </c>
      <c r="H35" t="s">
        <v>32</v>
      </c>
      <c r="I35" t="s">
        <v>32</v>
      </c>
      <c r="J35" t="s">
        <v>32</v>
      </c>
      <c r="K35" t="s">
        <v>32</v>
      </c>
      <c r="L35" t="s">
        <v>32</v>
      </c>
      <c r="M35" t="s">
        <v>32</v>
      </c>
      <c r="N35" t="s">
        <v>32</v>
      </c>
      <c r="O35" t="s">
        <v>32</v>
      </c>
      <c r="P35" t="s">
        <v>32</v>
      </c>
      <c r="Q35" t="s">
        <v>32</v>
      </c>
      <c r="R35" t="s">
        <v>32</v>
      </c>
      <c r="S35" t="s">
        <v>32</v>
      </c>
      <c r="T35" t="s">
        <v>32</v>
      </c>
      <c r="U35" t="s">
        <v>32</v>
      </c>
      <c r="V35" t="s">
        <v>32</v>
      </c>
      <c r="W35" t="s">
        <v>32</v>
      </c>
      <c r="X35" t="s">
        <v>32</v>
      </c>
      <c r="Y35" t="s">
        <v>32</v>
      </c>
      <c r="Z35" t="s">
        <v>32</v>
      </c>
      <c r="AA35" t="s">
        <v>32</v>
      </c>
      <c r="AB35" t="s">
        <v>32</v>
      </c>
      <c r="AC35" t="s">
        <v>32</v>
      </c>
      <c r="AD35" t="s">
        <v>32</v>
      </c>
      <c r="AE35" t="s">
        <v>32</v>
      </c>
    </row>
    <row r="36" spans="1:31" x14ac:dyDescent="0.3">
      <c r="A36">
        <v>35</v>
      </c>
      <c r="B36" t="s">
        <v>32</v>
      </c>
      <c r="C36" t="s">
        <v>32</v>
      </c>
      <c r="D36" t="s">
        <v>32</v>
      </c>
      <c r="E36">
        <v>1</v>
      </c>
      <c r="F36" t="s">
        <v>1315</v>
      </c>
      <c r="G36">
        <v>46</v>
      </c>
      <c r="H36" t="s">
        <v>32</v>
      </c>
      <c r="I36" t="s">
        <v>32</v>
      </c>
      <c r="J36" t="s">
        <v>32</v>
      </c>
      <c r="K36" t="s">
        <v>32</v>
      </c>
      <c r="L36" t="s">
        <v>32</v>
      </c>
      <c r="M36" t="s">
        <v>32</v>
      </c>
      <c r="N36" t="s">
        <v>32</v>
      </c>
      <c r="O36" t="s">
        <v>32</v>
      </c>
      <c r="P36" t="s">
        <v>32</v>
      </c>
      <c r="Q36" t="s">
        <v>32</v>
      </c>
      <c r="R36" t="s">
        <v>32</v>
      </c>
      <c r="S36" t="s">
        <v>32</v>
      </c>
      <c r="T36" t="s">
        <v>32</v>
      </c>
      <c r="U36" t="s">
        <v>32</v>
      </c>
      <c r="V36" t="s">
        <v>32</v>
      </c>
      <c r="W36" t="s">
        <v>32</v>
      </c>
      <c r="X36" t="s">
        <v>32</v>
      </c>
      <c r="Y36" t="s">
        <v>32</v>
      </c>
      <c r="Z36" t="s">
        <v>32</v>
      </c>
      <c r="AA36" t="s">
        <v>32</v>
      </c>
      <c r="AB36" t="s">
        <v>32</v>
      </c>
      <c r="AC36" t="s">
        <v>32</v>
      </c>
      <c r="AD36" t="s">
        <v>32</v>
      </c>
      <c r="AE36" t="s">
        <v>32</v>
      </c>
    </row>
    <row r="37" spans="1:31" x14ac:dyDescent="0.3">
      <c r="A37">
        <v>36</v>
      </c>
      <c r="B37">
        <v>1</v>
      </c>
      <c r="C37" t="s">
        <v>1316</v>
      </c>
      <c r="D37">
        <v>46</v>
      </c>
      <c r="E37" t="s">
        <v>32</v>
      </c>
      <c r="F37" t="s">
        <v>32</v>
      </c>
      <c r="G37" t="s">
        <v>32</v>
      </c>
      <c r="H37" t="s">
        <v>32</v>
      </c>
      <c r="I37" t="s">
        <v>32</v>
      </c>
      <c r="J37" t="s">
        <v>32</v>
      </c>
      <c r="K37" t="s">
        <v>32</v>
      </c>
      <c r="L37" t="s">
        <v>32</v>
      </c>
      <c r="M37" t="s">
        <v>32</v>
      </c>
      <c r="N37" t="s">
        <v>32</v>
      </c>
      <c r="O37" t="s">
        <v>32</v>
      </c>
      <c r="P37" t="s">
        <v>32</v>
      </c>
      <c r="Q37" t="s">
        <v>32</v>
      </c>
      <c r="R37" t="s">
        <v>32</v>
      </c>
      <c r="S37" t="s">
        <v>32</v>
      </c>
      <c r="T37" t="s">
        <v>32</v>
      </c>
      <c r="U37" t="s">
        <v>32</v>
      </c>
      <c r="V37" t="s">
        <v>32</v>
      </c>
      <c r="W37" t="s">
        <v>32</v>
      </c>
      <c r="X37" t="s">
        <v>32</v>
      </c>
      <c r="Y37" t="s">
        <v>32</v>
      </c>
      <c r="Z37" t="s">
        <v>32</v>
      </c>
      <c r="AA37" t="s">
        <v>32</v>
      </c>
      <c r="AB37" t="s">
        <v>32</v>
      </c>
      <c r="AC37" t="s">
        <v>32</v>
      </c>
      <c r="AD37" t="s">
        <v>32</v>
      </c>
      <c r="AE37" t="s">
        <v>32</v>
      </c>
    </row>
    <row r="38" spans="1:31" x14ac:dyDescent="0.3">
      <c r="A38">
        <v>37</v>
      </c>
      <c r="B38" t="s">
        <v>32</v>
      </c>
      <c r="C38" t="s">
        <v>32</v>
      </c>
      <c r="D38" t="s">
        <v>32</v>
      </c>
      <c r="E38">
        <v>1</v>
      </c>
      <c r="F38" t="s">
        <v>1317</v>
      </c>
      <c r="G38">
        <v>50</v>
      </c>
      <c r="H38" t="s">
        <v>32</v>
      </c>
      <c r="I38" t="s">
        <v>32</v>
      </c>
      <c r="J38" t="s">
        <v>32</v>
      </c>
      <c r="K38">
        <v>1</v>
      </c>
      <c r="L38" t="s">
        <v>1318</v>
      </c>
      <c r="M38">
        <v>50</v>
      </c>
      <c r="N38">
        <v>1</v>
      </c>
      <c r="O38" t="s">
        <v>1319</v>
      </c>
      <c r="P38">
        <v>54</v>
      </c>
      <c r="Q38" t="s">
        <v>32</v>
      </c>
      <c r="R38" t="s">
        <v>32</v>
      </c>
      <c r="S38" t="s">
        <v>32</v>
      </c>
      <c r="T38" t="s">
        <v>32</v>
      </c>
      <c r="U38" t="s">
        <v>32</v>
      </c>
      <c r="V38" t="s">
        <v>32</v>
      </c>
      <c r="W38" t="s">
        <v>32</v>
      </c>
      <c r="X38" t="s">
        <v>32</v>
      </c>
      <c r="Y38" t="s">
        <v>32</v>
      </c>
      <c r="Z38" t="s">
        <v>32</v>
      </c>
      <c r="AA38" t="s">
        <v>32</v>
      </c>
      <c r="AB38" t="s">
        <v>32</v>
      </c>
      <c r="AC38" t="s">
        <v>32</v>
      </c>
      <c r="AD38" t="s">
        <v>32</v>
      </c>
      <c r="AE38" t="s">
        <v>32</v>
      </c>
    </row>
    <row r="39" spans="1:31" x14ac:dyDescent="0.3">
      <c r="A39">
        <v>38</v>
      </c>
      <c r="B39" t="s">
        <v>32</v>
      </c>
      <c r="C39" t="s">
        <v>32</v>
      </c>
      <c r="D39" t="s">
        <v>32</v>
      </c>
      <c r="E39">
        <v>1</v>
      </c>
      <c r="F39" t="s">
        <v>1317</v>
      </c>
      <c r="G39">
        <v>46</v>
      </c>
      <c r="H39" t="s">
        <v>32</v>
      </c>
      <c r="I39" t="s">
        <v>32</v>
      </c>
      <c r="J39" t="s">
        <v>32</v>
      </c>
      <c r="K39" t="s">
        <v>32</v>
      </c>
      <c r="L39" t="s">
        <v>32</v>
      </c>
      <c r="M39" t="s">
        <v>32</v>
      </c>
      <c r="N39" t="s">
        <v>32</v>
      </c>
      <c r="O39" t="s">
        <v>32</v>
      </c>
      <c r="P39" t="s">
        <v>32</v>
      </c>
      <c r="Q39" t="s">
        <v>32</v>
      </c>
      <c r="R39" t="s">
        <v>32</v>
      </c>
      <c r="S39" t="s">
        <v>32</v>
      </c>
      <c r="T39" t="s">
        <v>32</v>
      </c>
      <c r="U39" t="s">
        <v>32</v>
      </c>
      <c r="V39" t="s">
        <v>32</v>
      </c>
      <c r="W39" t="s">
        <v>32</v>
      </c>
      <c r="X39" t="s">
        <v>32</v>
      </c>
      <c r="Y39" t="s">
        <v>32</v>
      </c>
      <c r="Z39" t="s">
        <v>32</v>
      </c>
      <c r="AA39" t="s">
        <v>32</v>
      </c>
      <c r="AB39" t="s">
        <v>32</v>
      </c>
      <c r="AC39" t="s">
        <v>32</v>
      </c>
      <c r="AD39" t="s">
        <v>32</v>
      </c>
      <c r="AE39" t="s">
        <v>32</v>
      </c>
    </row>
    <row r="40" spans="1:31" x14ac:dyDescent="0.3">
      <c r="A40">
        <v>39</v>
      </c>
      <c r="B40" t="s">
        <v>32</v>
      </c>
      <c r="C40" t="s">
        <v>32</v>
      </c>
      <c r="D40" t="s">
        <v>32</v>
      </c>
      <c r="E40" t="s">
        <v>32</v>
      </c>
      <c r="F40" t="s">
        <v>32</v>
      </c>
      <c r="G40" t="s">
        <v>32</v>
      </c>
      <c r="H40" t="s">
        <v>32</v>
      </c>
      <c r="I40" t="s">
        <v>32</v>
      </c>
      <c r="J40" t="s">
        <v>32</v>
      </c>
      <c r="K40" t="s">
        <v>32</v>
      </c>
      <c r="L40" t="s">
        <v>32</v>
      </c>
      <c r="M40" t="s">
        <v>32</v>
      </c>
      <c r="N40" t="s">
        <v>32</v>
      </c>
      <c r="O40" t="s">
        <v>32</v>
      </c>
      <c r="P40" t="s">
        <v>32</v>
      </c>
      <c r="Q40" t="s">
        <v>32</v>
      </c>
      <c r="R40" t="s">
        <v>32</v>
      </c>
      <c r="S40" t="s">
        <v>32</v>
      </c>
      <c r="T40" t="s">
        <v>32</v>
      </c>
      <c r="U40" t="s">
        <v>32</v>
      </c>
      <c r="V40" t="s">
        <v>32</v>
      </c>
      <c r="W40" t="s">
        <v>32</v>
      </c>
      <c r="X40" t="s">
        <v>32</v>
      </c>
      <c r="Y40" t="s">
        <v>32</v>
      </c>
      <c r="Z40" t="s">
        <v>32</v>
      </c>
      <c r="AA40" t="s">
        <v>32</v>
      </c>
      <c r="AB40" t="s">
        <v>32</v>
      </c>
      <c r="AC40" t="s">
        <v>32</v>
      </c>
      <c r="AD40" t="s">
        <v>32</v>
      </c>
      <c r="AE40" t="s">
        <v>32</v>
      </c>
    </row>
    <row r="41" spans="1:31" x14ac:dyDescent="0.3">
      <c r="A41">
        <v>40</v>
      </c>
      <c r="B41" t="s">
        <v>32</v>
      </c>
      <c r="C41" t="s">
        <v>32</v>
      </c>
      <c r="D41" t="s">
        <v>32</v>
      </c>
      <c r="E41" t="s">
        <v>32</v>
      </c>
      <c r="F41" t="s">
        <v>32</v>
      </c>
      <c r="G41" t="s">
        <v>32</v>
      </c>
      <c r="H41" t="s">
        <v>32</v>
      </c>
      <c r="I41" t="s">
        <v>32</v>
      </c>
      <c r="J41" t="s">
        <v>32</v>
      </c>
      <c r="K41" t="s">
        <v>32</v>
      </c>
      <c r="L41" t="s">
        <v>32</v>
      </c>
      <c r="M41" t="s">
        <v>32</v>
      </c>
      <c r="N41" t="s">
        <v>32</v>
      </c>
      <c r="O41" t="s">
        <v>32</v>
      </c>
      <c r="P41" t="s">
        <v>32</v>
      </c>
      <c r="Q41" t="s">
        <v>32</v>
      </c>
      <c r="R41" t="s">
        <v>32</v>
      </c>
      <c r="S41" t="s">
        <v>32</v>
      </c>
      <c r="T41" t="s">
        <v>32</v>
      </c>
      <c r="U41" t="s">
        <v>32</v>
      </c>
      <c r="V41" t="s">
        <v>32</v>
      </c>
      <c r="W41" t="s">
        <v>32</v>
      </c>
      <c r="X41" t="s">
        <v>32</v>
      </c>
      <c r="Y41" t="s">
        <v>32</v>
      </c>
      <c r="Z41" t="s">
        <v>32</v>
      </c>
      <c r="AA41" t="s">
        <v>32</v>
      </c>
      <c r="AB41" t="s">
        <v>32</v>
      </c>
      <c r="AC41" t="s">
        <v>32</v>
      </c>
      <c r="AD41" t="s">
        <v>32</v>
      </c>
      <c r="AE41" t="s">
        <v>32</v>
      </c>
    </row>
    <row r="42" spans="1:31" x14ac:dyDescent="0.3">
      <c r="A42">
        <v>41</v>
      </c>
      <c r="B42" t="s">
        <v>32</v>
      </c>
      <c r="C42" t="s">
        <v>32</v>
      </c>
      <c r="D42" t="s">
        <v>32</v>
      </c>
      <c r="E42" t="s">
        <v>32</v>
      </c>
      <c r="F42" t="s">
        <v>32</v>
      </c>
      <c r="G42" t="s">
        <v>32</v>
      </c>
      <c r="H42" t="s">
        <v>32</v>
      </c>
      <c r="I42" t="s">
        <v>32</v>
      </c>
      <c r="J42" t="s">
        <v>32</v>
      </c>
      <c r="K42" t="s">
        <v>32</v>
      </c>
      <c r="L42" t="s">
        <v>32</v>
      </c>
      <c r="M42" t="s">
        <v>32</v>
      </c>
      <c r="N42" t="s">
        <v>32</v>
      </c>
      <c r="O42" t="s">
        <v>32</v>
      </c>
      <c r="P42" t="s">
        <v>32</v>
      </c>
      <c r="Q42" t="s">
        <v>32</v>
      </c>
      <c r="R42" t="s">
        <v>32</v>
      </c>
      <c r="S42" t="s">
        <v>32</v>
      </c>
      <c r="T42" t="s">
        <v>32</v>
      </c>
      <c r="U42" t="s">
        <v>32</v>
      </c>
      <c r="V42" t="s">
        <v>32</v>
      </c>
      <c r="W42" t="s">
        <v>32</v>
      </c>
      <c r="X42" t="s">
        <v>32</v>
      </c>
      <c r="Y42" t="s">
        <v>32</v>
      </c>
      <c r="Z42" t="s">
        <v>32</v>
      </c>
      <c r="AA42" t="s">
        <v>32</v>
      </c>
      <c r="AB42" t="s">
        <v>32</v>
      </c>
      <c r="AC42" t="s">
        <v>32</v>
      </c>
      <c r="AD42" t="s">
        <v>32</v>
      </c>
      <c r="AE42" t="s">
        <v>32</v>
      </c>
    </row>
    <row r="43" spans="1:31" x14ac:dyDescent="0.3">
      <c r="A43">
        <v>42</v>
      </c>
      <c r="B43" t="s">
        <v>32</v>
      </c>
      <c r="C43" t="s">
        <v>32</v>
      </c>
      <c r="D43" t="s">
        <v>32</v>
      </c>
      <c r="E43" t="s">
        <v>32</v>
      </c>
      <c r="F43" t="s">
        <v>32</v>
      </c>
      <c r="G43" t="s">
        <v>32</v>
      </c>
      <c r="H43" t="s">
        <v>32</v>
      </c>
      <c r="I43" t="s">
        <v>32</v>
      </c>
      <c r="J43" t="s">
        <v>32</v>
      </c>
      <c r="K43" t="s">
        <v>32</v>
      </c>
      <c r="L43" t="s">
        <v>32</v>
      </c>
      <c r="M43" t="s">
        <v>32</v>
      </c>
      <c r="N43" t="s">
        <v>32</v>
      </c>
      <c r="O43" t="s">
        <v>32</v>
      </c>
      <c r="P43" t="s">
        <v>32</v>
      </c>
      <c r="Q43" t="s">
        <v>32</v>
      </c>
      <c r="R43" t="s">
        <v>32</v>
      </c>
      <c r="S43" t="s">
        <v>32</v>
      </c>
      <c r="T43" t="s">
        <v>32</v>
      </c>
      <c r="U43" t="s">
        <v>32</v>
      </c>
      <c r="V43" t="s">
        <v>32</v>
      </c>
      <c r="W43" t="s">
        <v>32</v>
      </c>
      <c r="X43" t="s">
        <v>32</v>
      </c>
      <c r="Y43" t="s">
        <v>32</v>
      </c>
      <c r="Z43" t="s">
        <v>32</v>
      </c>
      <c r="AA43" t="s">
        <v>32</v>
      </c>
      <c r="AB43" t="s">
        <v>32</v>
      </c>
      <c r="AC43" t="s">
        <v>32</v>
      </c>
      <c r="AD43" t="s">
        <v>32</v>
      </c>
      <c r="AE43" t="s">
        <v>32</v>
      </c>
    </row>
    <row r="44" spans="1:31" x14ac:dyDescent="0.3">
      <c r="A44">
        <v>43</v>
      </c>
      <c r="B44" t="s">
        <v>32</v>
      </c>
      <c r="C44" t="s">
        <v>32</v>
      </c>
      <c r="D44" t="s">
        <v>32</v>
      </c>
      <c r="E44">
        <v>1</v>
      </c>
      <c r="F44" t="s">
        <v>1320</v>
      </c>
      <c r="G44">
        <v>47</v>
      </c>
      <c r="H44" t="s">
        <v>32</v>
      </c>
      <c r="I44" t="s">
        <v>32</v>
      </c>
      <c r="J44" t="s">
        <v>32</v>
      </c>
      <c r="K44">
        <v>1</v>
      </c>
      <c r="L44" t="s">
        <v>1318</v>
      </c>
      <c r="M44">
        <v>47</v>
      </c>
      <c r="N44" t="s">
        <v>32</v>
      </c>
      <c r="O44" t="s">
        <v>32</v>
      </c>
      <c r="P44" t="s">
        <v>32</v>
      </c>
      <c r="Q44" t="s">
        <v>32</v>
      </c>
      <c r="R44" t="s">
        <v>32</v>
      </c>
      <c r="S44" t="s">
        <v>32</v>
      </c>
      <c r="T44" t="s">
        <v>32</v>
      </c>
      <c r="U44" t="s">
        <v>32</v>
      </c>
      <c r="V44" t="s">
        <v>32</v>
      </c>
      <c r="W44" t="s">
        <v>32</v>
      </c>
      <c r="X44" t="s">
        <v>32</v>
      </c>
      <c r="Y44" t="s">
        <v>32</v>
      </c>
      <c r="Z44" t="s">
        <v>32</v>
      </c>
      <c r="AA44" t="s">
        <v>32</v>
      </c>
      <c r="AB44" t="s">
        <v>32</v>
      </c>
      <c r="AC44" t="s">
        <v>32</v>
      </c>
      <c r="AD44" t="s">
        <v>32</v>
      </c>
      <c r="AE44" t="s">
        <v>32</v>
      </c>
    </row>
    <row r="45" spans="1:31" x14ac:dyDescent="0.3">
      <c r="A45">
        <v>44</v>
      </c>
      <c r="B45" t="s">
        <v>32</v>
      </c>
      <c r="C45" t="s">
        <v>32</v>
      </c>
      <c r="D45" t="s">
        <v>32</v>
      </c>
      <c r="E45" t="s">
        <v>32</v>
      </c>
      <c r="F45" t="s">
        <v>32</v>
      </c>
      <c r="G45" t="s">
        <v>32</v>
      </c>
      <c r="H45" t="s">
        <v>32</v>
      </c>
      <c r="I45" t="s">
        <v>32</v>
      </c>
      <c r="J45" t="s">
        <v>32</v>
      </c>
      <c r="K45" t="s">
        <v>32</v>
      </c>
      <c r="L45" t="s">
        <v>32</v>
      </c>
      <c r="M45" t="s">
        <v>32</v>
      </c>
      <c r="N45" t="s">
        <v>32</v>
      </c>
      <c r="O45" t="s">
        <v>32</v>
      </c>
      <c r="P45" t="s">
        <v>32</v>
      </c>
      <c r="Q45" t="s">
        <v>32</v>
      </c>
      <c r="R45" t="s">
        <v>32</v>
      </c>
      <c r="S45" t="s">
        <v>32</v>
      </c>
      <c r="T45" t="s">
        <v>32</v>
      </c>
      <c r="U45" t="s">
        <v>32</v>
      </c>
      <c r="V45" t="s">
        <v>32</v>
      </c>
      <c r="W45" t="s">
        <v>32</v>
      </c>
      <c r="X45" t="s">
        <v>32</v>
      </c>
      <c r="Y45" t="s">
        <v>32</v>
      </c>
      <c r="Z45" t="s">
        <v>32</v>
      </c>
      <c r="AA45" t="s">
        <v>32</v>
      </c>
      <c r="AB45" t="s">
        <v>32</v>
      </c>
      <c r="AC45" t="s">
        <v>32</v>
      </c>
      <c r="AD45" t="s">
        <v>32</v>
      </c>
      <c r="AE45" t="s">
        <v>32</v>
      </c>
    </row>
    <row r="46" spans="1:31" x14ac:dyDescent="0.3">
      <c r="A46">
        <v>45</v>
      </c>
      <c r="B46" t="s">
        <v>32</v>
      </c>
      <c r="C46" t="s">
        <v>32</v>
      </c>
      <c r="D46" t="s">
        <v>32</v>
      </c>
      <c r="E46" t="s">
        <v>32</v>
      </c>
      <c r="F46" t="s">
        <v>32</v>
      </c>
      <c r="G46" t="s">
        <v>32</v>
      </c>
      <c r="H46" t="s">
        <v>32</v>
      </c>
      <c r="I46" t="s">
        <v>32</v>
      </c>
      <c r="J46" t="s">
        <v>32</v>
      </c>
      <c r="K46" t="s">
        <v>32</v>
      </c>
      <c r="L46" t="s">
        <v>32</v>
      </c>
      <c r="M46" t="s">
        <v>32</v>
      </c>
      <c r="N46" t="s">
        <v>32</v>
      </c>
      <c r="O46" t="s">
        <v>32</v>
      </c>
      <c r="P46" t="s">
        <v>32</v>
      </c>
      <c r="Q46" t="s">
        <v>32</v>
      </c>
      <c r="R46" t="s">
        <v>32</v>
      </c>
      <c r="S46" t="s">
        <v>32</v>
      </c>
      <c r="T46" t="s">
        <v>32</v>
      </c>
      <c r="U46" t="s">
        <v>32</v>
      </c>
      <c r="V46" t="s">
        <v>32</v>
      </c>
      <c r="W46" t="s">
        <v>32</v>
      </c>
      <c r="X46" t="s">
        <v>32</v>
      </c>
      <c r="Y46" t="s">
        <v>32</v>
      </c>
      <c r="Z46" t="s">
        <v>32</v>
      </c>
      <c r="AA46" t="s">
        <v>32</v>
      </c>
      <c r="AB46" t="s">
        <v>32</v>
      </c>
      <c r="AC46" t="s">
        <v>32</v>
      </c>
      <c r="AD46" t="s">
        <v>32</v>
      </c>
      <c r="AE46" t="s">
        <v>32</v>
      </c>
    </row>
    <row r="47" spans="1:31" x14ac:dyDescent="0.3">
      <c r="A47">
        <v>46</v>
      </c>
      <c r="B47" t="s">
        <v>32</v>
      </c>
      <c r="C47" t="s">
        <v>32</v>
      </c>
      <c r="D47" t="s">
        <v>32</v>
      </c>
      <c r="E47" t="s">
        <v>32</v>
      </c>
      <c r="F47" t="s">
        <v>32</v>
      </c>
      <c r="G47" t="s">
        <v>32</v>
      </c>
      <c r="H47" t="s">
        <v>32</v>
      </c>
      <c r="I47" t="s">
        <v>32</v>
      </c>
      <c r="J47" t="s">
        <v>32</v>
      </c>
      <c r="K47" t="s">
        <v>32</v>
      </c>
      <c r="L47" t="s">
        <v>32</v>
      </c>
      <c r="M47" t="s">
        <v>32</v>
      </c>
      <c r="N47" t="s">
        <v>32</v>
      </c>
      <c r="O47" t="s">
        <v>32</v>
      </c>
      <c r="P47" t="s">
        <v>32</v>
      </c>
      <c r="Q47" t="s">
        <v>32</v>
      </c>
      <c r="R47" t="s">
        <v>32</v>
      </c>
      <c r="S47" t="s">
        <v>32</v>
      </c>
      <c r="T47" t="s">
        <v>32</v>
      </c>
      <c r="U47" t="s">
        <v>32</v>
      </c>
      <c r="V47" t="s">
        <v>32</v>
      </c>
      <c r="W47" t="s">
        <v>32</v>
      </c>
      <c r="X47" t="s">
        <v>32</v>
      </c>
      <c r="Y47" t="s">
        <v>32</v>
      </c>
      <c r="Z47" t="s">
        <v>32</v>
      </c>
      <c r="AA47" t="s">
        <v>32</v>
      </c>
      <c r="AB47" t="s">
        <v>32</v>
      </c>
      <c r="AC47" t="s">
        <v>32</v>
      </c>
      <c r="AD47" t="s">
        <v>32</v>
      </c>
      <c r="AE47" t="s">
        <v>32</v>
      </c>
    </row>
    <row r="48" spans="1:31" x14ac:dyDescent="0.3">
      <c r="A48">
        <v>47</v>
      </c>
      <c r="B48" t="s">
        <v>32</v>
      </c>
      <c r="C48" t="s">
        <v>32</v>
      </c>
      <c r="D48" t="s">
        <v>32</v>
      </c>
      <c r="E48" t="s">
        <v>32</v>
      </c>
      <c r="F48" t="s">
        <v>32</v>
      </c>
      <c r="G48" t="s">
        <v>32</v>
      </c>
      <c r="H48" t="s">
        <v>32</v>
      </c>
      <c r="I48" t="s">
        <v>32</v>
      </c>
      <c r="J48" t="s">
        <v>32</v>
      </c>
      <c r="K48" t="s">
        <v>32</v>
      </c>
      <c r="L48" t="s">
        <v>32</v>
      </c>
      <c r="M48" t="s">
        <v>32</v>
      </c>
      <c r="N48" t="s">
        <v>32</v>
      </c>
      <c r="O48" t="s">
        <v>32</v>
      </c>
      <c r="P48" t="s">
        <v>32</v>
      </c>
      <c r="Q48">
        <v>1</v>
      </c>
      <c r="R48" t="s">
        <v>32</v>
      </c>
      <c r="S48" t="s">
        <v>32</v>
      </c>
      <c r="T48" t="s">
        <v>32</v>
      </c>
      <c r="U48" t="s">
        <v>32</v>
      </c>
      <c r="V48" t="s">
        <v>32</v>
      </c>
      <c r="W48" t="s">
        <v>32</v>
      </c>
      <c r="X48" t="s">
        <v>32</v>
      </c>
      <c r="Y48" t="s">
        <v>32</v>
      </c>
      <c r="Z48" t="s">
        <v>32</v>
      </c>
      <c r="AA48" t="s">
        <v>32</v>
      </c>
      <c r="AB48" t="s">
        <v>32</v>
      </c>
      <c r="AC48" t="s">
        <v>32</v>
      </c>
      <c r="AD48" t="s">
        <v>32</v>
      </c>
      <c r="AE48" t="s">
        <v>32</v>
      </c>
    </row>
    <row r="49" spans="1:31" x14ac:dyDescent="0.3">
      <c r="A49">
        <v>48</v>
      </c>
      <c r="B49" t="s">
        <v>32</v>
      </c>
      <c r="C49" t="s">
        <v>32</v>
      </c>
      <c r="D49" t="s">
        <v>32</v>
      </c>
      <c r="E49">
        <v>1</v>
      </c>
      <c r="F49" t="s">
        <v>1321</v>
      </c>
      <c r="G49">
        <v>48</v>
      </c>
      <c r="H49" t="s">
        <v>32</v>
      </c>
      <c r="I49" t="s">
        <v>32</v>
      </c>
      <c r="J49" t="s">
        <v>32</v>
      </c>
      <c r="K49">
        <v>1</v>
      </c>
      <c r="L49" t="s">
        <v>1318</v>
      </c>
      <c r="M49">
        <v>50</v>
      </c>
      <c r="N49" t="s">
        <v>32</v>
      </c>
      <c r="O49" t="s">
        <v>32</v>
      </c>
      <c r="P49" t="s">
        <v>32</v>
      </c>
      <c r="Q49" t="s">
        <v>32</v>
      </c>
      <c r="R49" t="s">
        <v>32</v>
      </c>
      <c r="S49" t="s">
        <v>32</v>
      </c>
      <c r="T49" t="s">
        <v>32</v>
      </c>
      <c r="U49" t="s">
        <v>32</v>
      </c>
      <c r="V49" t="s">
        <v>32</v>
      </c>
      <c r="W49" t="s">
        <v>32</v>
      </c>
      <c r="X49" t="s">
        <v>32</v>
      </c>
      <c r="Y49" t="s">
        <v>32</v>
      </c>
      <c r="Z49" t="s">
        <v>32</v>
      </c>
      <c r="AA49" t="s">
        <v>32</v>
      </c>
      <c r="AB49" t="s">
        <v>32</v>
      </c>
      <c r="AC49" t="s">
        <v>32</v>
      </c>
      <c r="AD49" t="s">
        <v>32</v>
      </c>
      <c r="AE49" t="s">
        <v>32</v>
      </c>
    </row>
    <row r="50" spans="1:31" x14ac:dyDescent="0.3">
      <c r="A50">
        <v>49</v>
      </c>
      <c r="B50" t="s">
        <v>32</v>
      </c>
      <c r="C50" t="s">
        <v>32</v>
      </c>
      <c r="D50" t="s">
        <v>32</v>
      </c>
      <c r="E50" t="s">
        <v>32</v>
      </c>
      <c r="F50" t="s">
        <v>32</v>
      </c>
      <c r="G50" t="s">
        <v>32</v>
      </c>
      <c r="H50" t="s">
        <v>32</v>
      </c>
      <c r="I50" t="s">
        <v>32</v>
      </c>
      <c r="J50" t="s">
        <v>32</v>
      </c>
      <c r="K50" t="s">
        <v>32</v>
      </c>
      <c r="L50" t="s">
        <v>32</v>
      </c>
      <c r="M50" t="s">
        <v>32</v>
      </c>
      <c r="N50" t="s">
        <v>32</v>
      </c>
      <c r="O50" t="s">
        <v>32</v>
      </c>
      <c r="P50" t="s">
        <v>32</v>
      </c>
      <c r="Q50" t="s">
        <v>32</v>
      </c>
      <c r="R50" t="s">
        <v>32</v>
      </c>
      <c r="S50" t="s">
        <v>32</v>
      </c>
      <c r="T50" t="s">
        <v>32</v>
      </c>
      <c r="U50" t="s">
        <v>32</v>
      </c>
      <c r="V50" t="s">
        <v>32</v>
      </c>
      <c r="W50" t="s">
        <v>32</v>
      </c>
      <c r="X50" t="s">
        <v>32</v>
      </c>
      <c r="Y50" t="s">
        <v>32</v>
      </c>
      <c r="Z50" t="s">
        <v>32</v>
      </c>
      <c r="AA50" t="s">
        <v>32</v>
      </c>
      <c r="AB50" t="s">
        <v>32</v>
      </c>
      <c r="AC50" t="s">
        <v>32</v>
      </c>
      <c r="AD50" t="s">
        <v>32</v>
      </c>
      <c r="AE50" t="s">
        <v>32</v>
      </c>
    </row>
    <row r="51" spans="1:31" x14ac:dyDescent="0.3">
      <c r="A51">
        <v>50</v>
      </c>
      <c r="B51" t="s">
        <v>32</v>
      </c>
      <c r="C51" t="s">
        <v>32</v>
      </c>
      <c r="D51" t="s">
        <v>32</v>
      </c>
      <c r="E51">
        <v>1</v>
      </c>
      <c r="F51" t="s">
        <v>1320</v>
      </c>
      <c r="G51">
        <v>54</v>
      </c>
      <c r="H51" t="s">
        <v>32</v>
      </c>
      <c r="I51" t="s">
        <v>32</v>
      </c>
      <c r="J51" t="s">
        <v>32</v>
      </c>
      <c r="K51" t="s">
        <v>32</v>
      </c>
      <c r="L51" t="s">
        <v>32</v>
      </c>
      <c r="M51" t="s">
        <v>32</v>
      </c>
      <c r="N51" t="s">
        <v>32</v>
      </c>
      <c r="O51" t="s">
        <v>32</v>
      </c>
      <c r="P51" t="s">
        <v>32</v>
      </c>
      <c r="Q51" t="s">
        <v>32</v>
      </c>
      <c r="R51" t="s">
        <v>32</v>
      </c>
      <c r="S51" t="s">
        <v>32</v>
      </c>
      <c r="T51" t="s">
        <v>32</v>
      </c>
      <c r="U51" t="s">
        <v>32</v>
      </c>
      <c r="V51" t="s">
        <v>32</v>
      </c>
      <c r="W51" t="s">
        <v>32</v>
      </c>
      <c r="X51" t="s">
        <v>32</v>
      </c>
      <c r="Y51" t="s">
        <v>32</v>
      </c>
      <c r="Z51" t="s">
        <v>32</v>
      </c>
      <c r="AA51" t="s">
        <v>32</v>
      </c>
      <c r="AB51" t="s">
        <v>32</v>
      </c>
      <c r="AC51" t="s">
        <v>32</v>
      </c>
      <c r="AD51" t="s">
        <v>32</v>
      </c>
      <c r="AE51" t="s">
        <v>32</v>
      </c>
    </row>
    <row r="52" spans="1:31" x14ac:dyDescent="0.3">
      <c r="A52">
        <v>51</v>
      </c>
      <c r="B52" t="s">
        <v>32</v>
      </c>
      <c r="C52" t="s">
        <v>32</v>
      </c>
      <c r="D52" t="s">
        <v>32</v>
      </c>
      <c r="E52" t="s">
        <v>32</v>
      </c>
      <c r="F52" t="s">
        <v>32</v>
      </c>
      <c r="G52" t="s">
        <v>32</v>
      </c>
      <c r="H52" t="s">
        <v>32</v>
      </c>
      <c r="I52" t="s">
        <v>32</v>
      </c>
      <c r="J52" t="s">
        <v>32</v>
      </c>
      <c r="K52" t="s">
        <v>32</v>
      </c>
      <c r="L52" t="s">
        <v>32</v>
      </c>
      <c r="M52" t="s">
        <v>32</v>
      </c>
      <c r="N52" t="s">
        <v>32</v>
      </c>
      <c r="O52" t="s">
        <v>32</v>
      </c>
      <c r="P52" t="s">
        <v>32</v>
      </c>
      <c r="Q52" t="s">
        <v>32</v>
      </c>
      <c r="R52" t="s">
        <v>32</v>
      </c>
      <c r="S52" t="s">
        <v>32</v>
      </c>
      <c r="T52" t="s">
        <v>32</v>
      </c>
      <c r="U52" t="s">
        <v>32</v>
      </c>
      <c r="V52" t="s">
        <v>32</v>
      </c>
      <c r="W52" t="s">
        <v>32</v>
      </c>
      <c r="X52" t="s">
        <v>32</v>
      </c>
      <c r="Y52" t="s">
        <v>32</v>
      </c>
      <c r="Z52" t="s">
        <v>32</v>
      </c>
      <c r="AA52" t="s">
        <v>32</v>
      </c>
      <c r="AB52" t="s">
        <v>32</v>
      </c>
      <c r="AC52" t="s">
        <v>32</v>
      </c>
      <c r="AD52" t="s">
        <v>32</v>
      </c>
      <c r="AE52" t="s">
        <v>32</v>
      </c>
    </row>
    <row r="53" spans="1:31" x14ac:dyDescent="0.3">
      <c r="A53">
        <v>52</v>
      </c>
      <c r="B53" t="s">
        <v>32</v>
      </c>
      <c r="C53" t="s">
        <v>32</v>
      </c>
      <c r="D53" t="s">
        <v>32</v>
      </c>
      <c r="E53" t="s">
        <v>32</v>
      </c>
      <c r="F53" t="s">
        <v>32</v>
      </c>
      <c r="G53" t="s">
        <v>32</v>
      </c>
      <c r="H53" t="s">
        <v>32</v>
      </c>
      <c r="I53" t="s">
        <v>32</v>
      </c>
      <c r="J53" t="s">
        <v>32</v>
      </c>
      <c r="K53" t="s">
        <v>32</v>
      </c>
      <c r="L53" t="s">
        <v>32</v>
      </c>
      <c r="M53" t="s">
        <v>32</v>
      </c>
      <c r="N53" t="s">
        <v>32</v>
      </c>
      <c r="O53" t="s">
        <v>32</v>
      </c>
      <c r="P53" t="s">
        <v>32</v>
      </c>
      <c r="Q53" t="s">
        <v>32</v>
      </c>
      <c r="R53" t="s">
        <v>32</v>
      </c>
      <c r="S53" t="s">
        <v>32</v>
      </c>
      <c r="T53" t="s">
        <v>32</v>
      </c>
      <c r="U53" t="s">
        <v>32</v>
      </c>
      <c r="V53" t="s">
        <v>32</v>
      </c>
      <c r="W53" t="s">
        <v>32</v>
      </c>
      <c r="X53" t="s">
        <v>32</v>
      </c>
      <c r="Y53" t="s">
        <v>32</v>
      </c>
      <c r="Z53" t="s">
        <v>32</v>
      </c>
      <c r="AA53" t="s">
        <v>32</v>
      </c>
      <c r="AB53" t="s">
        <v>32</v>
      </c>
      <c r="AC53" t="s">
        <v>32</v>
      </c>
      <c r="AD53" t="s">
        <v>32</v>
      </c>
      <c r="AE53" t="s">
        <v>32</v>
      </c>
    </row>
    <row r="54" spans="1:31" x14ac:dyDescent="0.3">
      <c r="A54">
        <v>53</v>
      </c>
      <c r="B54" t="s">
        <v>32</v>
      </c>
      <c r="C54" t="s">
        <v>32</v>
      </c>
      <c r="D54" t="s">
        <v>32</v>
      </c>
      <c r="E54" t="s">
        <v>32</v>
      </c>
      <c r="F54" t="s">
        <v>32</v>
      </c>
      <c r="G54" t="s">
        <v>32</v>
      </c>
      <c r="H54" t="s">
        <v>32</v>
      </c>
      <c r="I54" t="s">
        <v>32</v>
      </c>
      <c r="J54" t="s">
        <v>32</v>
      </c>
      <c r="K54" t="s">
        <v>32</v>
      </c>
      <c r="L54" t="s">
        <v>32</v>
      </c>
      <c r="M54" t="s">
        <v>32</v>
      </c>
      <c r="N54" t="s">
        <v>32</v>
      </c>
      <c r="O54" t="s">
        <v>32</v>
      </c>
      <c r="P54" t="s">
        <v>32</v>
      </c>
      <c r="Q54" t="s">
        <v>32</v>
      </c>
      <c r="R54" t="s">
        <v>32</v>
      </c>
      <c r="S54" t="s">
        <v>32</v>
      </c>
      <c r="T54" t="s">
        <v>32</v>
      </c>
      <c r="U54" t="s">
        <v>32</v>
      </c>
      <c r="V54" t="s">
        <v>32</v>
      </c>
      <c r="W54" t="s">
        <v>32</v>
      </c>
      <c r="X54" t="s">
        <v>32</v>
      </c>
      <c r="Y54" t="s">
        <v>32</v>
      </c>
      <c r="Z54" t="s">
        <v>32</v>
      </c>
      <c r="AA54" t="s">
        <v>32</v>
      </c>
      <c r="AB54" t="s">
        <v>32</v>
      </c>
      <c r="AC54" t="s">
        <v>32</v>
      </c>
      <c r="AD54" t="s">
        <v>32</v>
      </c>
      <c r="AE54" t="s">
        <v>32</v>
      </c>
    </row>
    <row r="55" spans="1:31" x14ac:dyDescent="0.3">
      <c r="A55">
        <v>54</v>
      </c>
      <c r="B55" t="s">
        <v>32</v>
      </c>
      <c r="C55" t="s">
        <v>32</v>
      </c>
      <c r="D55" t="s">
        <v>32</v>
      </c>
      <c r="E55" t="s">
        <v>32</v>
      </c>
      <c r="F55" t="s">
        <v>32</v>
      </c>
      <c r="G55" t="s">
        <v>32</v>
      </c>
      <c r="H55" t="s">
        <v>32</v>
      </c>
      <c r="I55" t="s">
        <v>32</v>
      </c>
      <c r="J55" t="s">
        <v>32</v>
      </c>
      <c r="K55" t="s">
        <v>32</v>
      </c>
      <c r="L55" t="s">
        <v>32</v>
      </c>
      <c r="M55" t="s">
        <v>32</v>
      </c>
      <c r="N55" t="s">
        <v>32</v>
      </c>
      <c r="O55" t="s">
        <v>32</v>
      </c>
      <c r="P55" t="s">
        <v>32</v>
      </c>
      <c r="Q55" t="s">
        <v>32</v>
      </c>
      <c r="R55" t="s">
        <v>32</v>
      </c>
      <c r="S55" t="s">
        <v>32</v>
      </c>
      <c r="T55" t="s">
        <v>32</v>
      </c>
      <c r="U55" t="s">
        <v>32</v>
      </c>
      <c r="V55" t="s">
        <v>32</v>
      </c>
      <c r="W55" t="s">
        <v>32</v>
      </c>
      <c r="X55" t="s">
        <v>32</v>
      </c>
      <c r="Y55" t="s">
        <v>32</v>
      </c>
      <c r="Z55" t="s">
        <v>32</v>
      </c>
      <c r="AA55" t="s">
        <v>32</v>
      </c>
      <c r="AB55" t="s">
        <v>32</v>
      </c>
      <c r="AC55" t="s">
        <v>32</v>
      </c>
      <c r="AD55" t="s">
        <v>32</v>
      </c>
      <c r="AE55" t="s">
        <v>32</v>
      </c>
    </row>
    <row r="56" spans="1:31" x14ac:dyDescent="0.3">
      <c r="A56">
        <v>55</v>
      </c>
      <c r="B56">
        <v>1</v>
      </c>
      <c r="C56" t="s">
        <v>1322</v>
      </c>
      <c r="D56">
        <v>46</v>
      </c>
      <c r="E56" t="s">
        <v>32</v>
      </c>
      <c r="F56" t="s">
        <v>32</v>
      </c>
      <c r="G56" t="s">
        <v>32</v>
      </c>
      <c r="H56" t="s">
        <v>32</v>
      </c>
      <c r="I56" t="s">
        <v>32</v>
      </c>
      <c r="J56" t="s">
        <v>32</v>
      </c>
      <c r="K56" t="s">
        <v>32</v>
      </c>
      <c r="L56" t="s">
        <v>32</v>
      </c>
      <c r="M56" t="s">
        <v>32</v>
      </c>
      <c r="N56" t="s">
        <v>32</v>
      </c>
      <c r="O56" t="s">
        <v>32</v>
      </c>
      <c r="P56" t="s">
        <v>32</v>
      </c>
      <c r="Q56" t="s">
        <v>32</v>
      </c>
      <c r="R56" t="s">
        <v>32</v>
      </c>
      <c r="S56" t="s">
        <v>32</v>
      </c>
      <c r="T56" t="s">
        <v>32</v>
      </c>
      <c r="U56" t="s">
        <v>32</v>
      </c>
      <c r="V56" t="s">
        <v>32</v>
      </c>
      <c r="W56" t="s">
        <v>32</v>
      </c>
      <c r="X56" t="s">
        <v>32</v>
      </c>
      <c r="Y56" t="s">
        <v>32</v>
      </c>
      <c r="Z56" t="s">
        <v>32</v>
      </c>
      <c r="AA56" t="s">
        <v>32</v>
      </c>
      <c r="AB56" t="s">
        <v>32</v>
      </c>
      <c r="AC56" t="s">
        <v>32</v>
      </c>
      <c r="AD56" t="s">
        <v>32</v>
      </c>
      <c r="AE56" t="s">
        <v>32</v>
      </c>
    </row>
    <row r="57" spans="1:31" x14ac:dyDescent="0.3">
      <c r="A57">
        <v>56</v>
      </c>
      <c r="B57">
        <v>1</v>
      </c>
      <c r="C57" t="s">
        <v>1323</v>
      </c>
      <c r="D57">
        <v>47</v>
      </c>
      <c r="E57">
        <v>1</v>
      </c>
      <c r="F57" t="s">
        <v>1324</v>
      </c>
      <c r="G57">
        <v>47</v>
      </c>
      <c r="H57" t="s">
        <v>32</v>
      </c>
      <c r="I57" t="s">
        <v>32</v>
      </c>
      <c r="J57" t="s">
        <v>32</v>
      </c>
      <c r="K57" t="s">
        <v>32</v>
      </c>
      <c r="L57" t="s">
        <v>32</v>
      </c>
      <c r="M57" t="s">
        <v>32</v>
      </c>
      <c r="N57" t="s">
        <v>32</v>
      </c>
      <c r="O57" t="s">
        <v>32</v>
      </c>
      <c r="P57" t="s">
        <v>32</v>
      </c>
      <c r="Q57" t="s">
        <v>32</v>
      </c>
      <c r="R57" t="s">
        <v>32</v>
      </c>
      <c r="S57" t="s">
        <v>32</v>
      </c>
      <c r="T57" t="s">
        <v>32</v>
      </c>
      <c r="U57" t="s">
        <v>32</v>
      </c>
      <c r="V57" t="s">
        <v>32</v>
      </c>
      <c r="W57" t="s">
        <v>32</v>
      </c>
      <c r="X57" t="s">
        <v>32</v>
      </c>
      <c r="Y57" t="s">
        <v>32</v>
      </c>
      <c r="Z57" t="s">
        <v>32</v>
      </c>
      <c r="AA57" t="s">
        <v>32</v>
      </c>
      <c r="AB57" t="s">
        <v>32</v>
      </c>
      <c r="AC57" t="s">
        <v>32</v>
      </c>
      <c r="AD57" t="s">
        <v>32</v>
      </c>
      <c r="AE57" t="s">
        <v>32</v>
      </c>
    </row>
    <row r="58" spans="1:31" x14ac:dyDescent="0.3">
      <c r="A58">
        <v>57</v>
      </c>
      <c r="B58" t="s">
        <v>32</v>
      </c>
      <c r="C58" t="s">
        <v>32</v>
      </c>
      <c r="D58" t="s">
        <v>32</v>
      </c>
      <c r="E58" t="s">
        <v>32</v>
      </c>
      <c r="F58" t="s">
        <v>32</v>
      </c>
      <c r="G58" t="s">
        <v>32</v>
      </c>
      <c r="H58" t="s">
        <v>32</v>
      </c>
      <c r="I58" t="s">
        <v>32</v>
      </c>
      <c r="J58" t="s">
        <v>32</v>
      </c>
      <c r="K58" t="s">
        <v>32</v>
      </c>
      <c r="L58" t="s">
        <v>32</v>
      </c>
      <c r="M58" t="s">
        <v>32</v>
      </c>
      <c r="N58" t="s">
        <v>32</v>
      </c>
      <c r="O58" t="s">
        <v>32</v>
      </c>
      <c r="P58" t="s">
        <v>32</v>
      </c>
      <c r="Q58" t="s">
        <v>32</v>
      </c>
      <c r="R58" t="s">
        <v>32</v>
      </c>
      <c r="S58" t="s">
        <v>32</v>
      </c>
      <c r="T58" t="s">
        <v>32</v>
      </c>
      <c r="U58" t="s">
        <v>32</v>
      </c>
      <c r="V58" t="s">
        <v>32</v>
      </c>
      <c r="W58" t="s">
        <v>32</v>
      </c>
      <c r="X58" t="s">
        <v>32</v>
      </c>
      <c r="Y58" t="s">
        <v>32</v>
      </c>
      <c r="Z58" t="s">
        <v>32</v>
      </c>
      <c r="AA58" t="s">
        <v>32</v>
      </c>
      <c r="AB58" t="s">
        <v>32</v>
      </c>
      <c r="AC58" t="s">
        <v>32</v>
      </c>
      <c r="AD58" t="s">
        <v>32</v>
      </c>
      <c r="AE58" t="s">
        <v>32</v>
      </c>
    </row>
    <row r="59" spans="1:31" x14ac:dyDescent="0.3">
      <c r="A59">
        <v>58</v>
      </c>
      <c r="B59" t="s">
        <v>32</v>
      </c>
      <c r="C59" t="s">
        <v>32</v>
      </c>
      <c r="D59" t="s">
        <v>32</v>
      </c>
      <c r="E59" t="s">
        <v>32</v>
      </c>
      <c r="F59" t="s">
        <v>32</v>
      </c>
      <c r="G59" t="s">
        <v>32</v>
      </c>
      <c r="H59" t="s">
        <v>32</v>
      </c>
      <c r="I59" t="s">
        <v>32</v>
      </c>
      <c r="J59" t="s">
        <v>32</v>
      </c>
      <c r="K59" t="s">
        <v>32</v>
      </c>
      <c r="L59" t="s">
        <v>32</v>
      </c>
      <c r="M59" t="s">
        <v>32</v>
      </c>
      <c r="N59" t="s">
        <v>32</v>
      </c>
      <c r="O59" t="s">
        <v>32</v>
      </c>
      <c r="P59" t="s">
        <v>32</v>
      </c>
      <c r="Q59" t="s">
        <v>32</v>
      </c>
      <c r="R59" t="s">
        <v>32</v>
      </c>
      <c r="S59" t="s">
        <v>32</v>
      </c>
      <c r="T59" t="s">
        <v>32</v>
      </c>
      <c r="U59" t="s">
        <v>32</v>
      </c>
      <c r="V59" t="s">
        <v>32</v>
      </c>
      <c r="W59" t="s">
        <v>32</v>
      </c>
      <c r="X59" t="s">
        <v>32</v>
      </c>
      <c r="Y59" t="s">
        <v>32</v>
      </c>
      <c r="Z59" t="s">
        <v>32</v>
      </c>
      <c r="AA59" t="s">
        <v>32</v>
      </c>
      <c r="AB59" t="s">
        <v>32</v>
      </c>
      <c r="AC59" t="s">
        <v>32</v>
      </c>
      <c r="AD59" t="s">
        <v>32</v>
      </c>
      <c r="AE59" t="s">
        <v>32</v>
      </c>
    </row>
    <row r="60" spans="1:31" x14ac:dyDescent="0.3">
      <c r="A60">
        <v>59</v>
      </c>
      <c r="B60" t="s">
        <v>32</v>
      </c>
      <c r="C60" t="s">
        <v>32</v>
      </c>
      <c r="D60" t="s">
        <v>32</v>
      </c>
      <c r="E60" t="s">
        <v>32</v>
      </c>
      <c r="F60" t="s">
        <v>32</v>
      </c>
      <c r="G60" t="s">
        <v>32</v>
      </c>
      <c r="H60" t="s">
        <v>32</v>
      </c>
      <c r="I60" t="s">
        <v>32</v>
      </c>
      <c r="J60" t="s">
        <v>32</v>
      </c>
      <c r="K60" t="s">
        <v>32</v>
      </c>
      <c r="L60" t="s">
        <v>32</v>
      </c>
      <c r="M60" t="s">
        <v>32</v>
      </c>
      <c r="N60" t="s">
        <v>32</v>
      </c>
      <c r="O60" t="s">
        <v>32</v>
      </c>
      <c r="P60" t="s">
        <v>32</v>
      </c>
      <c r="Q60" t="s">
        <v>32</v>
      </c>
      <c r="R60" t="s">
        <v>32</v>
      </c>
      <c r="S60" t="s">
        <v>32</v>
      </c>
      <c r="T60" t="s">
        <v>32</v>
      </c>
      <c r="U60" t="s">
        <v>32</v>
      </c>
      <c r="V60" t="s">
        <v>32</v>
      </c>
      <c r="W60" t="s">
        <v>32</v>
      </c>
      <c r="X60" t="s">
        <v>32</v>
      </c>
      <c r="Y60" t="s">
        <v>32</v>
      </c>
      <c r="Z60" t="s">
        <v>32</v>
      </c>
      <c r="AA60" t="s">
        <v>32</v>
      </c>
      <c r="AB60" t="s">
        <v>32</v>
      </c>
      <c r="AC60" t="s">
        <v>32</v>
      </c>
      <c r="AD60" t="s">
        <v>32</v>
      </c>
      <c r="AE60" t="s">
        <v>32</v>
      </c>
    </row>
    <row r="61" spans="1:31" x14ac:dyDescent="0.3">
      <c r="A61">
        <v>60</v>
      </c>
      <c r="B61">
        <v>1</v>
      </c>
      <c r="C61" t="s">
        <v>1322</v>
      </c>
      <c r="D61">
        <v>46</v>
      </c>
      <c r="E61" t="s">
        <v>32</v>
      </c>
      <c r="F61" t="s">
        <v>32</v>
      </c>
      <c r="G61" t="s">
        <v>32</v>
      </c>
      <c r="H61" t="s">
        <v>32</v>
      </c>
      <c r="I61" t="s">
        <v>32</v>
      </c>
      <c r="J61" t="s">
        <v>32</v>
      </c>
      <c r="K61" t="s">
        <v>32</v>
      </c>
      <c r="L61" t="s">
        <v>32</v>
      </c>
      <c r="M61" t="s">
        <v>32</v>
      </c>
      <c r="N61" t="s">
        <v>32</v>
      </c>
      <c r="O61" t="s">
        <v>32</v>
      </c>
      <c r="P61" t="s">
        <v>32</v>
      </c>
      <c r="Q61" t="s">
        <v>32</v>
      </c>
      <c r="R61" t="s">
        <v>32</v>
      </c>
      <c r="S61" t="s">
        <v>32</v>
      </c>
      <c r="T61" t="s">
        <v>32</v>
      </c>
      <c r="U61" t="s">
        <v>32</v>
      </c>
      <c r="V61" t="s">
        <v>32</v>
      </c>
      <c r="W61" t="s">
        <v>32</v>
      </c>
      <c r="X61" t="s">
        <v>32</v>
      </c>
      <c r="Y61" t="s">
        <v>32</v>
      </c>
      <c r="Z61" t="s">
        <v>32</v>
      </c>
      <c r="AA61" t="s">
        <v>32</v>
      </c>
      <c r="AB61" t="s">
        <v>32</v>
      </c>
      <c r="AC61" t="s">
        <v>32</v>
      </c>
      <c r="AD61" t="s">
        <v>32</v>
      </c>
      <c r="AE61" t="s">
        <v>32</v>
      </c>
    </row>
    <row r="62" spans="1:31" x14ac:dyDescent="0.3">
      <c r="A62">
        <v>61</v>
      </c>
      <c r="B62" t="s">
        <v>32</v>
      </c>
      <c r="C62" t="s">
        <v>32</v>
      </c>
      <c r="D62" t="s">
        <v>32</v>
      </c>
      <c r="E62">
        <v>1</v>
      </c>
      <c r="F62" t="s">
        <v>1311</v>
      </c>
      <c r="G62">
        <v>47</v>
      </c>
      <c r="H62" t="s">
        <v>32</v>
      </c>
      <c r="I62" t="s">
        <v>32</v>
      </c>
      <c r="J62" t="s">
        <v>32</v>
      </c>
      <c r="K62" t="s">
        <v>32</v>
      </c>
      <c r="L62" t="s">
        <v>32</v>
      </c>
      <c r="M62" t="s">
        <v>32</v>
      </c>
      <c r="N62" t="s">
        <v>32</v>
      </c>
      <c r="O62" t="s">
        <v>32</v>
      </c>
      <c r="P62" t="s">
        <v>32</v>
      </c>
      <c r="Q62" t="s">
        <v>32</v>
      </c>
      <c r="R62" t="s">
        <v>32</v>
      </c>
      <c r="S62" t="s">
        <v>32</v>
      </c>
      <c r="T62" t="s">
        <v>32</v>
      </c>
      <c r="U62" t="s">
        <v>32</v>
      </c>
      <c r="V62" t="s">
        <v>32</v>
      </c>
      <c r="W62" t="s">
        <v>32</v>
      </c>
      <c r="X62" t="s">
        <v>32</v>
      </c>
      <c r="Y62" t="s">
        <v>32</v>
      </c>
      <c r="Z62" t="s">
        <v>32</v>
      </c>
      <c r="AA62" t="s">
        <v>32</v>
      </c>
      <c r="AB62" t="s">
        <v>32</v>
      </c>
      <c r="AC62" t="s">
        <v>32</v>
      </c>
      <c r="AD62" t="s">
        <v>32</v>
      </c>
      <c r="AE62">
        <v>47</v>
      </c>
    </row>
    <row r="63" spans="1:31" x14ac:dyDescent="0.3">
      <c r="A63">
        <v>62</v>
      </c>
      <c r="B63" t="s">
        <v>32</v>
      </c>
      <c r="C63" t="s">
        <v>32</v>
      </c>
      <c r="D63" t="s">
        <v>32</v>
      </c>
      <c r="E63" t="s">
        <v>32</v>
      </c>
      <c r="F63" t="s">
        <v>32</v>
      </c>
      <c r="G63" t="s">
        <v>32</v>
      </c>
      <c r="H63" t="s">
        <v>32</v>
      </c>
      <c r="I63" t="s">
        <v>32</v>
      </c>
      <c r="J63" t="s">
        <v>32</v>
      </c>
      <c r="K63">
        <v>1</v>
      </c>
      <c r="L63" t="s">
        <v>32</v>
      </c>
      <c r="M63">
        <v>50</v>
      </c>
      <c r="N63" t="s">
        <v>32</v>
      </c>
      <c r="O63" t="s">
        <v>32</v>
      </c>
      <c r="P63" t="s">
        <v>32</v>
      </c>
      <c r="Q63" t="s">
        <v>32</v>
      </c>
      <c r="R63" t="s">
        <v>32</v>
      </c>
      <c r="S63" t="s">
        <v>32</v>
      </c>
      <c r="T63" t="s">
        <v>32</v>
      </c>
      <c r="U63" t="s">
        <v>32</v>
      </c>
      <c r="V63" t="s">
        <v>32</v>
      </c>
      <c r="W63" t="s">
        <v>32</v>
      </c>
      <c r="X63" t="s">
        <v>32</v>
      </c>
      <c r="Y63" t="s">
        <v>32</v>
      </c>
      <c r="Z63" t="s">
        <v>32</v>
      </c>
      <c r="AA63" t="s">
        <v>32</v>
      </c>
      <c r="AB63" t="s">
        <v>32</v>
      </c>
      <c r="AC63" t="s">
        <v>32</v>
      </c>
      <c r="AD63" t="s">
        <v>32</v>
      </c>
      <c r="AE63" t="s">
        <v>32</v>
      </c>
    </row>
    <row r="64" spans="1:31" x14ac:dyDescent="0.3">
      <c r="A64">
        <v>63</v>
      </c>
      <c r="B64" t="s">
        <v>32</v>
      </c>
      <c r="C64" t="s">
        <v>32</v>
      </c>
      <c r="D64" t="s">
        <v>32</v>
      </c>
      <c r="E64">
        <v>1</v>
      </c>
      <c r="F64" t="s">
        <v>1325</v>
      </c>
      <c r="G64">
        <v>46</v>
      </c>
      <c r="H64" t="s">
        <v>32</v>
      </c>
      <c r="I64" t="s">
        <v>32</v>
      </c>
      <c r="J64" t="s">
        <v>32</v>
      </c>
      <c r="K64" t="s">
        <v>32</v>
      </c>
      <c r="L64" t="s">
        <v>32</v>
      </c>
      <c r="M64" t="s">
        <v>32</v>
      </c>
      <c r="N64" t="s">
        <v>32</v>
      </c>
      <c r="O64" t="s">
        <v>32</v>
      </c>
      <c r="P64" t="s">
        <v>32</v>
      </c>
      <c r="Q64" t="s">
        <v>32</v>
      </c>
      <c r="R64" t="s">
        <v>32</v>
      </c>
      <c r="S64" t="s">
        <v>32</v>
      </c>
      <c r="T64" t="s">
        <v>32</v>
      </c>
      <c r="U64" t="s">
        <v>32</v>
      </c>
      <c r="V64" t="s">
        <v>32</v>
      </c>
      <c r="W64" t="s">
        <v>32</v>
      </c>
      <c r="X64" t="s">
        <v>32</v>
      </c>
      <c r="Y64" t="s">
        <v>32</v>
      </c>
      <c r="Z64" t="s">
        <v>32</v>
      </c>
      <c r="AA64" t="s">
        <v>32</v>
      </c>
      <c r="AB64" t="s">
        <v>32</v>
      </c>
      <c r="AC64" t="s">
        <v>32</v>
      </c>
      <c r="AD64" t="s">
        <v>32</v>
      </c>
      <c r="AE64" t="s">
        <v>32</v>
      </c>
    </row>
    <row r="65" spans="1:31" x14ac:dyDescent="0.3">
      <c r="A65">
        <v>64</v>
      </c>
      <c r="B65" t="s">
        <v>32</v>
      </c>
      <c r="C65" t="s">
        <v>32</v>
      </c>
      <c r="D65" t="s">
        <v>32</v>
      </c>
      <c r="E65" t="s">
        <v>32</v>
      </c>
      <c r="F65" t="s">
        <v>32</v>
      </c>
      <c r="G65" t="s">
        <v>32</v>
      </c>
      <c r="H65" t="s">
        <v>32</v>
      </c>
      <c r="I65" t="s">
        <v>32</v>
      </c>
      <c r="J65" t="s">
        <v>32</v>
      </c>
      <c r="K65" t="s">
        <v>32</v>
      </c>
      <c r="L65" t="s">
        <v>32</v>
      </c>
      <c r="M65" t="s">
        <v>32</v>
      </c>
      <c r="N65" t="s">
        <v>32</v>
      </c>
      <c r="O65" t="s">
        <v>32</v>
      </c>
      <c r="P65" t="s">
        <v>32</v>
      </c>
      <c r="Q65" t="s">
        <v>32</v>
      </c>
      <c r="R65" t="s">
        <v>32</v>
      </c>
      <c r="S65" t="s">
        <v>32</v>
      </c>
      <c r="T65" t="s">
        <v>32</v>
      </c>
      <c r="U65" t="s">
        <v>32</v>
      </c>
      <c r="V65" t="s">
        <v>32</v>
      </c>
      <c r="W65" t="s">
        <v>32</v>
      </c>
      <c r="X65" t="s">
        <v>32</v>
      </c>
      <c r="Y65" t="s">
        <v>32</v>
      </c>
      <c r="Z65" t="s">
        <v>32</v>
      </c>
      <c r="AA65" t="s">
        <v>32</v>
      </c>
      <c r="AB65" t="s">
        <v>32</v>
      </c>
      <c r="AC65" t="s">
        <v>32</v>
      </c>
      <c r="AD65" t="s">
        <v>32</v>
      </c>
      <c r="AE65" t="s">
        <v>32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87D85-F5D5-4FF1-A95E-0188EFEF5504}">
  <dimension ref="A1:I36"/>
  <sheetViews>
    <sheetView tabSelected="1" workbookViewId="0">
      <selection sqref="A1:I36"/>
    </sheetView>
  </sheetViews>
  <sheetFormatPr baseColWidth="10" defaultRowHeight="14.4" x14ac:dyDescent="0.3"/>
  <cols>
    <col min="1" max="1" width="14.33203125" customWidth="1"/>
    <col min="3" max="3" width="17.44140625" customWidth="1"/>
    <col min="4" max="4" width="13" customWidth="1"/>
    <col min="5" max="5" width="13.6640625" customWidth="1"/>
    <col min="6" max="6" width="14.88671875" customWidth="1"/>
    <col min="7" max="7" width="17.88671875" customWidth="1"/>
    <col min="8" max="8" width="28.33203125" customWidth="1"/>
    <col min="9" max="9" width="21.6640625" customWidth="1"/>
  </cols>
  <sheetData>
    <row r="1" spans="1:9" x14ac:dyDescent="0.3">
      <c r="A1" t="s">
        <v>1326</v>
      </c>
      <c r="B1" t="s">
        <v>1327</v>
      </c>
      <c r="C1" t="s">
        <v>1328</v>
      </c>
      <c r="D1" t="s">
        <v>1329</v>
      </c>
      <c r="E1" t="s">
        <v>1330</v>
      </c>
      <c r="F1" t="s">
        <v>1331</v>
      </c>
      <c r="G1" t="s">
        <v>1332</v>
      </c>
      <c r="H1" t="s">
        <v>1333</v>
      </c>
      <c r="I1" t="s">
        <v>1334</v>
      </c>
    </row>
    <row r="2" spans="1:9" x14ac:dyDescent="0.3">
      <c r="A2">
        <v>1</v>
      </c>
      <c r="B2">
        <v>1</v>
      </c>
      <c r="C2" t="s">
        <v>1335</v>
      </c>
      <c r="D2" t="s">
        <v>1336</v>
      </c>
      <c r="E2" t="s">
        <v>1337</v>
      </c>
      <c r="F2">
        <v>1</v>
      </c>
      <c r="G2" t="s">
        <v>1338</v>
      </c>
      <c r="H2" t="s">
        <v>32</v>
      </c>
      <c r="I2">
        <v>33</v>
      </c>
    </row>
    <row r="3" spans="1:9" x14ac:dyDescent="0.3">
      <c r="A3">
        <v>2</v>
      </c>
      <c r="B3">
        <v>5</v>
      </c>
      <c r="C3" t="s">
        <v>1339</v>
      </c>
      <c r="D3" t="s">
        <v>1336</v>
      </c>
      <c r="E3" t="s">
        <v>1337</v>
      </c>
      <c r="F3">
        <v>1</v>
      </c>
      <c r="G3" t="s">
        <v>1338</v>
      </c>
      <c r="H3" t="s">
        <v>32</v>
      </c>
      <c r="I3">
        <v>34</v>
      </c>
    </row>
    <row r="4" spans="1:9" x14ac:dyDescent="0.3">
      <c r="A4">
        <v>3</v>
      </c>
      <c r="B4">
        <v>5</v>
      </c>
      <c r="C4" t="s">
        <v>1340</v>
      </c>
      <c r="D4" t="s">
        <v>1336</v>
      </c>
      <c r="E4" t="s">
        <v>1337</v>
      </c>
      <c r="F4">
        <v>1</v>
      </c>
      <c r="G4" t="s">
        <v>1338</v>
      </c>
      <c r="H4" t="s">
        <v>32</v>
      </c>
      <c r="I4">
        <v>35</v>
      </c>
    </row>
    <row r="5" spans="1:9" x14ac:dyDescent="0.3">
      <c r="A5">
        <v>4</v>
      </c>
      <c r="B5">
        <v>1</v>
      </c>
      <c r="C5" t="s">
        <v>1341</v>
      </c>
      <c r="D5" t="s">
        <v>1336</v>
      </c>
      <c r="E5" t="s">
        <v>1337</v>
      </c>
      <c r="F5">
        <v>1</v>
      </c>
      <c r="G5" t="s">
        <v>1338</v>
      </c>
      <c r="H5" t="s">
        <v>32</v>
      </c>
      <c r="I5">
        <v>2</v>
      </c>
    </row>
    <row r="6" spans="1:9" x14ac:dyDescent="0.3">
      <c r="A6">
        <v>5</v>
      </c>
      <c r="B6">
        <v>12</v>
      </c>
      <c r="C6" t="s">
        <v>1342</v>
      </c>
      <c r="D6" t="s">
        <v>1336</v>
      </c>
      <c r="E6" t="s">
        <v>1337</v>
      </c>
      <c r="F6">
        <v>1</v>
      </c>
      <c r="G6" t="s">
        <v>1338</v>
      </c>
      <c r="H6" t="s">
        <v>32</v>
      </c>
      <c r="I6">
        <v>3</v>
      </c>
    </row>
    <row r="7" spans="1:9" x14ac:dyDescent="0.3">
      <c r="A7">
        <v>6</v>
      </c>
      <c r="B7">
        <v>14</v>
      </c>
      <c r="C7" t="s">
        <v>1343</v>
      </c>
      <c r="D7" t="s">
        <v>1336</v>
      </c>
      <c r="E7" t="s">
        <v>1337</v>
      </c>
      <c r="F7">
        <v>1</v>
      </c>
      <c r="G7" t="s">
        <v>1338</v>
      </c>
      <c r="H7" t="s">
        <v>32</v>
      </c>
      <c r="I7">
        <v>4</v>
      </c>
    </row>
    <row r="8" spans="1:9" x14ac:dyDescent="0.3">
      <c r="A8">
        <v>7</v>
      </c>
      <c r="B8">
        <v>13</v>
      </c>
      <c r="C8" t="s">
        <v>1344</v>
      </c>
      <c r="D8" t="s">
        <v>1336</v>
      </c>
      <c r="E8" t="s">
        <v>1337</v>
      </c>
      <c r="F8">
        <v>1</v>
      </c>
      <c r="G8" t="s">
        <v>1338</v>
      </c>
      <c r="H8" t="s">
        <v>32</v>
      </c>
      <c r="I8">
        <v>5</v>
      </c>
    </row>
    <row r="9" spans="1:9" x14ac:dyDescent="0.3">
      <c r="A9">
        <v>8</v>
      </c>
      <c r="B9">
        <v>13</v>
      </c>
      <c r="C9" t="s">
        <v>1345</v>
      </c>
      <c r="D9" t="s">
        <v>1336</v>
      </c>
      <c r="E9" t="s">
        <v>1337</v>
      </c>
      <c r="F9">
        <v>1</v>
      </c>
      <c r="G9" t="s">
        <v>1338</v>
      </c>
      <c r="H9" t="s">
        <v>32</v>
      </c>
      <c r="I9">
        <v>40</v>
      </c>
    </row>
    <row r="10" spans="1:9" x14ac:dyDescent="0.3">
      <c r="A10">
        <v>9</v>
      </c>
      <c r="B10">
        <v>17</v>
      </c>
      <c r="C10" t="s">
        <v>1346</v>
      </c>
      <c r="D10" t="s">
        <v>1347</v>
      </c>
      <c r="E10" t="s">
        <v>1348</v>
      </c>
      <c r="F10">
        <v>1</v>
      </c>
      <c r="G10" t="s">
        <v>32</v>
      </c>
      <c r="H10" t="s">
        <v>1349</v>
      </c>
      <c r="I10">
        <v>40</v>
      </c>
    </row>
    <row r="11" spans="1:9" x14ac:dyDescent="0.3">
      <c r="A11">
        <v>10</v>
      </c>
      <c r="B11">
        <v>17</v>
      </c>
      <c r="C11" t="s">
        <v>1350</v>
      </c>
      <c r="D11" t="s">
        <v>1336</v>
      </c>
      <c r="E11" t="s">
        <v>1337</v>
      </c>
      <c r="F11">
        <v>1</v>
      </c>
      <c r="G11" t="s">
        <v>1338</v>
      </c>
      <c r="H11" t="s">
        <v>32</v>
      </c>
      <c r="I11">
        <v>40</v>
      </c>
    </row>
    <row r="12" spans="1:9" x14ac:dyDescent="0.3">
      <c r="A12">
        <v>11</v>
      </c>
      <c r="B12">
        <v>17</v>
      </c>
      <c r="C12" t="s">
        <v>1351</v>
      </c>
      <c r="D12" t="s">
        <v>1336</v>
      </c>
      <c r="E12" t="s">
        <v>1337</v>
      </c>
      <c r="F12">
        <v>1</v>
      </c>
      <c r="G12" t="s">
        <v>1338</v>
      </c>
      <c r="H12" t="s">
        <v>32</v>
      </c>
      <c r="I12">
        <v>41</v>
      </c>
    </row>
    <row r="13" spans="1:9" x14ac:dyDescent="0.3">
      <c r="A13">
        <v>12</v>
      </c>
      <c r="B13">
        <v>17</v>
      </c>
      <c r="C13" t="s">
        <v>1352</v>
      </c>
      <c r="D13" t="s">
        <v>1336</v>
      </c>
      <c r="E13" t="s">
        <v>1337</v>
      </c>
      <c r="F13">
        <v>1</v>
      </c>
      <c r="G13" t="s">
        <v>1338</v>
      </c>
      <c r="H13" t="s">
        <v>32</v>
      </c>
      <c r="I13">
        <v>42</v>
      </c>
    </row>
    <row r="14" spans="1:9" x14ac:dyDescent="0.3">
      <c r="A14">
        <v>13</v>
      </c>
      <c r="B14">
        <v>15</v>
      </c>
      <c r="C14" t="s">
        <v>1353</v>
      </c>
      <c r="D14" t="s">
        <v>1336</v>
      </c>
      <c r="E14" t="s">
        <v>1337</v>
      </c>
      <c r="F14">
        <v>1</v>
      </c>
      <c r="G14" t="s">
        <v>1338</v>
      </c>
      <c r="H14" t="s">
        <v>32</v>
      </c>
      <c r="I14">
        <v>43</v>
      </c>
    </row>
    <row r="15" spans="1:9" x14ac:dyDescent="0.3">
      <c r="A15">
        <v>14</v>
      </c>
      <c r="B15">
        <v>18</v>
      </c>
      <c r="C15" t="s">
        <v>1354</v>
      </c>
      <c r="D15" t="s">
        <v>1336</v>
      </c>
      <c r="E15" t="s">
        <v>1337</v>
      </c>
      <c r="F15">
        <v>1</v>
      </c>
      <c r="G15" t="s">
        <v>1338</v>
      </c>
      <c r="H15" t="s">
        <v>32</v>
      </c>
      <c r="I15">
        <v>44</v>
      </c>
    </row>
    <row r="16" spans="1:9" x14ac:dyDescent="0.3">
      <c r="A16">
        <v>15</v>
      </c>
      <c r="B16">
        <v>19</v>
      </c>
      <c r="C16" t="s">
        <v>1355</v>
      </c>
      <c r="D16" t="s">
        <v>1336</v>
      </c>
      <c r="E16" t="s">
        <v>1337</v>
      </c>
      <c r="F16">
        <v>1</v>
      </c>
      <c r="G16" t="s">
        <v>1338</v>
      </c>
      <c r="H16" t="s">
        <v>32</v>
      </c>
      <c r="I16">
        <v>45</v>
      </c>
    </row>
    <row r="17" spans="1:9" x14ac:dyDescent="0.3">
      <c r="A17">
        <v>16</v>
      </c>
      <c r="B17">
        <v>13</v>
      </c>
      <c r="C17" t="s">
        <v>1356</v>
      </c>
      <c r="D17" t="s">
        <v>1357</v>
      </c>
      <c r="E17" t="s">
        <v>1337</v>
      </c>
      <c r="F17">
        <v>1</v>
      </c>
      <c r="G17" t="s">
        <v>1338</v>
      </c>
      <c r="H17" t="s">
        <v>32</v>
      </c>
      <c r="I17">
        <v>46</v>
      </c>
    </row>
    <row r="18" spans="1:9" x14ac:dyDescent="0.3">
      <c r="A18">
        <v>17</v>
      </c>
      <c r="B18">
        <v>22</v>
      </c>
      <c r="C18" t="s">
        <v>1358</v>
      </c>
      <c r="D18" t="s">
        <v>1359</v>
      </c>
      <c r="E18" t="s">
        <v>1337</v>
      </c>
      <c r="F18">
        <v>1</v>
      </c>
      <c r="G18" t="s">
        <v>1338</v>
      </c>
      <c r="H18" t="s">
        <v>32</v>
      </c>
      <c r="I18">
        <v>47</v>
      </c>
    </row>
    <row r="19" spans="1:9" x14ac:dyDescent="0.3">
      <c r="A19">
        <v>18</v>
      </c>
      <c r="B19">
        <v>25</v>
      </c>
      <c r="C19" t="s">
        <v>1360</v>
      </c>
      <c r="D19" t="s">
        <v>1336</v>
      </c>
      <c r="E19" t="s">
        <v>1337</v>
      </c>
      <c r="F19">
        <v>1</v>
      </c>
      <c r="G19" t="s">
        <v>1338</v>
      </c>
      <c r="H19" t="s">
        <v>32</v>
      </c>
      <c r="I19">
        <v>2</v>
      </c>
    </row>
    <row r="20" spans="1:9" x14ac:dyDescent="0.3">
      <c r="A20">
        <v>19</v>
      </c>
      <c r="B20">
        <v>20</v>
      </c>
      <c r="C20" t="s">
        <v>1361</v>
      </c>
      <c r="D20" t="s">
        <v>1336</v>
      </c>
      <c r="E20" t="s">
        <v>1337</v>
      </c>
      <c r="F20">
        <v>1</v>
      </c>
      <c r="G20" t="s">
        <v>1338</v>
      </c>
      <c r="H20" t="s">
        <v>32</v>
      </c>
      <c r="I20">
        <v>3</v>
      </c>
    </row>
    <row r="21" spans="1:9" x14ac:dyDescent="0.3">
      <c r="A21">
        <v>20</v>
      </c>
      <c r="B21">
        <v>5</v>
      </c>
      <c r="C21" t="s">
        <v>1362</v>
      </c>
      <c r="D21" t="s">
        <v>1336</v>
      </c>
      <c r="E21" t="s">
        <v>1337</v>
      </c>
      <c r="F21">
        <v>1</v>
      </c>
      <c r="G21" t="s">
        <v>1338</v>
      </c>
      <c r="H21" t="s">
        <v>32</v>
      </c>
      <c r="I21">
        <v>4</v>
      </c>
    </row>
    <row r="22" spans="1:9" x14ac:dyDescent="0.3">
      <c r="A22">
        <v>21</v>
      </c>
      <c r="B22">
        <v>6</v>
      </c>
      <c r="C22" t="s">
        <v>1363</v>
      </c>
      <c r="D22" t="s">
        <v>1336</v>
      </c>
      <c r="E22" t="s">
        <v>1337</v>
      </c>
      <c r="F22">
        <v>1</v>
      </c>
      <c r="G22" t="s">
        <v>1338</v>
      </c>
      <c r="H22" t="s">
        <v>32</v>
      </c>
      <c r="I22">
        <v>5</v>
      </c>
    </row>
    <row r="23" spans="1:9" x14ac:dyDescent="0.3">
      <c r="A23">
        <v>22</v>
      </c>
      <c r="B23">
        <v>27</v>
      </c>
      <c r="C23" t="s">
        <v>1364</v>
      </c>
      <c r="D23" t="s">
        <v>1336</v>
      </c>
      <c r="E23" t="s">
        <v>1337</v>
      </c>
      <c r="F23">
        <v>1</v>
      </c>
      <c r="G23" t="s">
        <v>1338</v>
      </c>
      <c r="H23" t="s">
        <v>32</v>
      </c>
      <c r="I23">
        <v>6</v>
      </c>
    </row>
    <row r="24" spans="1:9" x14ac:dyDescent="0.3">
      <c r="A24">
        <v>23</v>
      </c>
      <c r="B24">
        <v>32</v>
      </c>
      <c r="C24" t="s">
        <v>1365</v>
      </c>
      <c r="D24" t="s">
        <v>1366</v>
      </c>
      <c r="E24" t="s">
        <v>1337</v>
      </c>
      <c r="F24">
        <v>1</v>
      </c>
      <c r="G24" t="s">
        <v>1338</v>
      </c>
      <c r="H24" t="s">
        <v>32</v>
      </c>
      <c r="I24">
        <v>7</v>
      </c>
    </row>
    <row r="25" spans="1:9" x14ac:dyDescent="0.3">
      <c r="A25">
        <v>24</v>
      </c>
      <c r="B25">
        <v>33</v>
      </c>
      <c r="C25" t="s">
        <v>1367</v>
      </c>
      <c r="D25" t="s">
        <v>1366</v>
      </c>
      <c r="E25" t="s">
        <v>1337</v>
      </c>
      <c r="F25">
        <v>1</v>
      </c>
      <c r="G25" t="s">
        <v>1338</v>
      </c>
      <c r="H25" t="s">
        <v>32</v>
      </c>
      <c r="I25">
        <v>8</v>
      </c>
    </row>
    <row r="26" spans="1:9" x14ac:dyDescent="0.3">
      <c r="A26">
        <v>25</v>
      </c>
      <c r="B26">
        <v>34</v>
      </c>
      <c r="C26" t="s">
        <v>1368</v>
      </c>
      <c r="D26" t="s">
        <v>1336</v>
      </c>
      <c r="E26" t="s">
        <v>1337</v>
      </c>
      <c r="F26">
        <v>1</v>
      </c>
      <c r="G26" t="s">
        <v>1338</v>
      </c>
      <c r="H26" t="s">
        <v>32</v>
      </c>
      <c r="I26">
        <v>9</v>
      </c>
    </row>
    <row r="27" spans="1:9" x14ac:dyDescent="0.3">
      <c r="A27">
        <v>26</v>
      </c>
      <c r="B27">
        <v>35</v>
      </c>
      <c r="C27" t="s">
        <v>1369</v>
      </c>
      <c r="D27" t="s">
        <v>1366</v>
      </c>
      <c r="E27" t="s">
        <v>1337</v>
      </c>
      <c r="F27">
        <v>1</v>
      </c>
      <c r="G27" t="s">
        <v>1338</v>
      </c>
      <c r="H27" t="s">
        <v>32</v>
      </c>
      <c r="I27">
        <v>10</v>
      </c>
    </row>
    <row r="28" spans="1:9" x14ac:dyDescent="0.3">
      <c r="A28">
        <v>27</v>
      </c>
      <c r="B28">
        <v>36</v>
      </c>
      <c r="C28" t="s">
        <v>1370</v>
      </c>
      <c r="D28" t="s">
        <v>1366</v>
      </c>
      <c r="E28" t="s">
        <v>1337</v>
      </c>
      <c r="F28">
        <v>1</v>
      </c>
      <c r="G28" t="s">
        <v>1338</v>
      </c>
      <c r="H28" t="s">
        <v>32</v>
      </c>
      <c r="I28">
        <v>11</v>
      </c>
    </row>
    <row r="29" spans="1:9" x14ac:dyDescent="0.3">
      <c r="A29">
        <v>28</v>
      </c>
      <c r="B29">
        <v>38</v>
      </c>
      <c r="C29" t="s">
        <v>1371</v>
      </c>
      <c r="D29" t="s">
        <v>1372</v>
      </c>
      <c r="E29" t="s">
        <v>1337</v>
      </c>
      <c r="F29">
        <v>1</v>
      </c>
      <c r="G29" t="s">
        <v>1338</v>
      </c>
      <c r="H29" t="s">
        <v>32</v>
      </c>
      <c r="I29">
        <v>12</v>
      </c>
    </row>
    <row r="30" spans="1:9" x14ac:dyDescent="0.3">
      <c r="A30">
        <v>29</v>
      </c>
      <c r="B30">
        <v>39</v>
      </c>
      <c r="C30" t="s">
        <v>1373</v>
      </c>
      <c r="D30" t="s">
        <v>1366</v>
      </c>
      <c r="E30" t="s">
        <v>1337</v>
      </c>
      <c r="F30">
        <v>1</v>
      </c>
      <c r="G30" t="s">
        <v>1338</v>
      </c>
      <c r="H30" t="s">
        <v>32</v>
      </c>
      <c r="I30">
        <v>13</v>
      </c>
    </row>
    <row r="31" spans="1:9" x14ac:dyDescent="0.3">
      <c r="A31">
        <v>30</v>
      </c>
      <c r="B31">
        <v>42</v>
      </c>
      <c r="C31" t="s">
        <v>1374</v>
      </c>
      <c r="D31" t="s">
        <v>1366</v>
      </c>
      <c r="E31" t="s">
        <v>1337</v>
      </c>
      <c r="F31">
        <v>1</v>
      </c>
      <c r="G31" t="s">
        <v>1338</v>
      </c>
      <c r="H31" t="s">
        <v>32</v>
      </c>
      <c r="I31">
        <v>14</v>
      </c>
    </row>
    <row r="32" spans="1:9" x14ac:dyDescent="0.3">
      <c r="A32">
        <v>31</v>
      </c>
      <c r="B32">
        <v>43</v>
      </c>
      <c r="C32" t="s">
        <v>1375</v>
      </c>
      <c r="D32" t="s">
        <v>1359</v>
      </c>
      <c r="E32" t="s">
        <v>1337</v>
      </c>
      <c r="F32">
        <v>1</v>
      </c>
      <c r="G32" t="s">
        <v>1338</v>
      </c>
      <c r="H32" t="s">
        <v>32</v>
      </c>
      <c r="I32">
        <v>15</v>
      </c>
    </row>
    <row r="33" spans="1:9" x14ac:dyDescent="0.3">
      <c r="A33">
        <v>32</v>
      </c>
      <c r="B33">
        <v>44</v>
      </c>
      <c r="C33" t="s">
        <v>1376</v>
      </c>
      <c r="D33" t="s">
        <v>1336</v>
      </c>
      <c r="E33" t="s">
        <v>1337</v>
      </c>
      <c r="F33">
        <v>1</v>
      </c>
      <c r="G33" t="s">
        <v>1338</v>
      </c>
      <c r="H33" t="s">
        <v>32</v>
      </c>
      <c r="I33">
        <v>16</v>
      </c>
    </row>
    <row r="34" spans="1:9" x14ac:dyDescent="0.3">
      <c r="A34">
        <v>33</v>
      </c>
      <c r="B34">
        <v>45</v>
      </c>
      <c r="C34" t="s">
        <v>1377</v>
      </c>
      <c r="D34" t="s">
        <v>1336</v>
      </c>
      <c r="E34" t="s">
        <v>1337</v>
      </c>
      <c r="F34">
        <v>1</v>
      </c>
      <c r="G34" t="s">
        <v>1338</v>
      </c>
      <c r="H34" t="s">
        <v>32</v>
      </c>
      <c r="I34">
        <v>17</v>
      </c>
    </row>
    <row r="35" spans="1:9" x14ac:dyDescent="0.3">
      <c r="A35">
        <v>34</v>
      </c>
      <c r="B35">
        <v>46</v>
      </c>
      <c r="C35" t="s">
        <v>1378</v>
      </c>
      <c r="D35" t="s">
        <v>1336</v>
      </c>
      <c r="E35" t="s">
        <v>1337</v>
      </c>
      <c r="F35">
        <v>1</v>
      </c>
      <c r="G35" t="s">
        <v>1338</v>
      </c>
      <c r="H35" t="s">
        <v>32</v>
      </c>
      <c r="I35">
        <v>18</v>
      </c>
    </row>
    <row r="36" spans="1:9" x14ac:dyDescent="0.3">
      <c r="A36">
        <v>35</v>
      </c>
      <c r="B36">
        <v>40</v>
      </c>
      <c r="C36" t="s">
        <v>1379</v>
      </c>
      <c r="D36" t="s">
        <v>1380</v>
      </c>
      <c r="E36" t="s">
        <v>1337</v>
      </c>
      <c r="F36">
        <v>1</v>
      </c>
      <c r="G36" t="s">
        <v>1338</v>
      </c>
      <c r="H36" t="s">
        <v>32</v>
      </c>
      <c r="I36">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Pacientes</vt:lpstr>
      <vt:lpstr>Citas</vt:lpstr>
      <vt:lpstr>Consultas</vt:lpstr>
      <vt:lpstr>Alergias por consulta</vt:lpstr>
      <vt:lpstr>Cirugias por consulra</vt:lpstr>
      <vt:lpstr>Diagnosticos por consulta</vt:lpstr>
      <vt:lpstr>Imagen por consulta</vt:lpstr>
      <vt:lpstr>Laboratorio por consulta</vt:lpstr>
      <vt:lpstr>Medicamento por consulta</vt:lpstr>
      <vt:lpstr>Examen fisico por consulta</vt:lpstr>
      <vt:lpstr>Organos sentidos por consulta</vt:lpstr>
      <vt:lpstr>Antecedentes por consulta</vt:lpstr>
      <vt:lpstr>Facturacion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Chanatasig</dc:creator>
  <cp:lastModifiedBy>Fernando Chanatasig</cp:lastModifiedBy>
  <dcterms:created xsi:type="dcterms:W3CDTF">2025-04-29T22:45:36Z</dcterms:created>
  <dcterms:modified xsi:type="dcterms:W3CDTF">2025-04-29T22:53:56Z</dcterms:modified>
</cp:coreProperties>
</file>