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8_{5F7D82E1-A40F-4D87-B96C-34141F13B04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ll" sheetId="1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3" l="1"/>
  <c r="S13" i="13" l="1"/>
  <c r="S12" i="13" l="1"/>
  <c r="N13" i="13" l="1"/>
  <c r="N12" i="13"/>
  <c r="V11" i="13" l="1"/>
  <c r="U11" i="13"/>
  <c r="T11" i="13"/>
  <c r="S11" i="13"/>
  <c r="P11" i="13"/>
  <c r="N11" i="13"/>
  <c r="V10" i="13"/>
  <c r="U10" i="13"/>
  <c r="T10" i="13"/>
  <c r="S10" i="13"/>
  <c r="P10" i="13"/>
  <c r="N10" i="13"/>
  <c r="V9" i="13"/>
  <c r="U9" i="13"/>
  <c r="T9" i="13"/>
  <c r="S9" i="13"/>
  <c r="P9" i="13"/>
  <c r="N9" i="13"/>
  <c r="V8" i="13"/>
  <c r="U8" i="13"/>
  <c r="T8" i="13"/>
  <c r="S8" i="13"/>
  <c r="P8" i="13"/>
  <c r="N8" i="13"/>
  <c r="V7" i="13"/>
  <c r="U7" i="13"/>
  <c r="T7" i="13"/>
  <c r="S7" i="13"/>
  <c r="P7" i="13"/>
  <c r="N7" i="13"/>
  <c r="V5" i="13"/>
  <c r="U5" i="13"/>
  <c r="T5" i="13"/>
  <c r="S5" i="13"/>
  <c r="P5" i="13"/>
  <c r="N5" i="13"/>
  <c r="V4" i="13"/>
  <c r="U4" i="13"/>
  <c r="T4" i="13"/>
  <c r="S4" i="13"/>
  <c r="P4" i="13"/>
  <c r="N4" i="13"/>
  <c r="V3" i="13"/>
  <c r="U3" i="13"/>
  <c r="T3" i="13"/>
  <c r="S3" i="13"/>
  <c r="P3" i="13"/>
  <c r="N3" i="13"/>
  <c r="V2" i="13"/>
  <c r="U2" i="13"/>
  <c r="T2" i="13"/>
  <c r="S2" i="13"/>
  <c r="P2" i="13"/>
  <c r="N2" i="13"/>
</calcChain>
</file>

<file path=xl/sharedStrings.xml><?xml version="1.0" encoding="utf-8"?>
<sst xmlns="http://schemas.openxmlformats.org/spreadsheetml/2006/main" count="30" uniqueCount="30">
  <si>
    <t>problemsize</t>
  </si>
  <si>
    <t>simtime</t>
  </si>
  <si>
    <t>walltime</t>
  </si>
  <si>
    <t>mixsimtime</t>
  </si>
  <si>
    <t>mixwalltime</t>
  </si>
  <si>
    <t>wfsimtime</t>
  </si>
  <si>
    <t>wfwalltime</t>
  </si>
  <si>
    <t>wfspeedup</t>
  </si>
  <si>
    <t>mixspeedup</t>
  </si>
  <si>
    <t>mixaccuracy</t>
  </si>
  <si>
    <t>bbsimtime</t>
  </si>
  <si>
    <t>bbwalltime</t>
  </si>
  <si>
    <t>bbaccuracy</t>
  </si>
  <si>
    <t>bbspeedup</t>
  </si>
  <si>
    <t>pkasimtime</t>
  </si>
  <si>
    <t>pkawalltime</t>
  </si>
  <si>
    <t>pkaaccuracy</t>
  </si>
  <si>
    <t>pkaspeedup</t>
  </si>
  <si>
    <t>wfaccuracy</t>
  </si>
  <si>
    <t xml:space="preserve">PR-8192 </t>
  </si>
  <si>
    <t>PR-16384</t>
  </si>
  <si>
    <t>PR-32768</t>
  </si>
  <si>
    <t>PR-65536</t>
  </si>
  <si>
    <t>VGG-19</t>
  </si>
  <si>
    <t>ResNet-18</t>
  </si>
  <si>
    <t>ResNet-34</t>
  </si>
  <si>
    <t>ResNet-50</t>
  </si>
  <si>
    <t>ResNet-101</t>
  </si>
  <si>
    <t>ResNet-152</t>
  </si>
  <si>
    <t>VGG-16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</si>
</sst>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759A-D015-4857-B631-F48C964FDAF9}">
  <dimension ref="B1:V13"/>
  <sheetViews>
    <sheetView tabSelected="1" workbookViewId="0">
      <selection activeCell="D23" sqref="D23"/>
    </sheetView>
  </sheetViews>
  <sheetFormatPr defaultRowHeight="15" x14ac:dyDescent="0.25"/>
  <cols>
    <col min="1" max="1" width="13.5703125" customWidth="1"/>
    <col min="2" max="2" width="12.140625" customWidth="1"/>
    <col min="5" max="5" width="13.85546875" customWidth="1"/>
    <col min="6" max="6" width="12.5703125" customWidth="1"/>
    <col min="12" max="12" width="14.5703125" customWidth="1"/>
    <col min="15" max="15" width="11.85546875" customWidth="1"/>
    <col min="19" max="19" width="16" customWidth="1"/>
  </cols>
  <sheetData>
    <row r="1" spans="2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10</v>
      </c>
      <c r="J1" s="2" t="s">
        <v>11</v>
      </c>
      <c r="K1" s="2" t="s">
        <v>14</v>
      </c>
      <c r="L1" s="2" t="s">
        <v>15</v>
      </c>
      <c r="N1" s="2" t="s">
        <v>9</v>
      </c>
      <c r="O1" s="2" t="s">
        <v>16</v>
      </c>
      <c r="P1" s="2" t="s">
        <v>18</v>
      </c>
      <c r="Q1" s="2" t="s">
        <v>12</v>
      </c>
      <c r="S1" s="2" t="s">
        <v>8</v>
      </c>
      <c r="T1" s="2" t="s">
        <v>17</v>
      </c>
      <c r="U1" s="2" t="s">
        <v>7</v>
      </c>
      <c r="V1" s="2" t="s">
        <v>13</v>
      </c>
    </row>
    <row r="2" spans="2:22" x14ac:dyDescent="0.25">
      <c r="B2" t="s">
        <v>19</v>
      </c>
      <c r="C2" s="1">
        <v>0.74101699999999993</v>
      </c>
      <c r="D2">
        <v>1034.0669330329999</v>
      </c>
      <c r="E2" s="1">
        <v>0.713584</v>
      </c>
      <c r="F2">
        <v>151.28079757268742</v>
      </c>
      <c r="N2" s="3">
        <f t="shared" ref="N2:N12" si="0">ABS(E2-$C2)/$C2*100</f>
        <v>3.7020743113855592</v>
      </c>
      <c r="P2" s="1">
        <f t="shared" ref="P2:P11" si="1">ABS(G2-$C2)/$C2*100</f>
        <v>100</v>
      </c>
      <c r="S2">
        <f t="shared" ref="S2:S13" si="2">$D2/F2</f>
        <v>6.8354143395902662</v>
      </c>
      <c r="T2" t="e">
        <f t="shared" ref="T2:T11" si="3">$D2/L2</f>
        <v>#DIV/0!</v>
      </c>
      <c r="U2" t="e">
        <f t="shared" ref="U2:U11" si="4">$D2/H2</f>
        <v>#DIV/0!</v>
      </c>
      <c r="V2" t="e">
        <f t="shared" ref="V2:V11" si="5">$D2/J2</f>
        <v>#DIV/0!</v>
      </c>
    </row>
    <row r="3" spans="2:22" x14ac:dyDescent="0.25">
      <c r="B3" t="s">
        <v>20</v>
      </c>
      <c r="C3" s="1">
        <v>1.3969309999999999</v>
      </c>
      <c r="D3">
        <v>2411.8766666269998</v>
      </c>
      <c r="E3" s="1">
        <v>1.3710879999999999</v>
      </c>
      <c r="F3">
        <v>282.5978714696875</v>
      </c>
      <c r="N3" s="3">
        <f t="shared" si="0"/>
        <v>1.8499840006414106</v>
      </c>
      <c r="P3" s="1">
        <f t="shared" si="1"/>
        <v>100</v>
      </c>
      <c r="S3">
        <f t="shared" si="2"/>
        <v>8.5346597059762583</v>
      </c>
      <c r="T3" t="e">
        <f t="shared" si="3"/>
        <v>#DIV/0!</v>
      </c>
      <c r="U3" t="e">
        <f t="shared" si="4"/>
        <v>#DIV/0!</v>
      </c>
      <c r="V3" t="e">
        <f t="shared" si="5"/>
        <v>#DIV/0!</v>
      </c>
    </row>
    <row r="4" spans="2:22" x14ac:dyDescent="0.25">
      <c r="B4" t="s">
        <v>21</v>
      </c>
      <c r="C4" s="1">
        <v>2.7309140000000003</v>
      </c>
      <c r="D4">
        <v>10701.284365751</v>
      </c>
      <c r="E4" s="1">
        <v>2.7423519999999999</v>
      </c>
      <c r="F4">
        <v>694.55709115287414</v>
      </c>
      <c r="N4" s="3">
        <f t="shared" si="0"/>
        <v>0.41883413391998481</v>
      </c>
      <c r="P4" s="1">
        <f t="shared" si="1"/>
        <v>100</v>
      </c>
      <c r="S4">
        <f t="shared" si="2"/>
        <v>15.407350240983451</v>
      </c>
      <c r="T4" t="e">
        <f t="shared" si="3"/>
        <v>#DIV/0!</v>
      </c>
      <c r="U4" t="e">
        <f t="shared" si="4"/>
        <v>#DIV/0!</v>
      </c>
      <c r="V4" t="e">
        <f t="shared" si="5"/>
        <v>#DIV/0!</v>
      </c>
    </row>
    <row r="5" spans="2:22" x14ac:dyDescent="0.25">
      <c r="B5" t="s">
        <v>22</v>
      </c>
      <c r="C5" s="1">
        <v>5.3984589999999901</v>
      </c>
      <c r="D5">
        <v>21496.201812071999</v>
      </c>
      <c r="E5" s="1">
        <v>5.4355519999999995</v>
      </c>
      <c r="F5">
        <v>896.13109651143748</v>
      </c>
      <c r="N5" s="3">
        <f t="shared" si="0"/>
        <v>0.68710348638397434</v>
      </c>
      <c r="P5" s="1">
        <f t="shared" si="1"/>
        <v>100</v>
      </c>
      <c r="S5">
        <f t="shared" si="2"/>
        <v>23.987786938490242</v>
      </c>
      <c r="T5" t="e">
        <f t="shared" si="3"/>
        <v>#DIV/0!</v>
      </c>
      <c r="U5" t="e">
        <f t="shared" si="4"/>
        <v>#DIV/0!</v>
      </c>
      <c r="V5" t="e">
        <f t="shared" si="5"/>
        <v>#DIV/0!</v>
      </c>
    </row>
    <row r="6" spans="2:22" x14ac:dyDescent="0.25">
      <c r="B6" t="s">
        <v>29</v>
      </c>
      <c r="C6">
        <v>140.60099700000001</v>
      </c>
      <c r="D6">
        <v>297260.78784174798</v>
      </c>
      <c r="E6">
        <v>151.92351240538301</v>
      </c>
      <c r="F6">
        <v>15084.875010115004</v>
      </c>
      <c r="N6" s="3">
        <f t="shared" si="0"/>
        <v>8.0529410508966741</v>
      </c>
      <c r="P6" s="1"/>
    </row>
    <row r="7" spans="2:22" x14ac:dyDescent="0.25">
      <c r="B7" t="s">
        <v>23</v>
      </c>
      <c r="C7" s="1">
        <v>165.16482699999989</v>
      </c>
      <c r="D7">
        <v>357998.76267795701</v>
      </c>
      <c r="E7" s="1">
        <v>180.2727293483336</v>
      </c>
      <c r="F7">
        <v>15296.178236686004</v>
      </c>
      <c r="N7" s="3">
        <f t="shared" si="0"/>
        <v>9.1471668773241408</v>
      </c>
      <c r="P7" s="1">
        <f t="shared" si="1"/>
        <v>100</v>
      </c>
      <c r="S7">
        <f t="shared" si="2"/>
        <v>23.404458103092768</v>
      </c>
      <c r="T7" t="e">
        <f t="shared" si="3"/>
        <v>#DIV/0!</v>
      </c>
      <c r="U7" t="e">
        <f t="shared" si="4"/>
        <v>#DIV/0!</v>
      </c>
      <c r="V7" t="e">
        <f t="shared" si="5"/>
        <v>#DIV/0!</v>
      </c>
    </row>
    <row r="8" spans="2:22" x14ac:dyDescent="0.25">
      <c r="B8" t="s">
        <v>24</v>
      </c>
      <c r="C8">
        <v>19.017338086734679</v>
      </c>
      <c r="D8">
        <v>32952.304088910001</v>
      </c>
      <c r="E8">
        <v>18.587136982368072</v>
      </c>
      <c r="F8">
        <v>3277.2232767499991</v>
      </c>
      <c r="N8" s="3">
        <f t="shared" si="0"/>
        <v>2.2621520551642718</v>
      </c>
      <c r="P8" s="1">
        <f t="shared" si="1"/>
        <v>100</v>
      </c>
      <c r="S8">
        <f t="shared" si="2"/>
        <v>10.054946308567839</v>
      </c>
      <c r="T8" t="e">
        <f t="shared" si="3"/>
        <v>#DIV/0!</v>
      </c>
      <c r="U8" t="e">
        <f t="shared" si="4"/>
        <v>#DIV/0!</v>
      </c>
      <c r="V8" t="e">
        <f t="shared" si="5"/>
        <v>#DIV/0!</v>
      </c>
    </row>
    <row r="9" spans="2:22" x14ac:dyDescent="0.25">
      <c r="B9" t="s">
        <v>25</v>
      </c>
      <c r="C9">
        <v>31.66656008673467</v>
      </c>
      <c r="D9">
        <v>55596.744156466004</v>
      </c>
      <c r="E9">
        <v>31.208037426851945</v>
      </c>
      <c r="F9">
        <v>3457.5889468819996</v>
      </c>
      <c r="N9" s="3">
        <f t="shared" si="0"/>
        <v>1.4479711677770866</v>
      </c>
      <c r="P9" s="1">
        <f t="shared" si="1"/>
        <v>100</v>
      </c>
      <c r="S9">
        <f t="shared" si="2"/>
        <v>16.079628032881782</v>
      </c>
      <c r="T9" t="e">
        <f t="shared" si="3"/>
        <v>#DIV/0!</v>
      </c>
      <c r="U9" t="e">
        <f t="shared" si="4"/>
        <v>#DIV/0!</v>
      </c>
      <c r="V9" t="e">
        <f t="shared" si="5"/>
        <v>#DIV/0!</v>
      </c>
    </row>
    <row r="10" spans="2:22" x14ac:dyDescent="0.25">
      <c r="B10" t="s">
        <v>26</v>
      </c>
      <c r="C10">
        <v>68.226658999999913</v>
      </c>
      <c r="D10">
        <v>97726.89727042403</v>
      </c>
      <c r="E10">
        <v>68.567868329816676</v>
      </c>
      <c r="F10">
        <v>4987.9211054659991</v>
      </c>
      <c r="N10" s="3">
        <f t="shared" si="0"/>
        <v>0.50011144443810995</v>
      </c>
      <c r="P10" s="1">
        <f t="shared" si="1"/>
        <v>100</v>
      </c>
      <c r="S10">
        <f t="shared" si="2"/>
        <v>19.592711112316969</v>
      </c>
      <c r="T10" t="e">
        <f t="shared" si="3"/>
        <v>#DIV/0!</v>
      </c>
      <c r="U10" t="e">
        <f t="shared" si="4"/>
        <v>#DIV/0!</v>
      </c>
      <c r="V10" t="e">
        <f t="shared" si="5"/>
        <v>#DIV/0!</v>
      </c>
    </row>
    <row r="11" spans="2:22" x14ac:dyDescent="0.25">
      <c r="B11" t="s">
        <v>27</v>
      </c>
      <c r="C11">
        <v>118.89410499999974</v>
      </c>
      <c r="D11">
        <v>169156.83009842</v>
      </c>
      <c r="E11">
        <v>109.27036805057305</v>
      </c>
      <c r="F11">
        <v>5684.7670437190009</v>
      </c>
      <c r="N11" s="3">
        <f t="shared" si="0"/>
        <v>8.0943768822068236</v>
      </c>
      <c r="P11" s="1">
        <f t="shared" si="1"/>
        <v>100</v>
      </c>
      <c r="S11">
        <f t="shared" si="2"/>
        <v>29.756158660066539</v>
      </c>
      <c r="T11" t="e">
        <f t="shared" si="3"/>
        <v>#DIV/0!</v>
      </c>
      <c r="U11" t="e">
        <f t="shared" si="4"/>
        <v>#DIV/0!</v>
      </c>
      <c r="V11" t="e">
        <f t="shared" si="5"/>
        <v>#DIV/0!</v>
      </c>
    </row>
    <row r="12" spans="2:22" x14ac:dyDescent="0.25">
      <c r="B12" t="s">
        <v>28</v>
      </c>
      <c r="C12">
        <v>169.18121499999961</v>
      </c>
      <c r="D12">
        <v>243269.37202160398</v>
      </c>
      <c r="E12">
        <v>151.07595888538566</v>
      </c>
      <c r="F12">
        <v>6219.0725693559998</v>
      </c>
      <c r="N12" s="3">
        <f t="shared" si="0"/>
        <v>10.701694106295426</v>
      </c>
      <c r="S12">
        <f t="shared" si="2"/>
        <v>39.116663989466055</v>
      </c>
    </row>
    <row r="13" spans="2:22" x14ac:dyDescent="0.25">
      <c r="N13" s="3">
        <f>AVERAGE(N2:N12)</f>
        <v>4.2604008651303147</v>
      </c>
      <c r="S13" t="e">
        <f t="shared" si="2"/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c40d0d8-eb95-4d95-b1ed-ef7b4f6bd0b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3EB16DDD4874E9559A6B180F10303" ma:contentTypeVersion="16" ma:contentTypeDescription="Create a new document." ma:contentTypeScope="" ma:versionID="6c8abe89322692b6c8def5a063216aa7">
  <xsd:schema xmlns:xsd="http://www.w3.org/2001/XMLSchema" xmlns:xs="http://www.w3.org/2001/XMLSchema" xmlns:p="http://schemas.microsoft.com/office/2006/metadata/properties" xmlns:ns3="43360e7c-060e-430c-bb6b-95ebce92fba6" xmlns:ns4="cc40d0d8-eb95-4d95-b1ed-ef7b4f6bd0b1" targetNamespace="http://schemas.microsoft.com/office/2006/metadata/properties" ma:root="true" ma:fieldsID="e1074e7c137870367c35153518cc2d8e" ns3:_="" ns4:_="">
    <xsd:import namespace="43360e7c-060e-430c-bb6b-95ebce92fba6"/>
    <xsd:import namespace="cc40d0d8-eb95-4d95-b1ed-ef7b4f6bd0b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_activity" minOccurs="0"/>
                <xsd:element ref="ns4:MediaLengthInSeconds" minOccurs="0"/>
                <xsd:element ref="ns4:MediaServiceLocation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360e7c-060e-430c-bb6b-95ebce92fba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40d0d8-eb95-4d95-b1ed-ef7b4f6bd0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5C6FF9-8BFB-476F-93EF-F0F45B1B5FEA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cc40d0d8-eb95-4d95-b1ed-ef7b4f6bd0b1"/>
    <ds:schemaRef ds:uri="http://schemas.microsoft.com/office/infopath/2007/PartnerControls"/>
    <ds:schemaRef ds:uri="43360e7c-060e-430c-bb6b-95ebce92fba6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825A47-A51E-48F7-865D-C3D79C5646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99187D-FB84-46CB-B40A-023DB06897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360e7c-060e-430c-bb6b-95ebce92fba6"/>
    <ds:schemaRef ds:uri="cc40d0d8-eb95-4d95-b1ed-ef7b4f6bd0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2023-09-16T09:27:05Z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0x0101006403EB16DDD4874E9559A6B180F10303</vt:lpwstr>
  </property>
</Properties>
</file>