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5540" tabRatio="500" activeTab="1"/>
  </bookViews>
  <sheets>
    <sheet name="BN1_DS1" sheetId="1" r:id="rId1"/>
    <sheet name="BN1_DS2" sheetId="2" r:id="rId2"/>
    <sheet name="BN2_DS1" sheetId="3" r:id="rId3"/>
    <sheet name="BN2_DS2" sheetId="4" r:id="rId4"/>
    <sheet name="BN3_DS1" sheetId="5" r:id="rId5"/>
    <sheet name="BN3_DS2" sheetId="6" r:id="rId6"/>
    <sheet name="BN4_DS1" sheetId="7" r:id="rId7"/>
    <sheet name="BN4_DS2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3" i="8" l="1"/>
  <c r="I73" i="8"/>
  <c r="I72" i="8"/>
  <c r="H71" i="8"/>
  <c r="I71" i="8"/>
  <c r="I70" i="8"/>
  <c r="H69" i="8"/>
  <c r="I69" i="8"/>
  <c r="H68" i="8"/>
  <c r="I68" i="8"/>
  <c r="H67" i="8"/>
  <c r="I67" i="8"/>
  <c r="H66" i="8"/>
  <c r="I66" i="8"/>
  <c r="H65" i="8"/>
  <c r="I65" i="8"/>
  <c r="H64" i="8"/>
  <c r="I64" i="8"/>
  <c r="H63" i="8"/>
  <c r="I63" i="8"/>
  <c r="H62" i="8"/>
  <c r="I62" i="8"/>
  <c r="I61" i="8"/>
  <c r="H60" i="8"/>
  <c r="I60" i="8"/>
  <c r="H59" i="8"/>
  <c r="I59" i="8"/>
  <c r="H58" i="8"/>
  <c r="I58" i="8"/>
  <c r="H57" i="8"/>
  <c r="I57" i="8"/>
  <c r="H56" i="8"/>
  <c r="I56" i="8"/>
  <c r="H55" i="8"/>
  <c r="I55" i="8"/>
  <c r="H54" i="8"/>
  <c r="I54" i="8"/>
  <c r="I53" i="8"/>
  <c r="H52" i="8"/>
  <c r="I52" i="8"/>
  <c r="H51" i="8"/>
  <c r="I51" i="8"/>
  <c r="H50" i="8"/>
  <c r="I50" i="8"/>
  <c r="H49" i="8"/>
  <c r="I49" i="8"/>
  <c r="H48" i="8"/>
  <c r="I48" i="8"/>
  <c r="H47" i="8"/>
  <c r="I47" i="8"/>
  <c r="H46" i="8"/>
  <c r="I46" i="8"/>
  <c r="H45" i="8"/>
  <c r="I45" i="8"/>
  <c r="I44" i="8"/>
  <c r="H43" i="8"/>
  <c r="I43" i="8"/>
  <c r="H42" i="8"/>
  <c r="I42" i="8"/>
  <c r="H41" i="8"/>
  <c r="I41" i="8"/>
  <c r="H40" i="8"/>
  <c r="I40" i="8"/>
  <c r="I39" i="8"/>
  <c r="I38" i="8"/>
  <c r="H37" i="8"/>
  <c r="I37" i="8"/>
  <c r="H36" i="8"/>
  <c r="I36" i="8"/>
  <c r="H35" i="8"/>
  <c r="I35" i="8"/>
  <c r="H34" i="8"/>
  <c r="I34" i="8"/>
  <c r="H33" i="8"/>
  <c r="I33" i="8"/>
  <c r="H32" i="8"/>
  <c r="I32" i="8"/>
  <c r="I31" i="8"/>
  <c r="H30" i="8"/>
  <c r="I30" i="8"/>
  <c r="H29" i="8"/>
  <c r="I29" i="8"/>
  <c r="H28" i="8"/>
  <c r="I28" i="8"/>
  <c r="M27" i="8"/>
  <c r="I27" i="8"/>
  <c r="H26" i="8"/>
  <c r="I26" i="8"/>
  <c r="H25" i="8"/>
  <c r="I25" i="8"/>
  <c r="H24" i="8"/>
  <c r="I24" i="8"/>
  <c r="H23" i="8"/>
  <c r="I23" i="8"/>
  <c r="H22" i="8"/>
  <c r="I22" i="8"/>
  <c r="H21" i="8"/>
  <c r="I21" i="8"/>
  <c r="H20" i="8"/>
  <c r="I20" i="8"/>
  <c r="H19" i="8"/>
  <c r="I19" i="8"/>
  <c r="I18" i="8"/>
  <c r="H17" i="8"/>
  <c r="I17" i="8"/>
  <c r="H16" i="8"/>
  <c r="I16" i="8"/>
  <c r="H15" i="8"/>
  <c r="I15" i="8"/>
  <c r="H14" i="8"/>
  <c r="I14" i="8"/>
  <c r="H13" i="8"/>
  <c r="I13" i="8"/>
  <c r="H12" i="8"/>
  <c r="I12" i="8"/>
  <c r="H11" i="8"/>
  <c r="I11" i="8"/>
  <c r="H10" i="8"/>
  <c r="I10" i="8"/>
  <c r="I9" i="8"/>
  <c r="H8" i="8"/>
  <c r="I8" i="8"/>
  <c r="I7" i="8"/>
  <c r="H6" i="8"/>
  <c r="I6" i="8"/>
  <c r="H5" i="8"/>
  <c r="I5" i="8"/>
  <c r="I4" i="8"/>
  <c r="H3" i="8"/>
  <c r="I3" i="8"/>
  <c r="H2" i="8"/>
  <c r="I2" i="8"/>
  <c r="L1" i="8"/>
  <c r="L2" i="8"/>
  <c r="H93" i="7"/>
  <c r="I93" i="7"/>
  <c r="H92" i="7"/>
  <c r="I92" i="7"/>
  <c r="I91" i="7"/>
  <c r="I90" i="7"/>
  <c r="H89" i="7"/>
  <c r="I89" i="7"/>
  <c r="H88" i="7"/>
  <c r="I88" i="7"/>
  <c r="I87" i="7"/>
  <c r="H86" i="7"/>
  <c r="I86" i="7"/>
  <c r="H85" i="7"/>
  <c r="I85" i="7"/>
  <c r="H84" i="7"/>
  <c r="I84" i="7"/>
  <c r="H83" i="7"/>
  <c r="I83" i="7"/>
  <c r="H82" i="7"/>
  <c r="I82" i="7"/>
  <c r="H81" i="7"/>
  <c r="I81" i="7"/>
  <c r="H80" i="7"/>
  <c r="I80" i="7"/>
  <c r="H79" i="7"/>
  <c r="I79" i="7"/>
  <c r="H78" i="7"/>
  <c r="I78" i="7"/>
  <c r="H77" i="7"/>
  <c r="I77" i="7"/>
  <c r="H76" i="7"/>
  <c r="I76" i="7"/>
  <c r="I75" i="7"/>
  <c r="H74" i="7"/>
  <c r="I74" i="7"/>
  <c r="H73" i="7"/>
  <c r="I73" i="7"/>
  <c r="H72" i="7"/>
  <c r="I72" i="7"/>
  <c r="H71" i="7"/>
  <c r="I71" i="7"/>
  <c r="H70" i="7"/>
  <c r="I70" i="7"/>
  <c r="H69" i="7"/>
  <c r="I69" i="7"/>
  <c r="H68" i="7"/>
  <c r="I68" i="7"/>
  <c r="H67" i="7"/>
  <c r="I67" i="7"/>
  <c r="I66" i="7"/>
  <c r="I65" i="7"/>
  <c r="I64" i="7"/>
  <c r="H63" i="7"/>
  <c r="I63" i="7"/>
  <c r="H62" i="7"/>
  <c r="I62" i="7"/>
  <c r="H61" i="7"/>
  <c r="I61" i="7"/>
  <c r="H60" i="7"/>
  <c r="I60" i="7"/>
  <c r="H59" i="7"/>
  <c r="I59" i="7"/>
  <c r="H58" i="7"/>
  <c r="I58" i="7"/>
  <c r="H57" i="7"/>
  <c r="I57" i="7"/>
  <c r="H56" i="7"/>
  <c r="I56" i="7"/>
  <c r="I55" i="7"/>
  <c r="I54" i="7"/>
  <c r="H53" i="7"/>
  <c r="I53" i="7"/>
  <c r="H52" i="7"/>
  <c r="I52" i="7"/>
  <c r="H51" i="7"/>
  <c r="I51" i="7"/>
  <c r="H50" i="7"/>
  <c r="I50" i="7"/>
  <c r="I49" i="7"/>
  <c r="I48" i="7"/>
  <c r="H47" i="7"/>
  <c r="I47" i="7"/>
  <c r="H46" i="7"/>
  <c r="I46" i="7"/>
  <c r="H45" i="7"/>
  <c r="I45" i="7"/>
  <c r="I44" i="7"/>
  <c r="H43" i="7"/>
  <c r="I43" i="7"/>
  <c r="H42" i="7"/>
  <c r="I42" i="7"/>
  <c r="H41" i="7"/>
  <c r="I41" i="7"/>
  <c r="H40" i="7"/>
  <c r="I40" i="7"/>
  <c r="H39" i="7"/>
  <c r="I39" i="7"/>
  <c r="H38" i="7"/>
  <c r="I38" i="7"/>
  <c r="H37" i="7"/>
  <c r="I37" i="7"/>
  <c r="H36" i="7"/>
  <c r="I36" i="7"/>
  <c r="H35" i="7"/>
  <c r="I35" i="7"/>
  <c r="H34" i="7"/>
  <c r="I34" i="7"/>
  <c r="H33" i="7"/>
  <c r="I33" i="7"/>
  <c r="H32" i="7"/>
  <c r="I32" i="7"/>
  <c r="H31" i="7"/>
  <c r="I31" i="7"/>
  <c r="H30" i="7"/>
  <c r="I30" i="7"/>
  <c r="H29" i="7"/>
  <c r="I29" i="7"/>
  <c r="H28" i="7"/>
  <c r="I28" i="7"/>
  <c r="H27" i="7"/>
  <c r="I27" i="7"/>
  <c r="M26" i="7"/>
  <c r="H26" i="7"/>
  <c r="I26" i="7"/>
  <c r="H25" i="7"/>
  <c r="I25" i="7"/>
  <c r="H24" i="7"/>
  <c r="I24" i="7"/>
  <c r="H23" i="7"/>
  <c r="I23" i="7"/>
  <c r="H22" i="7"/>
  <c r="I22" i="7"/>
  <c r="H21" i="7"/>
  <c r="I21" i="7"/>
  <c r="H20" i="7"/>
  <c r="I20" i="7"/>
  <c r="H19" i="7"/>
  <c r="I19" i="7"/>
  <c r="I18" i="7"/>
  <c r="H17" i="7"/>
  <c r="I17" i="7"/>
  <c r="H16" i="7"/>
  <c r="I16" i="7"/>
  <c r="H15" i="7"/>
  <c r="I15" i="7"/>
  <c r="H14" i="7"/>
  <c r="I14" i="7"/>
  <c r="H13" i="7"/>
  <c r="I13" i="7"/>
  <c r="H12" i="7"/>
  <c r="I12" i="7"/>
  <c r="H11" i="7"/>
  <c r="I11" i="7"/>
  <c r="H10" i="7"/>
  <c r="I10" i="7"/>
  <c r="H9" i="7"/>
  <c r="I9" i="7"/>
  <c r="I8" i="7"/>
  <c r="H7" i="7"/>
  <c r="I7" i="7"/>
  <c r="I6" i="7"/>
  <c r="H5" i="7"/>
  <c r="I5" i="7"/>
  <c r="H4" i="7"/>
  <c r="I4" i="7"/>
  <c r="I3" i="7"/>
  <c r="I2" i="7"/>
  <c r="L1" i="7"/>
  <c r="L2" i="7"/>
  <c r="G73" i="6"/>
  <c r="H73" i="6"/>
  <c r="G72" i="6"/>
  <c r="H72" i="6"/>
  <c r="G71" i="6"/>
  <c r="H71" i="6"/>
  <c r="G70" i="6"/>
  <c r="H70" i="6"/>
  <c r="G69" i="6"/>
  <c r="H69" i="6"/>
  <c r="G68" i="6"/>
  <c r="H68" i="6"/>
  <c r="G67" i="6"/>
  <c r="H67" i="6"/>
  <c r="G66" i="6"/>
  <c r="H66" i="6"/>
  <c r="G65" i="6"/>
  <c r="H65" i="6"/>
  <c r="G64" i="6"/>
  <c r="H64" i="6"/>
  <c r="G63" i="6"/>
  <c r="H63" i="6"/>
  <c r="G62" i="6"/>
  <c r="H62" i="6"/>
  <c r="G61" i="6"/>
  <c r="H61" i="6"/>
  <c r="G60" i="6"/>
  <c r="H60" i="6"/>
  <c r="G59" i="6"/>
  <c r="H59" i="6"/>
  <c r="G58" i="6"/>
  <c r="H58" i="6"/>
  <c r="G57" i="6"/>
  <c r="H57" i="6"/>
  <c r="G56" i="6"/>
  <c r="H56" i="6"/>
  <c r="G55" i="6"/>
  <c r="H55" i="6"/>
  <c r="G54" i="6"/>
  <c r="H54" i="6"/>
  <c r="G53" i="6"/>
  <c r="H53" i="6"/>
  <c r="G52" i="6"/>
  <c r="H52" i="6"/>
  <c r="G51" i="6"/>
  <c r="H51" i="6"/>
  <c r="G50" i="6"/>
  <c r="H50" i="6"/>
  <c r="G49" i="6"/>
  <c r="H49" i="6"/>
  <c r="G48" i="6"/>
  <c r="H48" i="6"/>
  <c r="G47" i="6"/>
  <c r="H47" i="6"/>
  <c r="G46" i="6"/>
  <c r="H46" i="6"/>
  <c r="G45" i="6"/>
  <c r="H45" i="6"/>
  <c r="G44" i="6"/>
  <c r="H44" i="6"/>
  <c r="G43" i="6"/>
  <c r="H43" i="6"/>
  <c r="G42" i="6"/>
  <c r="H42" i="6"/>
  <c r="G41" i="6"/>
  <c r="H41" i="6"/>
  <c r="G40" i="6"/>
  <c r="H40" i="6"/>
  <c r="G39" i="6"/>
  <c r="H39" i="6"/>
  <c r="G38" i="6"/>
  <c r="H38" i="6"/>
  <c r="G37" i="6"/>
  <c r="H37" i="6"/>
  <c r="G36" i="6"/>
  <c r="H36" i="6"/>
  <c r="G35" i="6"/>
  <c r="H35" i="6"/>
  <c r="G34" i="6"/>
  <c r="H34" i="6"/>
  <c r="G33" i="6"/>
  <c r="H33" i="6"/>
  <c r="G32" i="6"/>
  <c r="H32" i="6"/>
  <c r="G31" i="6"/>
  <c r="H31" i="6"/>
  <c r="G30" i="6"/>
  <c r="H30" i="6"/>
  <c r="G29" i="6"/>
  <c r="H29" i="6"/>
  <c r="G28" i="6"/>
  <c r="H28" i="6"/>
  <c r="G27" i="6"/>
  <c r="H27" i="6"/>
  <c r="L26" i="6"/>
  <c r="G26" i="6"/>
  <c r="H26" i="6"/>
  <c r="G25" i="6"/>
  <c r="H25" i="6"/>
  <c r="G24" i="6"/>
  <c r="H24" i="6"/>
  <c r="G23" i="6"/>
  <c r="H23" i="6"/>
  <c r="G22" i="6"/>
  <c r="H22" i="6"/>
  <c r="G21" i="6"/>
  <c r="H21" i="6"/>
  <c r="G20" i="6"/>
  <c r="H20" i="6"/>
  <c r="G19" i="6"/>
  <c r="H19" i="6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K1" i="6"/>
  <c r="K2" i="6"/>
  <c r="G93" i="5"/>
  <c r="H93" i="5"/>
  <c r="G92" i="5"/>
  <c r="H92" i="5"/>
  <c r="G91" i="5"/>
  <c r="H91" i="5"/>
  <c r="G90" i="5"/>
  <c r="H90" i="5"/>
  <c r="G89" i="5"/>
  <c r="H89" i="5"/>
  <c r="G88" i="5"/>
  <c r="H88" i="5"/>
  <c r="G87" i="5"/>
  <c r="H87" i="5"/>
  <c r="G86" i="5"/>
  <c r="H86" i="5"/>
  <c r="G85" i="5"/>
  <c r="H85" i="5"/>
  <c r="G84" i="5"/>
  <c r="H84" i="5"/>
  <c r="G83" i="5"/>
  <c r="H83" i="5"/>
  <c r="G82" i="5"/>
  <c r="H82" i="5"/>
  <c r="G81" i="5"/>
  <c r="H81" i="5"/>
  <c r="G80" i="5"/>
  <c r="H80" i="5"/>
  <c r="G79" i="5"/>
  <c r="H79" i="5"/>
  <c r="G78" i="5"/>
  <c r="H78" i="5"/>
  <c r="G77" i="5"/>
  <c r="H77" i="5"/>
  <c r="G76" i="5"/>
  <c r="H76" i="5"/>
  <c r="G75" i="5"/>
  <c r="H75" i="5"/>
  <c r="G74" i="5"/>
  <c r="H74" i="5"/>
  <c r="G73" i="5"/>
  <c r="H73" i="5"/>
  <c r="G72" i="5"/>
  <c r="H72" i="5"/>
  <c r="G71" i="5"/>
  <c r="H71" i="5"/>
  <c r="G70" i="5"/>
  <c r="H70" i="5"/>
  <c r="G69" i="5"/>
  <c r="H69" i="5"/>
  <c r="G68" i="5"/>
  <c r="H68" i="5"/>
  <c r="G67" i="5"/>
  <c r="H67" i="5"/>
  <c r="G66" i="5"/>
  <c r="H66" i="5"/>
  <c r="G65" i="5"/>
  <c r="H65" i="5"/>
  <c r="G64" i="5"/>
  <c r="H64" i="5"/>
  <c r="G63" i="5"/>
  <c r="H63" i="5"/>
  <c r="G62" i="5"/>
  <c r="H62" i="5"/>
  <c r="G61" i="5"/>
  <c r="H61" i="5"/>
  <c r="G60" i="5"/>
  <c r="H60" i="5"/>
  <c r="G59" i="5"/>
  <c r="H59" i="5"/>
  <c r="G58" i="5"/>
  <c r="H58" i="5"/>
  <c r="G57" i="5"/>
  <c r="H57" i="5"/>
  <c r="G56" i="5"/>
  <c r="H56" i="5"/>
  <c r="G55" i="5"/>
  <c r="H55" i="5"/>
  <c r="G54" i="5"/>
  <c r="H54" i="5"/>
  <c r="G53" i="5"/>
  <c r="H53" i="5"/>
  <c r="G52" i="5"/>
  <c r="H52" i="5"/>
  <c r="G51" i="5"/>
  <c r="H51" i="5"/>
  <c r="G50" i="5"/>
  <c r="H50" i="5"/>
  <c r="G49" i="5"/>
  <c r="H49" i="5"/>
  <c r="G48" i="5"/>
  <c r="H48" i="5"/>
  <c r="G47" i="5"/>
  <c r="H47" i="5"/>
  <c r="G46" i="5"/>
  <c r="H46" i="5"/>
  <c r="G45" i="5"/>
  <c r="H45" i="5"/>
  <c r="G44" i="5"/>
  <c r="H44" i="5"/>
  <c r="G43" i="5"/>
  <c r="H43" i="5"/>
  <c r="G42" i="5"/>
  <c r="H42" i="5"/>
  <c r="G41" i="5"/>
  <c r="H41" i="5"/>
  <c r="G40" i="5"/>
  <c r="H40" i="5"/>
  <c r="G39" i="5"/>
  <c r="H39" i="5"/>
  <c r="G38" i="5"/>
  <c r="H38" i="5"/>
  <c r="G37" i="5"/>
  <c r="H37" i="5"/>
  <c r="G36" i="5"/>
  <c r="H36" i="5"/>
  <c r="G35" i="5"/>
  <c r="H35" i="5"/>
  <c r="G34" i="5"/>
  <c r="H34" i="5"/>
  <c r="G33" i="5"/>
  <c r="H33" i="5"/>
  <c r="G32" i="5"/>
  <c r="H32" i="5"/>
  <c r="G31" i="5"/>
  <c r="H31" i="5"/>
  <c r="G30" i="5"/>
  <c r="H30" i="5"/>
  <c r="G29" i="5"/>
  <c r="H29" i="5"/>
  <c r="G28" i="5"/>
  <c r="H28" i="5"/>
  <c r="G27" i="5"/>
  <c r="H27" i="5"/>
  <c r="L26" i="5"/>
  <c r="G26" i="5"/>
  <c r="H26" i="5"/>
  <c r="G25" i="5"/>
  <c r="H25" i="5"/>
  <c r="G24" i="5"/>
  <c r="H24" i="5"/>
  <c r="G23" i="5"/>
  <c r="H23" i="5"/>
  <c r="G22" i="5"/>
  <c r="H22" i="5"/>
  <c r="G21" i="5"/>
  <c r="H21" i="5"/>
  <c r="G20" i="5"/>
  <c r="H20" i="5"/>
  <c r="G19" i="5"/>
  <c r="H19" i="5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K1" i="5"/>
  <c r="K2" i="5"/>
  <c r="H73" i="4"/>
  <c r="I73" i="4"/>
  <c r="H72" i="4"/>
  <c r="I72" i="4"/>
  <c r="H71" i="4"/>
  <c r="I71" i="4"/>
  <c r="H70" i="4"/>
  <c r="I70" i="4"/>
  <c r="H69" i="4"/>
  <c r="I69" i="4"/>
  <c r="H68" i="4"/>
  <c r="I68" i="4"/>
  <c r="H67" i="4"/>
  <c r="I67" i="4"/>
  <c r="H66" i="4"/>
  <c r="I66" i="4"/>
  <c r="H65" i="4"/>
  <c r="I65" i="4"/>
  <c r="H64" i="4"/>
  <c r="I64" i="4"/>
  <c r="H63" i="4"/>
  <c r="I63" i="4"/>
  <c r="H62" i="4"/>
  <c r="I62" i="4"/>
  <c r="H61" i="4"/>
  <c r="I61" i="4"/>
  <c r="H60" i="4"/>
  <c r="I60" i="4"/>
  <c r="H59" i="4"/>
  <c r="I59" i="4"/>
  <c r="H58" i="4"/>
  <c r="I58" i="4"/>
  <c r="H57" i="4"/>
  <c r="I57" i="4"/>
  <c r="H56" i="4"/>
  <c r="I56" i="4"/>
  <c r="H55" i="4"/>
  <c r="I55" i="4"/>
  <c r="H54" i="4"/>
  <c r="I54" i="4"/>
  <c r="H53" i="4"/>
  <c r="I53" i="4"/>
  <c r="H52" i="4"/>
  <c r="I52" i="4"/>
  <c r="H51" i="4"/>
  <c r="I51" i="4"/>
  <c r="H50" i="4"/>
  <c r="I50" i="4"/>
  <c r="H49" i="4"/>
  <c r="I49" i="4"/>
  <c r="H48" i="4"/>
  <c r="I48" i="4"/>
  <c r="H47" i="4"/>
  <c r="I47" i="4"/>
  <c r="H46" i="4"/>
  <c r="I46" i="4"/>
  <c r="H45" i="4"/>
  <c r="I45" i="4"/>
  <c r="H44" i="4"/>
  <c r="I44" i="4"/>
  <c r="H43" i="4"/>
  <c r="I43" i="4"/>
  <c r="H42" i="4"/>
  <c r="I42" i="4"/>
  <c r="H41" i="4"/>
  <c r="I41" i="4"/>
  <c r="H40" i="4"/>
  <c r="I40" i="4"/>
  <c r="H39" i="4"/>
  <c r="I39" i="4"/>
  <c r="H38" i="4"/>
  <c r="I38" i="4"/>
  <c r="H37" i="4"/>
  <c r="I37" i="4"/>
  <c r="H36" i="4"/>
  <c r="I36" i="4"/>
  <c r="H35" i="4"/>
  <c r="I35" i="4"/>
  <c r="H34" i="4"/>
  <c r="I34" i="4"/>
  <c r="H33" i="4"/>
  <c r="I33" i="4"/>
  <c r="H32" i="4"/>
  <c r="I32" i="4"/>
  <c r="H31" i="4"/>
  <c r="I31" i="4"/>
  <c r="H30" i="4"/>
  <c r="I30" i="4"/>
  <c r="H29" i="4"/>
  <c r="I29" i="4"/>
  <c r="H28" i="4"/>
  <c r="I28" i="4"/>
  <c r="M27" i="4"/>
  <c r="H27" i="4"/>
  <c r="I27" i="4"/>
  <c r="H26" i="4"/>
  <c r="I26" i="4"/>
  <c r="H25" i="4"/>
  <c r="I25" i="4"/>
  <c r="H24" i="4"/>
  <c r="I24" i="4"/>
  <c r="H23" i="4"/>
  <c r="I23" i="4"/>
  <c r="H22" i="4"/>
  <c r="I22" i="4"/>
  <c r="H21" i="4"/>
  <c r="I21" i="4"/>
  <c r="H20" i="4"/>
  <c r="I20" i="4"/>
  <c r="H19" i="4"/>
  <c r="I19" i="4"/>
  <c r="H18" i="4"/>
  <c r="I18" i="4"/>
  <c r="H17" i="4"/>
  <c r="I17" i="4"/>
  <c r="H16" i="4"/>
  <c r="I16" i="4"/>
  <c r="H15" i="4"/>
  <c r="I15" i="4"/>
  <c r="H14" i="4"/>
  <c r="I14" i="4"/>
  <c r="H13" i="4"/>
  <c r="I13" i="4"/>
  <c r="H12" i="4"/>
  <c r="I12" i="4"/>
  <c r="H11" i="4"/>
  <c r="I11" i="4"/>
  <c r="H10" i="4"/>
  <c r="I10" i="4"/>
  <c r="H9" i="4"/>
  <c r="I9" i="4"/>
  <c r="H8" i="4"/>
  <c r="I8" i="4"/>
  <c r="H7" i="4"/>
  <c r="I7" i="4"/>
  <c r="H6" i="4"/>
  <c r="I6" i="4"/>
  <c r="H5" i="4"/>
  <c r="I5" i="4"/>
  <c r="H4" i="4"/>
  <c r="I4" i="4"/>
  <c r="H2" i="4"/>
  <c r="I2" i="4"/>
  <c r="H3" i="4"/>
  <c r="I3" i="4"/>
  <c r="L2" i="4"/>
  <c r="L3" i="4"/>
  <c r="H93" i="3"/>
  <c r="I93" i="3"/>
  <c r="H92" i="3"/>
  <c r="I92" i="3"/>
  <c r="H91" i="3"/>
  <c r="I91" i="3"/>
  <c r="H90" i="3"/>
  <c r="I90" i="3"/>
  <c r="H89" i="3"/>
  <c r="I89" i="3"/>
  <c r="H88" i="3"/>
  <c r="I88" i="3"/>
  <c r="H87" i="3"/>
  <c r="I87" i="3"/>
  <c r="H86" i="3"/>
  <c r="I86" i="3"/>
  <c r="H85" i="3"/>
  <c r="I85" i="3"/>
  <c r="H84" i="3"/>
  <c r="I84" i="3"/>
  <c r="H83" i="3"/>
  <c r="I83" i="3"/>
  <c r="H82" i="3"/>
  <c r="I82" i="3"/>
  <c r="H81" i="3"/>
  <c r="I81" i="3"/>
  <c r="H80" i="3"/>
  <c r="I80" i="3"/>
  <c r="H79" i="3"/>
  <c r="I79" i="3"/>
  <c r="H78" i="3"/>
  <c r="I78" i="3"/>
  <c r="H77" i="3"/>
  <c r="I77" i="3"/>
  <c r="H76" i="3"/>
  <c r="I76" i="3"/>
  <c r="H75" i="3"/>
  <c r="I75" i="3"/>
  <c r="H74" i="3"/>
  <c r="I74" i="3"/>
  <c r="H73" i="3"/>
  <c r="I73" i="3"/>
  <c r="H72" i="3"/>
  <c r="I72" i="3"/>
  <c r="H71" i="3"/>
  <c r="I71" i="3"/>
  <c r="H70" i="3"/>
  <c r="I70" i="3"/>
  <c r="H69" i="3"/>
  <c r="I69" i="3"/>
  <c r="H68" i="3"/>
  <c r="I68" i="3"/>
  <c r="H67" i="3"/>
  <c r="I67" i="3"/>
  <c r="H66" i="3"/>
  <c r="I66" i="3"/>
  <c r="H65" i="3"/>
  <c r="I65" i="3"/>
  <c r="H64" i="3"/>
  <c r="I64" i="3"/>
  <c r="H63" i="3"/>
  <c r="I63" i="3"/>
  <c r="H62" i="3"/>
  <c r="I62" i="3"/>
  <c r="H61" i="3"/>
  <c r="I61" i="3"/>
  <c r="H60" i="3"/>
  <c r="I60" i="3"/>
  <c r="H59" i="3"/>
  <c r="I59" i="3"/>
  <c r="H58" i="3"/>
  <c r="I58" i="3"/>
  <c r="H57" i="3"/>
  <c r="I57" i="3"/>
  <c r="H56" i="3"/>
  <c r="I56" i="3"/>
  <c r="H55" i="3"/>
  <c r="I55" i="3"/>
  <c r="H54" i="3"/>
  <c r="I54" i="3"/>
  <c r="H53" i="3"/>
  <c r="I53" i="3"/>
  <c r="H52" i="3"/>
  <c r="I52" i="3"/>
  <c r="H51" i="3"/>
  <c r="I51" i="3"/>
  <c r="H50" i="3"/>
  <c r="I50" i="3"/>
  <c r="H49" i="3"/>
  <c r="I49" i="3"/>
  <c r="H48" i="3"/>
  <c r="I48" i="3"/>
  <c r="H47" i="3"/>
  <c r="I47" i="3"/>
  <c r="H46" i="3"/>
  <c r="I46" i="3"/>
  <c r="H45" i="3"/>
  <c r="I45" i="3"/>
  <c r="H44" i="3"/>
  <c r="I44" i="3"/>
  <c r="H43" i="3"/>
  <c r="I43" i="3"/>
  <c r="H42" i="3"/>
  <c r="I42" i="3"/>
  <c r="H41" i="3"/>
  <c r="I41" i="3"/>
  <c r="H40" i="3"/>
  <c r="I40" i="3"/>
  <c r="H39" i="3"/>
  <c r="I39" i="3"/>
  <c r="H38" i="3"/>
  <c r="I38" i="3"/>
  <c r="H37" i="3"/>
  <c r="I37" i="3"/>
  <c r="H36" i="3"/>
  <c r="I36" i="3"/>
  <c r="H35" i="3"/>
  <c r="I35" i="3"/>
  <c r="H34" i="3"/>
  <c r="I34" i="3"/>
  <c r="H33" i="3"/>
  <c r="I33" i="3"/>
  <c r="H32" i="3"/>
  <c r="I32" i="3"/>
  <c r="H31" i="3"/>
  <c r="I31" i="3"/>
  <c r="H30" i="3"/>
  <c r="I30" i="3"/>
  <c r="H29" i="3"/>
  <c r="I29" i="3"/>
  <c r="H28" i="3"/>
  <c r="I28" i="3"/>
  <c r="M27" i="3"/>
  <c r="H27" i="3"/>
  <c r="I27" i="3"/>
  <c r="H26" i="3"/>
  <c r="I26" i="3"/>
  <c r="H25" i="3"/>
  <c r="I25" i="3"/>
  <c r="H24" i="3"/>
  <c r="I24" i="3"/>
  <c r="H23" i="3"/>
  <c r="I23" i="3"/>
  <c r="H22" i="3"/>
  <c r="I22" i="3"/>
  <c r="H21" i="3"/>
  <c r="I21" i="3"/>
  <c r="H20" i="3"/>
  <c r="I20" i="3"/>
  <c r="H19" i="3"/>
  <c r="I19" i="3"/>
  <c r="H18" i="3"/>
  <c r="I18" i="3"/>
  <c r="H17" i="3"/>
  <c r="I17" i="3"/>
  <c r="H16" i="3"/>
  <c r="I16" i="3"/>
  <c r="H15" i="3"/>
  <c r="I15" i="3"/>
  <c r="H14" i="3"/>
  <c r="I14" i="3"/>
  <c r="H13" i="3"/>
  <c r="I13" i="3"/>
  <c r="H12" i="3"/>
  <c r="I12" i="3"/>
  <c r="H11" i="3"/>
  <c r="I11" i="3"/>
  <c r="H10" i="3"/>
  <c r="I10" i="3"/>
  <c r="H9" i="3"/>
  <c r="I9" i="3"/>
  <c r="H8" i="3"/>
  <c r="I8" i="3"/>
  <c r="H7" i="3"/>
  <c r="I7" i="3"/>
  <c r="H6" i="3"/>
  <c r="I6" i="3"/>
  <c r="H5" i="3"/>
  <c r="I5" i="3"/>
  <c r="H4" i="3"/>
  <c r="I4" i="3"/>
  <c r="H2" i="3"/>
  <c r="I2" i="3"/>
  <c r="H3" i="3"/>
  <c r="I3" i="3"/>
  <c r="L2" i="3"/>
  <c r="L3" i="3"/>
  <c r="G73" i="2"/>
  <c r="H73" i="2"/>
  <c r="G72" i="2"/>
  <c r="H72" i="2"/>
  <c r="G71" i="2"/>
  <c r="H71" i="2"/>
  <c r="G70" i="2"/>
  <c r="H70" i="2"/>
  <c r="G69" i="2"/>
  <c r="H69" i="2"/>
  <c r="G68" i="2"/>
  <c r="H68" i="2"/>
  <c r="G67" i="2"/>
  <c r="H67" i="2"/>
  <c r="G66" i="2"/>
  <c r="H66" i="2"/>
  <c r="G65" i="2"/>
  <c r="H65" i="2"/>
  <c r="G64" i="2"/>
  <c r="H64" i="2"/>
  <c r="G63" i="2"/>
  <c r="H63" i="2"/>
  <c r="G62" i="2"/>
  <c r="H62" i="2"/>
  <c r="G61" i="2"/>
  <c r="H61" i="2"/>
  <c r="G60" i="2"/>
  <c r="H60" i="2"/>
  <c r="G59" i="2"/>
  <c r="H59" i="2"/>
  <c r="G58" i="2"/>
  <c r="H58" i="2"/>
  <c r="G57" i="2"/>
  <c r="H57" i="2"/>
  <c r="G56" i="2"/>
  <c r="H56" i="2"/>
  <c r="G55" i="2"/>
  <c r="H55" i="2"/>
  <c r="G54" i="2"/>
  <c r="H54" i="2"/>
  <c r="G53" i="2"/>
  <c r="H53" i="2"/>
  <c r="G52" i="2"/>
  <c r="H52" i="2"/>
  <c r="G51" i="2"/>
  <c r="H51" i="2"/>
  <c r="G50" i="2"/>
  <c r="H50" i="2"/>
  <c r="G49" i="2"/>
  <c r="H49" i="2"/>
  <c r="G48" i="2"/>
  <c r="H48" i="2"/>
  <c r="G47" i="2"/>
  <c r="H47" i="2"/>
  <c r="G46" i="2"/>
  <c r="H46" i="2"/>
  <c r="G45" i="2"/>
  <c r="H45" i="2"/>
  <c r="G44" i="2"/>
  <c r="H44" i="2"/>
  <c r="G43" i="2"/>
  <c r="H43" i="2"/>
  <c r="G42" i="2"/>
  <c r="H42" i="2"/>
  <c r="G41" i="2"/>
  <c r="H41" i="2"/>
  <c r="G40" i="2"/>
  <c r="H40" i="2"/>
  <c r="G39" i="2"/>
  <c r="H39" i="2"/>
  <c r="G38" i="2"/>
  <c r="H38" i="2"/>
  <c r="G37" i="2"/>
  <c r="H37" i="2"/>
  <c r="G36" i="2"/>
  <c r="H36" i="2"/>
  <c r="G35" i="2"/>
  <c r="H35" i="2"/>
  <c r="G34" i="2"/>
  <c r="H34" i="2"/>
  <c r="G33" i="2"/>
  <c r="H33" i="2"/>
  <c r="G32" i="2"/>
  <c r="H32" i="2"/>
  <c r="G31" i="2"/>
  <c r="H31" i="2"/>
  <c r="G30" i="2"/>
  <c r="H30" i="2"/>
  <c r="G29" i="2"/>
  <c r="H29" i="2"/>
  <c r="G28" i="2"/>
  <c r="H28" i="2"/>
  <c r="G27" i="2"/>
  <c r="H27" i="2"/>
  <c r="G26" i="2"/>
  <c r="H26" i="2"/>
  <c r="G25" i="2"/>
  <c r="H25" i="2"/>
  <c r="L24" i="2"/>
  <c r="G24" i="2"/>
  <c r="H24" i="2"/>
  <c r="G23" i="2"/>
  <c r="H23" i="2"/>
  <c r="G22" i="2"/>
  <c r="H22" i="2"/>
  <c r="G21" i="2"/>
  <c r="H21" i="2"/>
  <c r="G20" i="2"/>
  <c r="H20" i="2"/>
  <c r="G19" i="2"/>
  <c r="H19" i="2"/>
  <c r="G18" i="2"/>
  <c r="H18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2" i="2"/>
  <c r="H2" i="2"/>
  <c r="G3" i="2"/>
  <c r="H3" i="2"/>
  <c r="K2" i="2"/>
  <c r="K3" i="2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L27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2" i="1"/>
  <c r="H2" i="1"/>
  <c r="G3" i="1"/>
  <c r="H3" i="1"/>
  <c r="K2" i="1"/>
  <c r="K3" i="1"/>
</calcChain>
</file>

<file path=xl/sharedStrings.xml><?xml version="1.0" encoding="utf-8"?>
<sst xmlns="http://schemas.openxmlformats.org/spreadsheetml/2006/main" count="1181" uniqueCount="69">
  <si>
    <t>No</t>
  </si>
  <si>
    <t>Xb</t>
  </si>
  <si>
    <t>Xh</t>
  </si>
  <si>
    <t>Xt</t>
  </si>
  <si>
    <t>Pd</t>
  </si>
  <si>
    <t>Prediction</t>
  </si>
  <si>
    <t>H</t>
  </si>
  <si>
    <t>Accuracy</t>
  </si>
  <si>
    <t>M</t>
  </si>
  <si>
    <t>L</t>
  </si>
  <si>
    <t>P_Xb_given_Pd =</t>
  </si>
  <si>
    <t xml:space="preserve">         0         0.8824    0.1176</t>
  </si>
  <si>
    <t xml:space="preserve">    0.1600    0.6933    0.1467</t>
  </si>
  <si>
    <t>P_Xh_given_Pd =</t>
  </si>
  <si>
    <t xml:space="preserve">    0.0588    0.8235    0.1176</t>
  </si>
  <si>
    <t xml:space="preserve">    0.1067    0.8933         0</t>
  </si>
  <si>
    <t>P_Xt_given_Pd =</t>
  </si>
  <si>
    <t xml:space="preserve">         0         0.9412    0.0588</t>
  </si>
  <si>
    <t xml:space="preserve">    0.1600    0.7467    0.0933</t>
  </si>
  <si>
    <t xml:space="preserve"> Confusion matrix </t>
  </si>
  <si>
    <t>C</t>
  </si>
  <si>
    <t xml:space="preserve">    0.2000    0.4000    0.4000</t>
  </si>
  <si>
    <t xml:space="preserve">    0.1053    0.8070    0.0877</t>
  </si>
  <si>
    <t xml:space="preserve">         0    0.8000    0.2000</t>
  </si>
  <si>
    <t xml:space="preserve">    0.1754    0.7368    0.0877</t>
  </si>
  <si>
    <t xml:space="preserve">    0.0667    0.4667    0.4667</t>
  </si>
  <si>
    <t xml:space="preserve">    0.1404    0.7544    0.1053</t>
  </si>
  <si>
    <t>Xa</t>
  </si>
  <si>
    <t>P_Xb_given_Pd_and_Xa =</t>
  </si>
  <si>
    <t xml:space="preserve">         0         0.8750    0.1250         0         1.0000         0              0              0             0</t>
  </si>
  <si>
    <t xml:space="preserve">    0.1017    0.7458    0.1525    0.2222    0.6667    0.1111    0.5714    0.2857    0.1429</t>
  </si>
  <si>
    <t>P_Xh_given_Pd_and_Xa =</t>
  </si>
  <si>
    <t xml:space="preserve">    0.0625    0.8125    0.1250         0          1.0000         0             0               0              0</t>
  </si>
  <si>
    <t xml:space="preserve">    0.0678    0.9322         0          0.2222    0.7778         0         0.2857    0.7143         0</t>
  </si>
  <si>
    <t>P_Xt_given_Pd_and_Xa =</t>
  </si>
  <si>
    <t xml:space="preserve">         0         0.9375    0.0625         0         1.0000         0              0              0              0</t>
  </si>
  <si>
    <t xml:space="preserve">    0.1356    0.7797    0.0847    0.1111    0.6667    0.2222    0.4286    0.5714         0</t>
  </si>
  <si>
    <t xml:space="preserve">    0.2000    0.4000    0.4000         0              0              0         0         0              0</t>
  </si>
  <si>
    <t xml:space="preserve">    0.1136    0.7727    0.1136    0.1000    0.9000         0         0    1.0000         0</t>
  </si>
  <si>
    <t xml:space="preserve">         0         0.8000    0.2000         0              0              0              0              0              0</t>
  </si>
  <si>
    <t xml:space="preserve">    0.0909    0.8182    0.0909    0.5000    0.4000    0.1000    0.3333    0.6667         0</t>
  </si>
  <si>
    <t xml:space="preserve">    0.0667    0.4667    0.4667         0              0              0         0         0              0</t>
  </si>
  <si>
    <t xml:space="preserve">    0.1591    0.7045    0.1364    0.1000    0.9000         0         0    1.0000         0</t>
  </si>
  <si>
    <t>Parameters in the form of ~ N (mean, variance)</t>
  </si>
  <si>
    <t xml:space="preserve">    9.3235    6.2924</t>
  </si>
  <si>
    <t xml:space="preserve">   11.1467   19.3852</t>
  </si>
  <si>
    <t xml:space="preserve">   78.4412    7.8495</t>
  </si>
  <si>
    <t xml:space="preserve">   80.9333   31.4089</t>
  </si>
  <si>
    <t xml:space="preserve">   36.3353    0.0352</t>
  </si>
  <si>
    <t xml:space="preserve">   36.2987    0.1110</t>
  </si>
  <si>
    <t xml:space="preserve">   14.3667   22.2156</t>
  </si>
  <si>
    <t xml:space="preserve">   15.8947    6.9714</t>
  </si>
  <si>
    <t xml:space="preserve">  127.9000   41.6733</t>
  </si>
  <si>
    <t xml:space="preserve">  135.2544  175.0098</t>
  </si>
  <si>
    <t xml:space="preserve">   35.6867    0.2585</t>
  </si>
  <si>
    <t xml:space="preserve">   35.9886    0.1025</t>
  </si>
  <si>
    <t>NaN</t>
  </si>
  <si>
    <t xml:space="preserve">    9.3438    6.6787      9.0000           0              0               0</t>
  </si>
  <si>
    <t xml:space="preserve">   10.4237   10.8628   11.8889   17.6543   16.2857   61.9184</t>
  </si>
  <si>
    <t xml:space="preserve">   78.3438    8.1787    80.0000           0              0              0</t>
  </si>
  <si>
    <t xml:space="preserve">   80.0678   10.1649   81.8889   16.2654   87.0000  185.6429</t>
  </si>
  <si>
    <t xml:space="preserve">   36.3375    0.0373   36.3000         0              0              0</t>
  </si>
  <si>
    <t xml:space="preserve">   36.2898    0.0998   36.2111    0.0765   36.4857    0.2041</t>
  </si>
  <si>
    <t xml:space="preserve">   14.3667   22.2156         0              0              0               0</t>
  </si>
  <si>
    <t xml:space="preserve">   15.6136    7.6121   17.2500    3.3625   15.5000    2.1667</t>
  </si>
  <si>
    <t xml:space="preserve">  127.9000   41.6733         0               0                 0                 0</t>
  </si>
  <si>
    <t xml:space="preserve">  133.3068   91.4684  143.4000  454.5900  136.6667  189.5556</t>
  </si>
  <si>
    <t xml:space="preserve">   35.6867    0.2585         0               0               0               0</t>
  </si>
  <si>
    <t xml:space="preserve">   35.9795    0.1236   36.0250    0.0391   36.0000         0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</si>
</sst>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Calibri"/>
      <family val="2"/>
      <charset val="134"/>
    </font>
    <font>
      <b/>
      <sz val="12"/>
      <color indexed="9"/>
      <name val="Calibri"/>
      <family val="2"/>
      <charset val="134"/>
    </font>
    <font>
      <sz val="12"/>
      <color indexed="9"/>
      <name val="Calibri"/>
      <family val="2"/>
      <charset val="134"/>
    </font>
    <font>
      <sz val="12"/>
      <name val="Calibri"/>
      <family val="2"/>
      <charset val="134"/>
    </font>
    <font>
      <b/>
      <sz val="12"/>
      <color indexed="8"/>
      <name val="Calibri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/>
    <xf numFmtId="0" fontId="0" fillId="13" borderId="4" xfId="0" applyFill="1" applyBorder="1" applyAlignment="1"/>
    <xf numFmtId="0" fontId="3" fillId="5" borderId="4" xfId="0" applyFont="1" applyFill="1" applyBorder="1" applyAlignment="1"/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8" borderId="4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1" fontId="0" fillId="8" borderId="12" xfId="0" applyNumberForma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11" fontId="0" fillId="13" borderId="4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/>
    <xf numFmtId="0" fontId="1" fillId="10" borderId="6" xfId="0" applyFont="1" applyFill="1" applyBorder="1" applyAlignment="1">
      <alignment horizontal="center"/>
    </xf>
    <xf numFmtId="0" fontId="0" fillId="4" borderId="8" xfId="0" applyFill="1" applyBorder="1" applyAlignment="1"/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5" xfId="0" applyFill="1" applyBorder="1" applyAlignment="1"/>
    <xf numFmtId="0" fontId="0" fillId="5" borderId="11" xfId="0" applyFill="1" applyBorder="1" applyAlignment="1"/>
    <xf numFmtId="0" fontId="0" fillId="5" borderId="12" xfId="0" applyFill="1" applyBorder="1" applyAlignment="1"/>
    <xf numFmtId="0" fontId="0" fillId="5" borderId="14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0" fillId="4" borderId="5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14" xfId="0" applyFill="1" applyBorder="1" applyAlignment="1"/>
    <xf numFmtId="0" fontId="0" fillId="13" borderId="15" xfId="0" applyFill="1" applyBorder="1" applyAlignment="1"/>
    <xf numFmtId="0" fontId="0" fillId="13" borderId="16" xfId="0" applyFill="1" applyBorder="1" applyAlignment="1"/>
    <xf numFmtId="0" fontId="0" fillId="13" borderId="17" xfId="0" applyFill="1" applyBorder="1" applyAlignment="1"/>
    <xf numFmtId="0" fontId="0" fillId="13" borderId="18" xfId="0" applyFill="1" applyBorder="1" applyAlignment="1"/>
    <xf numFmtId="0" fontId="0" fillId="13" borderId="19" xfId="0" applyFill="1" applyBorder="1" applyAlignment="1"/>
    <xf numFmtId="0" fontId="0" fillId="13" borderId="20" xfId="0" applyFill="1" applyBorder="1" applyAlignment="1"/>
    <xf numFmtId="0" fontId="0" fillId="18" borderId="12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13" borderId="1" xfId="0" applyFill="1" applyBorder="1" applyAlignment="1"/>
    <xf numFmtId="0" fontId="0" fillId="13" borderId="5" xfId="0" applyFill="1" applyBorder="1" applyAlignment="1"/>
    <xf numFmtId="0" fontId="0" fillId="13" borderId="11" xfId="0" applyFill="1" applyBorder="1" applyAlignment="1"/>
    <xf numFmtId="0" fontId="0" fillId="13" borderId="14" xfId="0" applyFill="1" applyBorder="1" applyAlignment="1"/>
    <xf numFmtId="0" fontId="0" fillId="20" borderId="12" xfId="0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3" fillId="0" borderId="0" xfId="0" applyFont="1" applyAlignment="1"/>
    <xf numFmtId="0" fontId="1" fillId="10" borderId="4" xfId="0" applyFont="1" applyFill="1" applyBorder="1" applyAlignment="1">
      <alignment horizontal="center"/>
    </xf>
    <xf numFmtId="0" fontId="0" fillId="0" borderId="0" xfId="0" applyFont="1" applyAlignment="1"/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12" borderId="12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8" borderId="4" xfId="0" applyFill="1" applyBorder="1" applyAlignment="1"/>
    <xf numFmtId="0" fontId="2" fillId="15" borderId="1" xfId="0" applyFont="1" applyFill="1" applyBorder="1" applyAlignment="1">
      <alignment horizontal="center"/>
    </xf>
    <xf numFmtId="0" fontId="0" fillId="12" borderId="1" xfId="0" applyFill="1" applyBorder="1" applyAlignment="1"/>
    <xf numFmtId="0" fontId="0" fillId="12" borderId="5" xfId="0" applyFill="1" applyBorder="1" applyAlignment="1"/>
    <xf numFmtId="0" fontId="0" fillId="12" borderId="11" xfId="0" applyFill="1" applyBorder="1" applyAlignment="1"/>
    <xf numFmtId="0" fontId="0" fillId="12" borderId="14" xfId="0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15" borderId="2" xfId="0" applyFont="1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23" borderId="4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6" borderId="4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1" borderId="9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selection activeCell="J15" sqref="J15"/>
    </sheetView>
  </sheetViews>
  <sheetFormatPr baseColWidth="10" defaultColWidth="11" defaultRowHeight="15" x14ac:dyDescent="0"/>
  <cols>
    <col min="1" max="1" width="4.5" customWidth="1"/>
  </cols>
  <sheetData>
    <row r="1" spans="1:11">
      <c r="A1" s="11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4"/>
      <c r="H1" s="115"/>
      <c r="I1" s="42"/>
    </row>
    <row r="2" spans="1:11">
      <c r="A2" s="3">
        <v>1</v>
      </c>
      <c r="B2" s="4" t="s">
        <v>6</v>
      </c>
      <c r="C2" s="5" t="s">
        <v>6</v>
      </c>
      <c r="D2" s="68" t="s">
        <v>6</v>
      </c>
      <c r="E2" s="6">
        <v>0</v>
      </c>
      <c r="F2" s="9">
        <v>0</v>
      </c>
      <c r="G2" s="9">
        <f>IF(F2&gt;0.5,1,0)</f>
        <v>0</v>
      </c>
      <c r="H2" s="15">
        <f>IF(G2=E2,1,0)</f>
        <v>1</v>
      </c>
      <c r="K2" s="95">
        <f>COUNTIF(H2:H93,1)</f>
        <v>77</v>
      </c>
    </row>
    <row r="3" spans="1:11">
      <c r="A3" s="3">
        <v>2</v>
      </c>
      <c r="B3" s="4" t="s">
        <v>6</v>
      </c>
      <c r="C3" s="5" t="s">
        <v>6</v>
      </c>
      <c r="D3" s="68" t="s">
        <v>6</v>
      </c>
      <c r="E3" s="6">
        <v>0</v>
      </c>
      <c r="F3" s="9">
        <v>0</v>
      </c>
      <c r="G3" s="9">
        <f t="shared" ref="G3" si="0">IF(F3&gt;0.5,1,0)</f>
        <v>0</v>
      </c>
      <c r="H3" s="15">
        <f t="shared" ref="H3" si="1">IF(G3=E3,1,0)</f>
        <v>1</v>
      </c>
      <c r="J3" s="96" t="s">
        <v>7</v>
      </c>
      <c r="K3" s="18">
        <f>(K2/A93)*100</f>
        <v>83.695652173913047</v>
      </c>
    </row>
    <row r="4" spans="1:11">
      <c r="A4" s="3">
        <v>3</v>
      </c>
      <c r="B4" s="4" t="s">
        <v>8</v>
      </c>
      <c r="C4" s="5" t="s">
        <v>6</v>
      </c>
      <c r="D4" s="68" t="s">
        <v>6</v>
      </c>
      <c r="E4" s="6">
        <v>0</v>
      </c>
      <c r="F4" s="9">
        <v>0</v>
      </c>
      <c r="G4" s="9">
        <f t="shared" ref="G4:G34" si="2">IF(F4&gt;0.5,1,0)</f>
        <v>0</v>
      </c>
      <c r="H4" s="15">
        <f t="shared" ref="H4:H34" si="3">IF(G4=E4,1,0)</f>
        <v>1</v>
      </c>
    </row>
    <row r="5" spans="1:11">
      <c r="A5" s="3">
        <v>4</v>
      </c>
      <c r="B5" s="4" t="s">
        <v>8</v>
      </c>
      <c r="C5" s="5" t="s">
        <v>8</v>
      </c>
      <c r="D5" s="68" t="s">
        <v>6</v>
      </c>
      <c r="E5" s="6">
        <v>0</v>
      </c>
      <c r="F5" s="9">
        <v>0</v>
      </c>
      <c r="G5" s="9">
        <f t="shared" si="2"/>
        <v>0</v>
      </c>
      <c r="H5" s="15">
        <f t="shared" si="3"/>
        <v>1</v>
      </c>
    </row>
    <row r="6" spans="1:11">
      <c r="A6" s="3">
        <v>5</v>
      </c>
      <c r="B6" s="4" t="s">
        <v>9</v>
      </c>
      <c r="C6" s="5" t="s">
        <v>8</v>
      </c>
      <c r="D6" s="68" t="s">
        <v>6</v>
      </c>
      <c r="E6" s="6">
        <v>0</v>
      </c>
      <c r="F6" s="9">
        <v>0</v>
      </c>
      <c r="G6" s="9">
        <f t="shared" si="2"/>
        <v>0</v>
      </c>
      <c r="H6" s="15">
        <f t="shared" si="3"/>
        <v>1</v>
      </c>
    </row>
    <row r="7" spans="1:11">
      <c r="A7" s="3">
        <v>6</v>
      </c>
      <c r="B7" s="4" t="s">
        <v>8</v>
      </c>
      <c r="C7" s="5" t="s">
        <v>8</v>
      </c>
      <c r="D7" s="68" t="s">
        <v>6</v>
      </c>
      <c r="E7" s="6">
        <v>0</v>
      </c>
      <c r="F7" s="9">
        <v>0</v>
      </c>
      <c r="G7" s="9">
        <f t="shared" si="2"/>
        <v>0</v>
      </c>
      <c r="H7" s="15">
        <f t="shared" si="3"/>
        <v>1</v>
      </c>
      <c r="J7" s="120" t="s">
        <v>10</v>
      </c>
      <c r="K7" s="121"/>
    </row>
    <row r="8" spans="1:11">
      <c r="A8" s="3">
        <v>7</v>
      </c>
      <c r="B8" s="4" t="s">
        <v>8</v>
      </c>
      <c r="C8" s="5" t="s">
        <v>8</v>
      </c>
      <c r="D8" s="68" t="s">
        <v>6</v>
      </c>
      <c r="E8" s="6">
        <v>0</v>
      </c>
      <c r="F8" s="9">
        <v>0</v>
      </c>
      <c r="G8" s="9">
        <f t="shared" si="2"/>
        <v>0</v>
      </c>
      <c r="H8" s="15">
        <f t="shared" si="3"/>
        <v>1</v>
      </c>
    </row>
    <row r="9" spans="1:11">
      <c r="A9" s="3">
        <v>8</v>
      </c>
      <c r="B9" s="4" t="s">
        <v>8</v>
      </c>
      <c r="C9" s="5" t="s">
        <v>8</v>
      </c>
      <c r="D9" s="68" t="s">
        <v>6</v>
      </c>
      <c r="E9" s="6">
        <v>0</v>
      </c>
      <c r="F9" s="9">
        <v>0</v>
      </c>
      <c r="G9" s="9">
        <f t="shared" si="2"/>
        <v>0</v>
      </c>
      <c r="H9" s="15">
        <f t="shared" si="3"/>
        <v>1</v>
      </c>
      <c r="J9" s="52" t="s">
        <v>11</v>
      </c>
      <c r="K9" s="54"/>
    </row>
    <row r="10" spans="1:11">
      <c r="A10" s="3">
        <v>9</v>
      </c>
      <c r="B10" s="4" t="s">
        <v>8</v>
      </c>
      <c r="C10" s="5" t="s">
        <v>8</v>
      </c>
      <c r="D10" s="68" t="s">
        <v>6</v>
      </c>
      <c r="E10" s="6">
        <v>0</v>
      </c>
      <c r="F10" s="9">
        <v>0</v>
      </c>
      <c r="G10" s="9">
        <f t="shared" si="2"/>
        <v>0</v>
      </c>
      <c r="H10" s="15">
        <f t="shared" si="3"/>
        <v>1</v>
      </c>
      <c r="J10" s="55" t="s">
        <v>12</v>
      </c>
      <c r="K10" s="57"/>
    </row>
    <row r="11" spans="1:11">
      <c r="A11" s="3">
        <v>10</v>
      </c>
      <c r="B11" s="4" t="s">
        <v>8</v>
      </c>
      <c r="C11" s="5" t="s">
        <v>8</v>
      </c>
      <c r="D11" s="68" t="s">
        <v>6</v>
      </c>
      <c r="E11" s="6">
        <v>0</v>
      </c>
      <c r="F11" s="9">
        <v>0</v>
      </c>
      <c r="G11" s="9">
        <f t="shared" si="2"/>
        <v>0</v>
      </c>
      <c r="H11" s="15">
        <f t="shared" si="3"/>
        <v>1</v>
      </c>
    </row>
    <row r="12" spans="1:11">
      <c r="A12" s="3">
        <v>11</v>
      </c>
      <c r="B12" s="4" t="s">
        <v>9</v>
      </c>
      <c r="C12" s="5" t="s">
        <v>8</v>
      </c>
      <c r="D12" s="68" t="s">
        <v>8</v>
      </c>
      <c r="E12" s="6">
        <v>0</v>
      </c>
      <c r="F12" s="9">
        <v>0.17442333706728499</v>
      </c>
      <c r="G12" s="9">
        <f t="shared" si="2"/>
        <v>0</v>
      </c>
      <c r="H12" s="15">
        <f t="shared" si="3"/>
        <v>1</v>
      </c>
    </row>
    <row r="13" spans="1:11">
      <c r="A13" s="3">
        <v>12</v>
      </c>
      <c r="B13" s="4" t="s">
        <v>8</v>
      </c>
      <c r="C13" s="5" t="s">
        <v>8</v>
      </c>
      <c r="D13" s="68" t="s">
        <v>6</v>
      </c>
      <c r="E13" s="6">
        <v>0</v>
      </c>
      <c r="F13" s="9">
        <v>0</v>
      </c>
      <c r="G13" s="9">
        <f t="shared" si="2"/>
        <v>0</v>
      </c>
      <c r="H13" s="15">
        <f t="shared" si="3"/>
        <v>1</v>
      </c>
      <c r="J13" s="122" t="s">
        <v>13</v>
      </c>
      <c r="K13" s="123"/>
    </row>
    <row r="14" spans="1:11">
      <c r="A14" s="3">
        <v>13</v>
      </c>
      <c r="B14" s="4" t="s">
        <v>8</v>
      </c>
      <c r="C14" s="5" t="s">
        <v>8</v>
      </c>
      <c r="D14" s="68" t="s">
        <v>8</v>
      </c>
      <c r="E14" s="6">
        <v>0</v>
      </c>
      <c r="F14" s="9">
        <v>0.25104583836664701</v>
      </c>
      <c r="G14" s="9">
        <f t="shared" si="2"/>
        <v>0</v>
      </c>
      <c r="H14" s="15">
        <f t="shared" si="3"/>
        <v>1</v>
      </c>
    </row>
    <row r="15" spans="1:11">
      <c r="A15" s="3">
        <v>14</v>
      </c>
      <c r="B15" s="4" t="s">
        <v>8</v>
      </c>
      <c r="C15" s="5" t="s">
        <v>8</v>
      </c>
      <c r="D15" s="68" t="s">
        <v>8</v>
      </c>
      <c r="E15" s="6">
        <v>1</v>
      </c>
      <c r="F15" s="9">
        <v>0.25104583836664701</v>
      </c>
      <c r="G15" s="9">
        <f t="shared" si="2"/>
        <v>0</v>
      </c>
      <c r="H15" s="15">
        <f t="shared" si="3"/>
        <v>0</v>
      </c>
      <c r="J15" s="74" t="s">
        <v>14</v>
      </c>
      <c r="K15" s="75"/>
    </row>
    <row r="16" spans="1:11">
      <c r="A16" s="3">
        <v>15</v>
      </c>
      <c r="B16" s="4" t="s">
        <v>8</v>
      </c>
      <c r="C16" s="5" t="s">
        <v>8</v>
      </c>
      <c r="D16" s="68" t="s">
        <v>6</v>
      </c>
      <c r="E16" s="6">
        <v>0</v>
      </c>
      <c r="F16" s="9">
        <v>0</v>
      </c>
      <c r="G16" s="9">
        <f t="shared" si="2"/>
        <v>0</v>
      </c>
      <c r="H16" s="15">
        <f t="shared" si="3"/>
        <v>1</v>
      </c>
      <c r="J16" s="76" t="s">
        <v>15</v>
      </c>
      <c r="K16" s="77"/>
    </row>
    <row r="17" spans="1:14">
      <c r="A17" s="3">
        <v>16</v>
      </c>
      <c r="B17" s="4" t="s">
        <v>9</v>
      </c>
      <c r="C17" s="5" t="s">
        <v>8</v>
      </c>
      <c r="D17" s="68" t="s">
        <v>8</v>
      </c>
      <c r="E17" s="6">
        <v>0</v>
      </c>
      <c r="F17" s="9">
        <v>0.17442333706728499</v>
      </c>
      <c r="G17" s="9">
        <f t="shared" si="2"/>
        <v>0</v>
      </c>
      <c r="H17" s="15">
        <f t="shared" si="3"/>
        <v>1</v>
      </c>
    </row>
    <row r="18" spans="1:14">
      <c r="A18" s="3">
        <v>17</v>
      </c>
      <c r="B18" s="4" t="s">
        <v>9</v>
      </c>
      <c r="C18" s="5" t="s">
        <v>8</v>
      </c>
      <c r="D18" s="68" t="s">
        <v>8</v>
      </c>
      <c r="E18" s="6">
        <v>0</v>
      </c>
      <c r="F18" s="9">
        <v>0.17442333706728499</v>
      </c>
      <c r="G18" s="9">
        <f t="shared" si="2"/>
        <v>0</v>
      </c>
      <c r="H18" s="15">
        <f t="shared" si="3"/>
        <v>1</v>
      </c>
    </row>
    <row r="19" spans="1:14">
      <c r="A19" s="3">
        <v>18</v>
      </c>
      <c r="B19" s="4" t="s">
        <v>9</v>
      </c>
      <c r="C19" s="5" t="s">
        <v>8</v>
      </c>
      <c r="D19" s="68" t="s">
        <v>8</v>
      </c>
      <c r="E19" s="6">
        <v>0</v>
      </c>
      <c r="F19" s="9">
        <v>0.17442333706728499</v>
      </c>
      <c r="G19" s="9">
        <f t="shared" si="2"/>
        <v>0</v>
      </c>
      <c r="H19" s="15">
        <f t="shared" si="3"/>
        <v>1</v>
      </c>
      <c r="J19" s="124" t="s">
        <v>16</v>
      </c>
      <c r="K19" s="125"/>
    </row>
    <row r="20" spans="1:14">
      <c r="A20" s="3">
        <v>19</v>
      </c>
      <c r="B20" s="4" t="s">
        <v>8</v>
      </c>
      <c r="C20" s="5" t="s">
        <v>9</v>
      </c>
      <c r="D20" s="68" t="s">
        <v>8</v>
      </c>
      <c r="E20" s="6">
        <v>1</v>
      </c>
      <c r="F20" s="9">
        <v>1</v>
      </c>
      <c r="G20" s="9">
        <f t="shared" si="2"/>
        <v>1</v>
      </c>
      <c r="H20" s="15">
        <f t="shared" si="3"/>
        <v>1</v>
      </c>
    </row>
    <row r="21" spans="1:14">
      <c r="A21" s="3">
        <v>20</v>
      </c>
      <c r="B21" s="4" t="s">
        <v>8</v>
      </c>
      <c r="C21" s="5" t="s">
        <v>8</v>
      </c>
      <c r="D21" s="68" t="s">
        <v>8</v>
      </c>
      <c r="E21" s="6">
        <v>1</v>
      </c>
      <c r="F21" s="9">
        <v>0.25104583836664701</v>
      </c>
      <c r="G21" s="9">
        <f t="shared" si="2"/>
        <v>0</v>
      </c>
      <c r="H21" s="15">
        <f t="shared" si="3"/>
        <v>0</v>
      </c>
      <c r="J21" s="46" t="s">
        <v>17</v>
      </c>
      <c r="K21" s="48"/>
    </row>
    <row r="22" spans="1:14">
      <c r="A22" s="3">
        <v>21</v>
      </c>
      <c r="B22" s="4" t="s">
        <v>8</v>
      </c>
      <c r="C22" s="5" t="s">
        <v>8</v>
      </c>
      <c r="D22" s="68" t="s">
        <v>8</v>
      </c>
      <c r="E22" s="6">
        <v>1</v>
      </c>
      <c r="F22" s="9">
        <v>0.25104583836664701</v>
      </c>
      <c r="G22" s="9">
        <f t="shared" si="2"/>
        <v>0</v>
      </c>
      <c r="H22" s="15">
        <f t="shared" si="3"/>
        <v>0</v>
      </c>
      <c r="J22" s="49" t="s">
        <v>18</v>
      </c>
      <c r="K22" s="51"/>
    </row>
    <row r="23" spans="1:14">
      <c r="A23" s="3">
        <v>22</v>
      </c>
      <c r="B23" s="4" t="s">
        <v>8</v>
      </c>
      <c r="C23" s="5" t="s">
        <v>8</v>
      </c>
      <c r="D23" s="68" t="s">
        <v>8</v>
      </c>
      <c r="E23" s="6">
        <v>0</v>
      </c>
      <c r="F23" s="9">
        <v>0.25104583836664701</v>
      </c>
      <c r="G23" s="9">
        <f t="shared" si="2"/>
        <v>0</v>
      </c>
      <c r="H23" s="15">
        <f t="shared" si="3"/>
        <v>1</v>
      </c>
    </row>
    <row r="24" spans="1:14">
      <c r="A24" s="3">
        <v>23</v>
      </c>
      <c r="B24" s="4" t="s">
        <v>8</v>
      </c>
      <c r="C24" s="5" t="s">
        <v>8</v>
      </c>
      <c r="D24" s="68" t="s">
        <v>8</v>
      </c>
      <c r="E24" s="6">
        <v>0</v>
      </c>
      <c r="F24" s="9">
        <v>0.25104583836664701</v>
      </c>
      <c r="G24" s="9">
        <f t="shared" si="2"/>
        <v>0</v>
      </c>
      <c r="H24" s="15">
        <f t="shared" si="3"/>
        <v>1</v>
      </c>
    </row>
    <row r="25" spans="1:14">
      <c r="A25" s="3">
        <v>24</v>
      </c>
      <c r="B25" s="4" t="s">
        <v>8</v>
      </c>
      <c r="C25" s="5" t="s">
        <v>8</v>
      </c>
      <c r="D25" s="68" t="s">
        <v>8</v>
      </c>
      <c r="E25" s="6">
        <v>1</v>
      </c>
      <c r="F25" s="9">
        <v>0.25104583836664701</v>
      </c>
      <c r="G25" s="9">
        <f t="shared" si="2"/>
        <v>0</v>
      </c>
      <c r="H25" s="15">
        <f t="shared" si="3"/>
        <v>0</v>
      </c>
      <c r="J25" s="126" t="s">
        <v>19</v>
      </c>
      <c r="K25" s="127"/>
      <c r="L25" s="127"/>
      <c r="M25" s="127"/>
      <c r="N25" s="128"/>
    </row>
    <row r="26" spans="1:14">
      <c r="A26" s="3">
        <v>25</v>
      </c>
      <c r="B26" s="4" t="s">
        <v>9</v>
      </c>
      <c r="C26" s="5" t="s">
        <v>8</v>
      </c>
      <c r="D26" s="68" t="s">
        <v>8</v>
      </c>
      <c r="E26" s="6">
        <v>1</v>
      </c>
      <c r="F26" s="9">
        <v>0.17442333706728499</v>
      </c>
      <c r="G26" s="9">
        <f t="shared" si="2"/>
        <v>0</v>
      </c>
      <c r="H26" s="15">
        <f t="shared" si="3"/>
        <v>0</v>
      </c>
      <c r="J26" s="129" t="s">
        <v>7</v>
      </c>
      <c r="K26" s="130"/>
      <c r="L26" s="130"/>
      <c r="M26" s="130"/>
      <c r="N26" s="131"/>
    </row>
    <row r="27" spans="1:14">
      <c r="A27" s="3">
        <v>26</v>
      </c>
      <c r="B27" s="4" t="s">
        <v>8</v>
      </c>
      <c r="C27" s="5" t="s">
        <v>8</v>
      </c>
      <c r="D27" s="68" t="s">
        <v>8</v>
      </c>
      <c r="E27" s="6">
        <v>0</v>
      </c>
      <c r="F27" s="9">
        <v>0.25104583836664701</v>
      </c>
      <c r="G27" s="9">
        <f t="shared" si="2"/>
        <v>0</v>
      </c>
      <c r="H27" s="15">
        <f t="shared" si="3"/>
        <v>1</v>
      </c>
      <c r="J27" s="132" t="s">
        <v>20</v>
      </c>
      <c r="K27" s="133"/>
      <c r="L27" s="134">
        <f>((J28+K29)/SUM(J28:K29))*100</f>
        <v>83.695652173913047</v>
      </c>
      <c r="M27" s="134"/>
      <c r="N27" s="134"/>
    </row>
    <row r="28" spans="1:14">
      <c r="A28" s="3">
        <v>27</v>
      </c>
      <c r="B28" s="4" t="s">
        <v>8</v>
      </c>
      <c r="C28" s="5" t="s">
        <v>8</v>
      </c>
      <c r="D28" s="68" t="s">
        <v>8</v>
      </c>
      <c r="E28" s="6">
        <v>0</v>
      </c>
      <c r="F28" s="9">
        <v>0.25104583836664701</v>
      </c>
      <c r="G28" s="9">
        <f t="shared" si="2"/>
        <v>0</v>
      </c>
      <c r="H28" s="15">
        <f t="shared" si="3"/>
        <v>1</v>
      </c>
      <c r="J28" s="116">
        <v>2</v>
      </c>
      <c r="K28" s="117">
        <v>0</v>
      </c>
      <c r="L28" s="134"/>
      <c r="M28" s="134"/>
      <c r="N28" s="134"/>
    </row>
    <row r="29" spans="1:14">
      <c r="A29" s="3">
        <v>28</v>
      </c>
      <c r="B29" s="4" t="s">
        <v>8</v>
      </c>
      <c r="C29" s="5" t="s">
        <v>8</v>
      </c>
      <c r="D29" s="68" t="s">
        <v>8</v>
      </c>
      <c r="E29" s="6">
        <v>1</v>
      </c>
      <c r="F29" s="9">
        <v>0.25104583836664701</v>
      </c>
      <c r="G29" s="9">
        <f t="shared" si="2"/>
        <v>0</v>
      </c>
      <c r="H29" s="15">
        <f t="shared" si="3"/>
        <v>0</v>
      </c>
      <c r="J29" s="118">
        <v>15</v>
      </c>
      <c r="K29" s="119">
        <v>75</v>
      </c>
      <c r="L29" s="134"/>
      <c r="M29" s="134"/>
      <c r="N29" s="134"/>
    </row>
    <row r="30" spans="1:14">
      <c r="A30" s="3">
        <v>29</v>
      </c>
      <c r="B30" s="4" t="s">
        <v>8</v>
      </c>
      <c r="C30" s="5" t="s">
        <v>8</v>
      </c>
      <c r="D30" s="68" t="s">
        <v>8</v>
      </c>
      <c r="E30" s="6">
        <v>1</v>
      </c>
      <c r="F30" s="9">
        <v>0.25104583836664701</v>
      </c>
      <c r="G30" s="9">
        <f t="shared" si="2"/>
        <v>0</v>
      </c>
      <c r="H30" s="15">
        <f t="shared" si="3"/>
        <v>0</v>
      </c>
    </row>
    <row r="31" spans="1:14">
      <c r="A31" s="3">
        <v>30</v>
      </c>
      <c r="B31" s="4" t="s">
        <v>8</v>
      </c>
      <c r="C31" s="5" t="s">
        <v>8</v>
      </c>
      <c r="D31" s="68" t="s">
        <v>8</v>
      </c>
      <c r="E31" s="6">
        <v>1</v>
      </c>
      <c r="F31" s="9">
        <v>0.25104583836664701</v>
      </c>
      <c r="G31" s="9">
        <f t="shared" si="2"/>
        <v>0</v>
      </c>
      <c r="H31" s="15">
        <f t="shared" si="3"/>
        <v>0</v>
      </c>
    </row>
    <row r="32" spans="1:14">
      <c r="A32" s="3">
        <v>31</v>
      </c>
      <c r="B32" s="4" t="s">
        <v>8</v>
      </c>
      <c r="C32" s="5" t="s">
        <v>8</v>
      </c>
      <c r="D32" s="68" t="s">
        <v>8</v>
      </c>
      <c r="E32" s="6">
        <v>0</v>
      </c>
      <c r="F32" s="9">
        <v>0.25104583836664701</v>
      </c>
      <c r="G32" s="9">
        <f t="shared" si="2"/>
        <v>0</v>
      </c>
      <c r="H32" s="15">
        <f t="shared" si="3"/>
        <v>1</v>
      </c>
    </row>
    <row r="33" spans="1:8">
      <c r="A33" s="3">
        <v>32</v>
      </c>
      <c r="B33" s="4" t="s">
        <v>8</v>
      </c>
      <c r="C33" s="5" t="s">
        <v>8</v>
      </c>
      <c r="D33" s="68" t="s">
        <v>8</v>
      </c>
      <c r="E33" s="6">
        <v>0</v>
      </c>
      <c r="F33" s="9">
        <v>0.25104583836664701</v>
      </c>
      <c r="G33" s="9">
        <f t="shared" si="2"/>
        <v>0</v>
      </c>
      <c r="H33" s="15">
        <f t="shared" si="3"/>
        <v>1</v>
      </c>
    </row>
    <row r="34" spans="1:8">
      <c r="A34" s="3">
        <v>33</v>
      </c>
      <c r="B34" s="4" t="s">
        <v>9</v>
      </c>
      <c r="C34" s="5" t="s">
        <v>9</v>
      </c>
      <c r="D34" s="68" t="s">
        <v>8</v>
      </c>
      <c r="E34" s="6">
        <v>1</v>
      </c>
      <c r="F34" s="9">
        <v>1</v>
      </c>
      <c r="G34" s="9">
        <f t="shared" si="2"/>
        <v>1</v>
      </c>
      <c r="H34" s="15">
        <f t="shared" si="3"/>
        <v>1</v>
      </c>
    </row>
    <row r="35" spans="1:8">
      <c r="A35" s="3">
        <v>34</v>
      </c>
      <c r="B35" s="4" t="s">
        <v>9</v>
      </c>
      <c r="C35" s="5" t="s">
        <v>8</v>
      </c>
      <c r="D35" s="68" t="s">
        <v>8</v>
      </c>
      <c r="E35" s="6">
        <v>0</v>
      </c>
      <c r="F35" s="9">
        <v>0.17442333706728499</v>
      </c>
      <c r="G35" s="9">
        <f t="shared" ref="G35" si="4">IF(F35&gt;0.5,1,0)</f>
        <v>0</v>
      </c>
      <c r="H35" s="15">
        <f t="shared" ref="H35" si="5">IF(G35=E35,1,0)</f>
        <v>1</v>
      </c>
    </row>
    <row r="36" spans="1:8">
      <c r="A36" s="3">
        <v>35</v>
      </c>
      <c r="B36" s="4" t="s">
        <v>9</v>
      </c>
      <c r="C36" s="5" t="s">
        <v>8</v>
      </c>
      <c r="D36" s="68" t="s">
        <v>8</v>
      </c>
      <c r="E36" s="6">
        <v>0</v>
      </c>
      <c r="F36" s="9">
        <v>0.17442333706728499</v>
      </c>
      <c r="G36" s="9">
        <f t="shared" ref="G36:G66" si="6">IF(F36&gt;0.5,1,0)</f>
        <v>0</v>
      </c>
      <c r="H36" s="15">
        <f t="shared" ref="H36:H66" si="7">IF(G36=E36,1,0)</f>
        <v>1</v>
      </c>
    </row>
    <row r="37" spans="1:8">
      <c r="A37" s="3">
        <v>36</v>
      </c>
      <c r="B37" s="4" t="s">
        <v>9</v>
      </c>
      <c r="C37" s="5" t="s">
        <v>8</v>
      </c>
      <c r="D37" s="68" t="s">
        <v>8</v>
      </c>
      <c r="E37" s="6">
        <v>0</v>
      </c>
      <c r="F37" s="9">
        <v>0.17442333706728499</v>
      </c>
      <c r="G37" s="9">
        <f t="shared" si="6"/>
        <v>0</v>
      </c>
      <c r="H37" s="15">
        <f t="shared" si="7"/>
        <v>1</v>
      </c>
    </row>
    <row r="38" spans="1:8">
      <c r="A38" s="3">
        <v>37</v>
      </c>
      <c r="B38" s="4" t="s">
        <v>9</v>
      </c>
      <c r="C38" s="5" t="s">
        <v>8</v>
      </c>
      <c r="D38" s="68" t="s">
        <v>8</v>
      </c>
      <c r="E38" s="6">
        <v>0</v>
      </c>
      <c r="F38" s="9">
        <v>0.17442333706728499</v>
      </c>
      <c r="G38" s="9">
        <f t="shared" si="6"/>
        <v>0</v>
      </c>
      <c r="H38" s="15">
        <f t="shared" si="7"/>
        <v>1</v>
      </c>
    </row>
    <row r="39" spans="1:8">
      <c r="A39" s="3">
        <v>38</v>
      </c>
      <c r="B39" s="4" t="s">
        <v>8</v>
      </c>
      <c r="C39" s="5" t="s">
        <v>8</v>
      </c>
      <c r="D39" s="68" t="s">
        <v>8</v>
      </c>
      <c r="E39" s="6">
        <v>0</v>
      </c>
      <c r="F39" s="9">
        <v>0.25104583836664701</v>
      </c>
      <c r="G39" s="9">
        <f t="shared" si="6"/>
        <v>0</v>
      </c>
      <c r="H39" s="15">
        <f t="shared" si="7"/>
        <v>1</v>
      </c>
    </row>
    <row r="40" spans="1:8">
      <c r="A40" s="3">
        <v>39</v>
      </c>
      <c r="B40" s="4" t="s">
        <v>8</v>
      </c>
      <c r="C40" s="5" t="s">
        <v>8</v>
      </c>
      <c r="D40" s="68" t="s">
        <v>8</v>
      </c>
      <c r="E40" s="6">
        <v>0</v>
      </c>
      <c r="F40" s="9">
        <v>0.25104583836664701</v>
      </c>
      <c r="G40" s="9">
        <f t="shared" si="6"/>
        <v>0</v>
      </c>
      <c r="H40" s="15">
        <f t="shared" si="7"/>
        <v>1</v>
      </c>
    </row>
    <row r="41" spans="1:8">
      <c r="A41" s="3">
        <v>40</v>
      </c>
      <c r="B41" s="4" t="s">
        <v>8</v>
      </c>
      <c r="C41" s="5" t="s">
        <v>8</v>
      </c>
      <c r="D41" s="68" t="s">
        <v>8</v>
      </c>
      <c r="E41" s="6">
        <v>0</v>
      </c>
      <c r="F41" s="9">
        <v>0.25104583836664701</v>
      </c>
      <c r="G41" s="9">
        <f t="shared" si="6"/>
        <v>0</v>
      </c>
      <c r="H41" s="15">
        <f t="shared" si="7"/>
        <v>1</v>
      </c>
    </row>
    <row r="42" spans="1:8">
      <c r="A42" s="3">
        <v>41</v>
      </c>
      <c r="B42" s="4" t="s">
        <v>8</v>
      </c>
      <c r="C42" s="5" t="s">
        <v>8</v>
      </c>
      <c r="D42" s="68" t="s">
        <v>8</v>
      </c>
      <c r="E42" s="6">
        <v>0</v>
      </c>
      <c r="F42" s="9">
        <v>0.25104583836664701</v>
      </c>
      <c r="G42" s="9">
        <f t="shared" si="6"/>
        <v>0</v>
      </c>
      <c r="H42" s="15">
        <f t="shared" si="7"/>
        <v>1</v>
      </c>
    </row>
    <row r="43" spans="1:8">
      <c r="A43" s="3">
        <v>42</v>
      </c>
      <c r="B43" s="4" t="s">
        <v>8</v>
      </c>
      <c r="C43" s="5" t="s">
        <v>8</v>
      </c>
      <c r="D43" s="68" t="s">
        <v>8</v>
      </c>
      <c r="E43" s="6">
        <v>1</v>
      </c>
      <c r="F43" s="9">
        <v>0.25104583836664701</v>
      </c>
      <c r="G43" s="9">
        <f t="shared" si="6"/>
        <v>0</v>
      </c>
      <c r="H43" s="15">
        <f t="shared" si="7"/>
        <v>0</v>
      </c>
    </row>
    <row r="44" spans="1:8">
      <c r="A44" s="3">
        <v>43</v>
      </c>
      <c r="B44" s="4" t="s">
        <v>8</v>
      </c>
      <c r="C44" s="5" t="s">
        <v>8</v>
      </c>
      <c r="D44" s="68" t="s">
        <v>8</v>
      </c>
      <c r="E44" s="6">
        <v>1</v>
      </c>
      <c r="F44" s="9">
        <v>0.25104583836664701</v>
      </c>
      <c r="G44" s="9">
        <f t="shared" si="6"/>
        <v>0</v>
      </c>
      <c r="H44" s="15">
        <f t="shared" si="7"/>
        <v>0</v>
      </c>
    </row>
    <row r="45" spans="1:8">
      <c r="A45" s="3">
        <v>44</v>
      </c>
      <c r="B45" s="4" t="s">
        <v>8</v>
      </c>
      <c r="C45" s="5" t="s">
        <v>8</v>
      </c>
      <c r="D45" s="68" t="s">
        <v>8</v>
      </c>
      <c r="E45" s="6">
        <v>1</v>
      </c>
      <c r="F45" s="9">
        <v>0.25104583836664701</v>
      </c>
      <c r="G45" s="9">
        <f t="shared" si="6"/>
        <v>0</v>
      </c>
      <c r="H45" s="15">
        <f t="shared" si="7"/>
        <v>0</v>
      </c>
    </row>
    <row r="46" spans="1:8">
      <c r="A46" s="3">
        <v>45</v>
      </c>
      <c r="B46" s="4" t="s">
        <v>8</v>
      </c>
      <c r="C46" s="5" t="s">
        <v>8</v>
      </c>
      <c r="D46" s="68" t="s">
        <v>8</v>
      </c>
      <c r="E46" s="6">
        <v>0</v>
      </c>
      <c r="F46" s="9">
        <v>0.25104583836664701</v>
      </c>
      <c r="G46" s="9">
        <f t="shared" si="6"/>
        <v>0</v>
      </c>
      <c r="H46" s="15">
        <f t="shared" si="7"/>
        <v>1</v>
      </c>
    </row>
    <row r="47" spans="1:8">
      <c r="A47" s="3">
        <v>46</v>
      </c>
      <c r="B47" s="4" t="s">
        <v>9</v>
      </c>
      <c r="C47" s="5" t="s">
        <v>8</v>
      </c>
      <c r="D47" s="68" t="s">
        <v>8</v>
      </c>
      <c r="E47" s="6">
        <v>0</v>
      </c>
      <c r="F47" s="9">
        <v>0.17442333706728499</v>
      </c>
      <c r="G47" s="9">
        <f t="shared" si="6"/>
        <v>0</v>
      </c>
      <c r="H47" s="15">
        <f t="shared" si="7"/>
        <v>1</v>
      </c>
    </row>
    <row r="48" spans="1:8">
      <c r="A48" s="3">
        <v>47</v>
      </c>
      <c r="B48" s="4" t="s">
        <v>6</v>
      </c>
      <c r="C48" s="5" t="s">
        <v>6</v>
      </c>
      <c r="D48" s="68" t="s">
        <v>8</v>
      </c>
      <c r="E48" s="6">
        <v>0</v>
      </c>
      <c r="F48" s="9">
        <v>0</v>
      </c>
      <c r="G48" s="9">
        <f t="shared" si="6"/>
        <v>0</v>
      </c>
      <c r="H48" s="15">
        <f t="shared" si="7"/>
        <v>1</v>
      </c>
    </row>
    <row r="49" spans="1:8">
      <c r="A49" s="3">
        <v>48</v>
      </c>
      <c r="B49" s="4" t="s">
        <v>6</v>
      </c>
      <c r="C49" s="5" t="s">
        <v>8</v>
      </c>
      <c r="D49" s="68" t="s">
        <v>8</v>
      </c>
      <c r="E49" s="6">
        <v>0</v>
      </c>
      <c r="F49" s="9">
        <v>0</v>
      </c>
      <c r="G49" s="9">
        <f t="shared" si="6"/>
        <v>0</v>
      </c>
      <c r="H49" s="15">
        <f t="shared" si="7"/>
        <v>1</v>
      </c>
    </row>
    <row r="50" spans="1:8">
      <c r="A50" s="3">
        <v>49</v>
      </c>
      <c r="B50" s="4" t="s">
        <v>8</v>
      </c>
      <c r="C50" s="5" t="s">
        <v>8</v>
      </c>
      <c r="D50" s="68" t="s">
        <v>8</v>
      </c>
      <c r="E50" s="6">
        <v>0</v>
      </c>
      <c r="F50" s="9">
        <v>0.25104583836664701</v>
      </c>
      <c r="G50" s="9">
        <f t="shared" si="6"/>
        <v>0</v>
      </c>
      <c r="H50" s="15">
        <f t="shared" si="7"/>
        <v>1</v>
      </c>
    </row>
    <row r="51" spans="1:8">
      <c r="A51" s="3">
        <v>50</v>
      </c>
      <c r="B51" s="4" t="s">
        <v>8</v>
      </c>
      <c r="C51" s="5" t="s">
        <v>8</v>
      </c>
      <c r="D51" s="68" t="s">
        <v>8</v>
      </c>
      <c r="E51" s="6">
        <v>0</v>
      </c>
      <c r="F51" s="9">
        <v>0.25104583836664701</v>
      </c>
      <c r="G51" s="9">
        <f t="shared" si="6"/>
        <v>0</v>
      </c>
      <c r="H51" s="15">
        <f t="shared" si="7"/>
        <v>1</v>
      </c>
    </row>
    <row r="52" spans="1:8">
      <c r="A52" s="3">
        <v>51</v>
      </c>
      <c r="B52" s="4" t="s">
        <v>8</v>
      </c>
      <c r="C52" s="5" t="s">
        <v>8</v>
      </c>
      <c r="D52" s="68" t="s">
        <v>8</v>
      </c>
      <c r="E52" s="6">
        <v>0</v>
      </c>
      <c r="F52" s="9">
        <v>0.25104583836664701</v>
      </c>
      <c r="G52" s="9">
        <f t="shared" si="6"/>
        <v>0</v>
      </c>
      <c r="H52" s="15">
        <f t="shared" si="7"/>
        <v>1</v>
      </c>
    </row>
    <row r="53" spans="1:8">
      <c r="A53" s="3">
        <v>52</v>
      </c>
      <c r="B53" s="4" t="s">
        <v>8</v>
      </c>
      <c r="C53" s="5" t="s">
        <v>8</v>
      </c>
      <c r="D53" s="68" t="s">
        <v>9</v>
      </c>
      <c r="E53" s="6">
        <v>0</v>
      </c>
      <c r="F53" s="9">
        <v>0.143540547759236</v>
      </c>
      <c r="G53" s="9">
        <f t="shared" si="6"/>
        <v>0</v>
      </c>
      <c r="H53" s="15">
        <f t="shared" si="7"/>
        <v>1</v>
      </c>
    </row>
    <row r="54" spans="1:8">
      <c r="A54" s="3">
        <v>53</v>
      </c>
      <c r="B54" s="4" t="s">
        <v>8</v>
      </c>
      <c r="C54" s="5" t="s">
        <v>6</v>
      </c>
      <c r="D54" s="68" t="s">
        <v>9</v>
      </c>
      <c r="E54" s="6">
        <v>0</v>
      </c>
      <c r="F54" s="9">
        <v>9.1123319685984999E-2</v>
      </c>
      <c r="G54" s="9">
        <f t="shared" si="6"/>
        <v>0</v>
      </c>
      <c r="H54" s="15">
        <f t="shared" si="7"/>
        <v>1</v>
      </c>
    </row>
    <row r="55" spans="1:8">
      <c r="A55" s="3">
        <v>54</v>
      </c>
      <c r="B55" s="4" t="s">
        <v>6</v>
      </c>
      <c r="C55" s="5" t="s">
        <v>8</v>
      </c>
      <c r="D55" s="68" t="s">
        <v>8</v>
      </c>
      <c r="E55" s="6">
        <v>0</v>
      </c>
      <c r="F55" s="9">
        <v>0</v>
      </c>
      <c r="G55" s="9">
        <f t="shared" si="6"/>
        <v>0</v>
      </c>
      <c r="H55" s="15">
        <f t="shared" si="7"/>
        <v>1</v>
      </c>
    </row>
    <row r="56" spans="1:8">
      <c r="A56" s="3">
        <v>55</v>
      </c>
      <c r="B56" s="4" t="s">
        <v>8</v>
      </c>
      <c r="C56" s="5" t="s">
        <v>8</v>
      </c>
      <c r="D56" s="68" t="s">
        <v>8</v>
      </c>
      <c r="E56" s="6">
        <v>0</v>
      </c>
      <c r="F56" s="9">
        <v>0.25104583836664701</v>
      </c>
      <c r="G56" s="9">
        <f t="shared" si="6"/>
        <v>0</v>
      </c>
      <c r="H56" s="15">
        <f t="shared" si="7"/>
        <v>1</v>
      </c>
    </row>
    <row r="57" spans="1:8">
      <c r="A57" s="3">
        <v>56</v>
      </c>
      <c r="B57" s="4" t="s">
        <v>8</v>
      </c>
      <c r="C57" s="5" t="s">
        <v>8</v>
      </c>
      <c r="D57" s="68" t="s">
        <v>8</v>
      </c>
      <c r="E57" s="6">
        <v>0</v>
      </c>
      <c r="F57" s="9">
        <v>0.25104583836664701</v>
      </c>
      <c r="G57" s="9">
        <f t="shared" si="6"/>
        <v>0</v>
      </c>
      <c r="H57" s="15">
        <f t="shared" si="7"/>
        <v>1</v>
      </c>
    </row>
    <row r="58" spans="1:8">
      <c r="A58" s="3">
        <v>57</v>
      </c>
      <c r="B58" s="4" t="s">
        <v>8</v>
      </c>
      <c r="C58" s="5" t="s">
        <v>6</v>
      </c>
      <c r="D58" s="68" t="s">
        <v>8</v>
      </c>
      <c r="E58" s="6">
        <v>0</v>
      </c>
      <c r="F58" s="9">
        <v>0.16702661934163299</v>
      </c>
      <c r="G58" s="9">
        <f t="shared" si="6"/>
        <v>0</v>
      </c>
      <c r="H58" s="15">
        <f t="shared" si="7"/>
        <v>1</v>
      </c>
    </row>
    <row r="59" spans="1:8">
      <c r="A59" s="3">
        <v>58</v>
      </c>
      <c r="B59" s="4" t="s">
        <v>8</v>
      </c>
      <c r="C59" s="5" t="s">
        <v>6</v>
      </c>
      <c r="D59" s="68" t="s">
        <v>9</v>
      </c>
      <c r="E59" s="6">
        <v>1</v>
      </c>
      <c r="F59" s="9">
        <v>9.1123319685984999E-2</v>
      </c>
      <c r="G59" s="9">
        <f t="shared" si="6"/>
        <v>0</v>
      </c>
      <c r="H59" s="15">
        <f t="shared" si="7"/>
        <v>0</v>
      </c>
    </row>
    <row r="60" spans="1:8">
      <c r="A60" s="3">
        <v>59</v>
      </c>
      <c r="B60" s="4" t="s">
        <v>8</v>
      </c>
      <c r="C60" s="5" t="s">
        <v>6</v>
      </c>
      <c r="D60" s="68" t="s">
        <v>9</v>
      </c>
      <c r="E60" s="6">
        <v>0</v>
      </c>
      <c r="F60" s="9">
        <v>9.1123319685984999E-2</v>
      </c>
      <c r="G60" s="9">
        <f t="shared" si="6"/>
        <v>0</v>
      </c>
      <c r="H60" s="15">
        <f t="shared" si="7"/>
        <v>1</v>
      </c>
    </row>
    <row r="61" spans="1:8">
      <c r="A61" s="3">
        <v>60</v>
      </c>
      <c r="B61" s="4" t="s">
        <v>8</v>
      </c>
      <c r="C61" s="5" t="s">
        <v>8</v>
      </c>
      <c r="D61" s="68" t="s">
        <v>9</v>
      </c>
      <c r="E61" s="6">
        <v>0</v>
      </c>
      <c r="F61" s="9">
        <v>0.143540547759236</v>
      </c>
      <c r="G61" s="9">
        <f t="shared" si="6"/>
        <v>0</v>
      </c>
      <c r="H61" s="15">
        <f t="shared" si="7"/>
        <v>1</v>
      </c>
    </row>
    <row r="62" spans="1:8">
      <c r="A62" s="3">
        <v>61</v>
      </c>
      <c r="B62" s="4" t="s">
        <v>8</v>
      </c>
      <c r="C62" s="5" t="s">
        <v>8</v>
      </c>
      <c r="D62" s="68" t="s">
        <v>9</v>
      </c>
      <c r="E62" s="6">
        <v>0</v>
      </c>
      <c r="F62" s="9">
        <v>0.143540547759236</v>
      </c>
      <c r="G62" s="9">
        <f t="shared" si="6"/>
        <v>0</v>
      </c>
      <c r="H62" s="15">
        <f t="shared" si="7"/>
        <v>1</v>
      </c>
    </row>
    <row r="63" spans="1:8">
      <c r="A63" s="3">
        <v>62</v>
      </c>
      <c r="B63" s="4" t="s">
        <v>6</v>
      </c>
      <c r="C63" s="5" t="s">
        <v>8</v>
      </c>
      <c r="D63" s="68" t="s">
        <v>9</v>
      </c>
      <c r="E63" s="6">
        <v>0</v>
      </c>
      <c r="F63" s="9">
        <v>0</v>
      </c>
      <c r="G63" s="9">
        <f t="shared" si="6"/>
        <v>0</v>
      </c>
      <c r="H63" s="15">
        <f t="shared" si="7"/>
        <v>1</v>
      </c>
    </row>
    <row r="64" spans="1:8">
      <c r="A64" s="3">
        <v>63</v>
      </c>
      <c r="B64" s="4" t="s">
        <v>8</v>
      </c>
      <c r="C64" s="5" t="s">
        <v>8</v>
      </c>
      <c r="D64" s="68" t="s">
        <v>9</v>
      </c>
      <c r="E64" s="6">
        <v>0</v>
      </c>
      <c r="F64" s="9">
        <v>0.143540547759236</v>
      </c>
      <c r="G64" s="9">
        <f t="shared" si="6"/>
        <v>0</v>
      </c>
      <c r="H64" s="15">
        <f t="shared" si="7"/>
        <v>1</v>
      </c>
    </row>
    <row r="65" spans="1:8">
      <c r="A65" s="3">
        <v>64</v>
      </c>
      <c r="B65" s="4" t="s">
        <v>6</v>
      </c>
      <c r="C65" s="5" t="s">
        <v>8</v>
      </c>
      <c r="D65" s="68" t="s">
        <v>8</v>
      </c>
      <c r="E65" s="6">
        <v>0</v>
      </c>
      <c r="F65" s="9">
        <v>0</v>
      </c>
      <c r="G65" s="9">
        <f t="shared" si="6"/>
        <v>0</v>
      </c>
      <c r="H65" s="15">
        <f t="shared" si="7"/>
        <v>1</v>
      </c>
    </row>
    <row r="66" spans="1:8">
      <c r="A66" s="3">
        <v>65</v>
      </c>
      <c r="B66" s="4" t="s">
        <v>8</v>
      </c>
      <c r="C66" s="5" t="s">
        <v>8</v>
      </c>
      <c r="D66" s="68" t="s">
        <v>8</v>
      </c>
      <c r="E66" s="6">
        <v>0</v>
      </c>
      <c r="F66" s="9">
        <v>0.25104583836664701</v>
      </c>
      <c r="G66" s="9">
        <f t="shared" si="6"/>
        <v>0</v>
      </c>
      <c r="H66" s="15">
        <f t="shared" si="7"/>
        <v>1</v>
      </c>
    </row>
    <row r="67" spans="1:8">
      <c r="A67" s="3">
        <v>66</v>
      </c>
      <c r="B67" s="4" t="s">
        <v>6</v>
      </c>
      <c r="C67" s="5" t="s">
        <v>8</v>
      </c>
      <c r="D67" s="68" t="s">
        <v>8</v>
      </c>
      <c r="E67" s="6">
        <v>0</v>
      </c>
      <c r="F67" s="9">
        <v>0</v>
      </c>
      <c r="G67" s="9">
        <f t="shared" ref="G67" si="8">IF(F67&gt;0.5,1,0)</f>
        <v>0</v>
      </c>
      <c r="H67" s="15">
        <f t="shared" ref="H67" si="9">IF(G67=E67,1,0)</f>
        <v>1</v>
      </c>
    </row>
    <row r="68" spans="1:8">
      <c r="A68" s="3">
        <v>67</v>
      </c>
      <c r="B68" s="4" t="s">
        <v>8</v>
      </c>
      <c r="C68" s="5" t="s">
        <v>8</v>
      </c>
      <c r="D68" s="68" t="s">
        <v>8</v>
      </c>
      <c r="E68" s="6">
        <v>0</v>
      </c>
      <c r="F68" s="9">
        <v>0.25104583836664701</v>
      </c>
      <c r="G68" s="9">
        <f t="shared" ref="G68:G93" si="10">IF(F68&gt;0.5,1,0)</f>
        <v>0</v>
      </c>
      <c r="H68" s="15">
        <f t="shared" ref="H68:H93" si="11">IF(G68=E68,1,0)</f>
        <v>1</v>
      </c>
    </row>
    <row r="69" spans="1:8">
      <c r="A69" s="3">
        <v>68</v>
      </c>
      <c r="B69" s="4" t="s">
        <v>8</v>
      </c>
      <c r="C69" s="5" t="s">
        <v>8</v>
      </c>
      <c r="D69" s="68" t="s">
        <v>8</v>
      </c>
      <c r="E69" s="6">
        <v>0</v>
      </c>
      <c r="F69" s="9">
        <v>0.25104583836664701</v>
      </c>
      <c r="G69" s="9">
        <f t="shared" si="10"/>
        <v>0</v>
      </c>
      <c r="H69" s="15">
        <f t="shared" si="11"/>
        <v>1</v>
      </c>
    </row>
    <row r="70" spans="1:8">
      <c r="A70" s="3">
        <v>69</v>
      </c>
      <c r="B70" s="4" t="s">
        <v>9</v>
      </c>
      <c r="C70" s="5" t="s">
        <v>8</v>
      </c>
      <c r="D70" s="68" t="s">
        <v>8</v>
      </c>
      <c r="E70" s="6">
        <v>0</v>
      </c>
      <c r="F70" s="9">
        <v>0.17442333706728499</v>
      </c>
      <c r="G70" s="9">
        <f t="shared" si="10"/>
        <v>0</v>
      </c>
      <c r="H70" s="15">
        <f t="shared" si="11"/>
        <v>1</v>
      </c>
    </row>
    <row r="71" spans="1:8">
      <c r="A71" s="3">
        <v>70</v>
      </c>
      <c r="B71" s="4" t="s">
        <v>8</v>
      </c>
      <c r="C71" s="5" t="s">
        <v>8</v>
      </c>
      <c r="D71" s="68" t="s">
        <v>8</v>
      </c>
      <c r="E71" s="6">
        <v>1</v>
      </c>
      <c r="F71" s="9">
        <v>0.25104583836664701</v>
      </c>
      <c r="G71" s="9">
        <f t="shared" si="10"/>
        <v>0</v>
      </c>
      <c r="H71" s="15">
        <f t="shared" si="11"/>
        <v>0</v>
      </c>
    </row>
    <row r="72" spans="1:8">
      <c r="A72" s="3">
        <v>71</v>
      </c>
      <c r="B72" s="4" t="s">
        <v>8</v>
      </c>
      <c r="C72" s="5" t="s">
        <v>8</v>
      </c>
      <c r="D72" s="68" t="s">
        <v>8</v>
      </c>
      <c r="E72" s="6">
        <v>0</v>
      </c>
      <c r="F72" s="9">
        <v>0.25104583836664701</v>
      </c>
      <c r="G72" s="9">
        <f t="shared" si="10"/>
        <v>0</v>
      </c>
      <c r="H72" s="15">
        <f t="shared" si="11"/>
        <v>1</v>
      </c>
    </row>
    <row r="73" spans="1:8">
      <c r="A73" s="3">
        <v>72</v>
      </c>
      <c r="B73" s="4" t="s">
        <v>8</v>
      </c>
      <c r="C73" s="5" t="s">
        <v>8</v>
      </c>
      <c r="D73" s="68" t="s">
        <v>8</v>
      </c>
      <c r="E73" s="6">
        <v>0</v>
      </c>
      <c r="F73" s="9">
        <v>0.25104583836664701</v>
      </c>
      <c r="G73" s="9">
        <f t="shared" si="10"/>
        <v>0</v>
      </c>
      <c r="H73" s="15">
        <f t="shared" si="11"/>
        <v>1</v>
      </c>
    </row>
    <row r="74" spans="1:8">
      <c r="A74" s="3">
        <v>73</v>
      </c>
      <c r="B74" s="4" t="s">
        <v>6</v>
      </c>
      <c r="C74" s="5" t="s">
        <v>8</v>
      </c>
      <c r="D74" s="68" t="s">
        <v>8</v>
      </c>
      <c r="E74" s="6">
        <v>0</v>
      </c>
      <c r="F74" s="9">
        <v>0</v>
      </c>
      <c r="G74" s="9">
        <f t="shared" si="10"/>
        <v>0</v>
      </c>
      <c r="H74" s="15">
        <f t="shared" si="11"/>
        <v>1</v>
      </c>
    </row>
    <row r="75" spans="1:8">
      <c r="A75" s="3">
        <v>74</v>
      </c>
      <c r="B75" s="4" t="s">
        <v>8</v>
      </c>
      <c r="C75" s="5" t="s">
        <v>8</v>
      </c>
      <c r="D75" s="68" t="s">
        <v>8</v>
      </c>
      <c r="E75" s="6">
        <v>0</v>
      </c>
      <c r="F75" s="9">
        <v>0.25104583836664701</v>
      </c>
      <c r="G75" s="9">
        <f t="shared" si="10"/>
        <v>0</v>
      </c>
      <c r="H75" s="15">
        <f t="shared" si="11"/>
        <v>1</v>
      </c>
    </row>
    <row r="76" spans="1:8">
      <c r="A76" s="3">
        <v>75</v>
      </c>
      <c r="B76" s="4" t="s">
        <v>6</v>
      </c>
      <c r="C76" s="5" t="s">
        <v>8</v>
      </c>
      <c r="D76" s="68" t="s">
        <v>8</v>
      </c>
      <c r="E76" s="6">
        <v>0</v>
      </c>
      <c r="F76" s="9">
        <v>0</v>
      </c>
      <c r="G76" s="9">
        <f t="shared" si="10"/>
        <v>0</v>
      </c>
      <c r="H76" s="15">
        <f t="shared" si="11"/>
        <v>1</v>
      </c>
    </row>
    <row r="77" spans="1:8">
      <c r="A77" s="3">
        <v>76</v>
      </c>
      <c r="B77" s="4" t="s">
        <v>8</v>
      </c>
      <c r="C77" s="5" t="s">
        <v>8</v>
      </c>
      <c r="D77" s="68" t="s">
        <v>8</v>
      </c>
      <c r="E77" s="6">
        <v>0</v>
      </c>
      <c r="F77" s="9">
        <v>0.25104583836664701</v>
      </c>
      <c r="G77" s="9">
        <f t="shared" si="10"/>
        <v>0</v>
      </c>
      <c r="H77" s="15">
        <f t="shared" si="11"/>
        <v>1</v>
      </c>
    </row>
    <row r="78" spans="1:8">
      <c r="A78" s="3">
        <v>77</v>
      </c>
      <c r="B78" s="4" t="s">
        <v>8</v>
      </c>
      <c r="C78" s="5" t="s">
        <v>8</v>
      </c>
      <c r="D78" s="68" t="s">
        <v>8</v>
      </c>
      <c r="E78" s="6">
        <v>1</v>
      </c>
      <c r="F78" s="9">
        <v>0.25104583836664701</v>
      </c>
      <c r="G78" s="9">
        <f t="shared" si="10"/>
        <v>0</v>
      </c>
      <c r="H78" s="15">
        <f t="shared" si="11"/>
        <v>0</v>
      </c>
    </row>
    <row r="79" spans="1:8">
      <c r="A79" s="3">
        <v>78</v>
      </c>
      <c r="B79" s="4" t="s">
        <v>8</v>
      </c>
      <c r="C79" s="5" t="s">
        <v>8</v>
      </c>
      <c r="D79" s="68" t="s">
        <v>8</v>
      </c>
      <c r="E79" s="6">
        <v>0</v>
      </c>
      <c r="F79" s="9">
        <v>0.25104583836664701</v>
      </c>
      <c r="G79" s="9">
        <f t="shared" si="10"/>
        <v>0</v>
      </c>
      <c r="H79" s="15">
        <f t="shared" si="11"/>
        <v>1</v>
      </c>
    </row>
    <row r="80" spans="1:8">
      <c r="A80" s="3">
        <v>79</v>
      </c>
      <c r="B80" s="4" t="s">
        <v>8</v>
      </c>
      <c r="C80" s="5" t="s">
        <v>8</v>
      </c>
      <c r="D80" s="68" t="s">
        <v>8</v>
      </c>
      <c r="E80" s="6">
        <v>0</v>
      </c>
      <c r="F80" s="9">
        <v>0.25104583836664701</v>
      </c>
      <c r="G80" s="9">
        <f t="shared" si="10"/>
        <v>0</v>
      </c>
      <c r="H80" s="15">
        <f t="shared" si="11"/>
        <v>1</v>
      </c>
    </row>
    <row r="81" spans="1:8">
      <c r="A81" s="3">
        <v>80</v>
      </c>
      <c r="B81" s="4" t="s">
        <v>8</v>
      </c>
      <c r="C81" s="5" t="s">
        <v>8</v>
      </c>
      <c r="D81" s="68" t="s">
        <v>8</v>
      </c>
      <c r="E81" s="6">
        <v>0</v>
      </c>
      <c r="F81" s="9">
        <v>0.25104583836664701</v>
      </c>
      <c r="G81" s="9">
        <f t="shared" si="10"/>
        <v>0</v>
      </c>
      <c r="H81" s="15">
        <f t="shared" si="11"/>
        <v>1</v>
      </c>
    </row>
    <row r="82" spans="1:8">
      <c r="A82" s="3">
        <v>81</v>
      </c>
      <c r="B82" s="4" t="s">
        <v>8</v>
      </c>
      <c r="C82" s="5" t="s">
        <v>8</v>
      </c>
      <c r="D82" s="68" t="s">
        <v>8</v>
      </c>
      <c r="E82" s="6">
        <v>1</v>
      </c>
      <c r="F82" s="9">
        <v>0.25104583836664701</v>
      </c>
      <c r="G82" s="9">
        <f t="shared" si="10"/>
        <v>0</v>
      </c>
      <c r="H82" s="15">
        <f t="shared" si="11"/>
        <v>0</v>
      </c>
    </row>
    <row r="83" spans="1:8">
      <c r="A83" s="3">
        <v>82</v>
      </c>
      <c r="B83" s="4" t="s">
        <v>8</v>
      </c>
      <c r="C83" s="5" t="s">
        <v>8</v>
      </c>
      <c r="D83" s="68" t="s">
        <v>8</v>
      </c>
      <c r="E83" s="6">
        <v>0</v>
      </c>
      <c r="F83" s="9">
        <v>0.25104583836664701</v>
      </c>
      <c r="G83" s="9">
        <f t="shared" si="10"/>
        <v>0</v>
      </c>
      <c r="H83" s="15">
        <f t="shared" si="11"/>
        <v>1</v>
      </c>
    </row>
    <row r="84" spans="1:8">
      <c r="A84" s="3">
        <v>83</v>
      </c>
      <c r="B84" s="4" t="s">
        <v>8</v>
      </c>
      <c r="C84" s="5" t="s">
        <v>8</v>
      </c>
      <c r="D84" s="68" t="s">
        <v>8</v>
      </c>
      <c r="E84" s="6">
        <v>0</v>
      </c>
      <c r="F84" s="9">
        <v>0.25104583836664701</v>
      </c>
      <c r="G84" s="9">
        <f t="shared" si="10"/>
        <v>0</v>
      </c>
      <c r="H84" s="15">
        <f t="shared" si="11"/>
        <v>1</v>
      </c>
    </row>
    <row r="85" spans="1:8">
      <c r="A85" s="3">
        <v>84</v>
      </c>
      <c r="B85" s="4" t="s">
        <v>6</v>
      </c>
      <c r="C85" s="5" t="s">
        <v>8</v>
      </c>
      <c r="D85" s="68" t="s">
        <v>8</v>
      </c>
      <c r="E85" s="6">
        <v>0</v>
      </c>
      <c r="F85" s="9">
        <v>0</v>
      </c>
      <c r="G85" s="9">
        <f t="shared" si="10"/>
        <v>0</v>
      </c>
      <c r="H85" s="15">
        <f t="shared" si="11"/>
        <v>1</v>
      </c>
    </row>
    <row r="86" spans="1:8">
      <c r="A86" s="3">
        <v>85</v>
      </c>
      <c r="B86" s="4" t="s">
        <v>8</v>
      </c>
      <c r="C86" s="5" t="s">
        <v>8</v>
      </c>
      <c r="D86" s="68" t="s">
        <v>8</v>
      </c>
      <c r="E86" s="6">
        <v>0</v>
      </c>
      <c r="F86" s="9">
        <v>0.25104583836664701</v>
      </c>
      <c r="G86" s="9">
        <f t="shared" si="10"/>
        <v>0</v>
      </c>
      <c r="H86" s="15">
        <f t="shared" si="11"/>
        <v>1</v>
      </c>
    </row>
    <row r="87" spans="1:8">
      <c r="A87" s="3">
        <v>86</v>
      </c>
      <c r="B87" s="4" t="s">
        <v>8</v>
      </c>
      <c r="C87" s="5" t="s">
        <v>8</v>
      </c>
      <c r="D87" s="68" t="s">
        <v>8</v>
      </c>
      <c r="E87" s="6">
        <v>0</v>
      </c>
      <c r="F87" s="9">
        <v>0.25104583836664701</v>
      </c>
      <c r="G87" s="9">
        <f t="shared" si="10"/>
        <v>0</v>
      </c>
      <c r="H87" s="15">
        <f t="shared" si="11"/>
        <v>1</v>
      </c>
    </row>
    <row r="88" spans="1:8">
      <c r="A88" s="3">
        <v>87</v>
      </c>
      <c r="B88" s="4" t="s">
        <v>8</v>
      </c>
      <c r="C88" s="5" t="s">
        <v>6</v>
      </c>
      <c r="D88" s="68" t="s">
        <v>8</v>
      </c>
      <c r="E88" s="6">
        <v>0</v>
      </c>
      <c r="F88" s="9">
        <v>0.16702661934163299</v>
      </c>
      <c r="G88" s="9">
        <f t="shared" si="10"/>
        <v>0</v>
      </c>
      <c r="H88" s="15">
        <f t="shared" si="11"/>
        <v>1</v>
      </c>
    </row>
    <row r="89" spans="1:8">
      <c r="A89" s="3">
        <v>88</v>
      </c>
      <c r="B89" s="4" t="s">
        <v>8</v>
      </c>
      <c r="C89" s="5" t="s">
        <v>8</v>
      </c>
      <c r="D89" s="68" t="s">
        <v>8</v>
      </c>
      <c r="E89" s="6">
        <v>0</v>
      </c>
      <c r="F89" s="9">
        <v>0.25104583836664701</v>
      </c>
      <c r="G89" s="9">
        <f t="shared" si="10"/>
        <v>0</v>
      </c>
      <c r="H89" s="15">
        <f t="shared" si="11"/>
        <v>1</v>
      </c>
    </row>
    <row r="90" spans="1:8">
      <c r="A90" s="3">
        <v>89</v>
      </c>
      <c r="B90" s="4" t="s">
        <v>8</v>
      </c>
      <c r="C90" s="5" t="s">
        <v>8</v>
      </c>
      <c r="D90" s="68" t="s">
        <v>8</v>
      </c>
      <c r="E90" s="6">
        <v>0</v>
      </c>
      <c r="F90" s="9">
        <v>0.25104583836664701</v>
      </c>
      <c r="G90" s="9">
        <f t="shared" si="10"/>
        <v>0</v>
      </c>
      <c r="H90" s="15">
        <f t="shared" si="11"/>
        <v>1</v>
      </c>
    </row>
    <row r="91" spans="1:8">
      <c r="A91" s="3">
        <v>90</v>
      </c>
      <c r="B91" s="4" t="s">
        <v>8</v>
      </c>
      <c r="C91" s="5" t="s">
        <v>8</v>
      </c>
      <c r="D91" s="68" t="s">
        <v>8</v>
      </c>
      <c r="E91" s="6">
        <v>0</v>
      </c>
      <c r="F91" s="9">
        <v>0.25104583836664701</v>
      </c>
      <c r="G91" s="9">
        <f t="shared" si="10"/>
        <v>0</v>
      </c>
      <c r="H91" s="15">
        <f t="shared" si="11"/>
        <v>1</v>
      </c>
    </row>
    <row r="92" spans="1:8">
      <c r="A92" s="3">
        <v>91</v>
      </c>
      <c r="B92" s="4" t="s">
        <v>8</v>
      </c>
      <c r="C92" s="5" t="s">
        <v>8</v>
      </c>
      <c r="D92" s="68" t="s">
        <v>8</v>
      </c>
      <c r="E92" s="6">
        <v>0</v>
      </c>
      <c r="F92" s="9">
        <v>0.25104583836664701</v>
      </c>
      <c r="G92" s="9">
        <f t="shared" si="10"/>
        <v>0</v>
      </c>
      <c r="H92" s="15">
        <f t="shared" si="11"/>
        <v>1</v>
      </c>
    </row>
    <row r="93" spans="1:8">
      <c r="A93" s="24">
        <v>92</v>
      </c>
      <c r="B93" s="27" t="s">
        <v>6</v>
      </c>
      <c r="C93" s="28" t="s">
        <v>8</v>
      </c>
      <c r="D93" s="78" t="s">
        <v>8</v>
      </c>
      <c r="E93" s="29">
        <v>0</v>
      </c>
      <c r="F93" s="80">
        <v>0</v>
      </c>
      <c r="G93" s="9">
        <f t="shared" si="10"/>
        <v>0</v>
      </c>
      <c r="H93" s="79">
        <f t="shared" si="11"/>
        <v>1</v>
      </c>
    </row>
  </sheetData>
  <mergeCells count="7">
    <mergeCell ref="J27:K27"/>
    <mergeCell ref="L27:N29"/>
    <mergeCell ref="J7:K7"/>
    <mergeCell ref="J13:K13"/>
    <mergeCell ref="J19:K19"/>
    <mergeCell ref="J25:N25"/>
    <mergeCell ref="J26:N26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activeCell="G7" sqref="G7"/>
    </sheetView>
  </sheetViews>
  <sheetFormatPr baseColWidth="10" defaultColWidth="11" defaultRowHeight="15" x14ac:dyDescent="0"/>
  <cols>
    <col min="1" max="1" width="4.5" customWidth="1"/>
    <col min="2" max="2" width="7.1640625" customWidth="1"/>
    <col min="3" max="3" width="7.6640625" customWidth="1"/>
    <col min="4" max="4" width="7" customWidth="1"/>
    <col min="5" max="5" width="7.1640625" customWidth="1"/>
    <col min="9" max="9" width="11" style="12"/>
  </cols>
  <sheetData>
    <row r="1" spans="1:11">
      <c r="A1" s="108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135" t="s">
        <v>5</v>
      </c>
      <c r="G1" s="135"/>
      <c r="H1" s="11" t="s">
        <v>7</v>
      </c>
      <c r="I1" s="69"/>
    </row>
    <row r="2" spans="1:11">
      <c r="A2" s="3">
        <v>1</v>
      </c>
      <c r="B2" s="4" t="s">
        <v>9</v>
      </c>
      <c r="C2" s="91" t="s">
        <v>8</v>
      </c>
      <c r="D2" s="6" t="s">
        <v>9</v>
      </c>
      <c r="E2" s="5">
        <v>0</v>
      </c>
      <c r="F2" s="9">
        <v>0.85242030696576199</v>
      </c>
      <c r="G2" s="9">
        <f>IF(F2&gt;0.5,1,0)</f>
        <v>1</v>
      </c>
      <c r="H2" s="44">
        <f>IF(G2=E2,1,0)</f>
        <v>0</v>
      </c>
      <c r="I2" s="42"/>
      <c r="J2" s="34"/>
      <c r="K2" s="105">
        <f>COUNTIF(H2:H73,1)</f>
        <v>60</v>
      </c>
    </row>
    <row r="3" spans="1:11">
      <c r="A3" s="3">
        <v>2</v>
      </c>
      <c r="B3" s="4" t="s">
        <v>8</v>
      </c>
      <c r="C3" s="91" t="s">
        <v>8</v>
      </c>
      <c r="D3" s="6" t="s">
        <v>8</v>
      </c>
      <c r="E3" s="5">
        <v>0</v>
      </c>
      <c r="F3" s="9">
        <v>8.05473950392325E-2</v>
      </c>
      <c r="G3" s="9">
        <f t="shared" ref="G3" si="0">IF(F3&gt;0.5,1,0)</f>
        <v>0</v>
      </c>
      <c r="H3" s="44">
        <f t="shared" ref="H3" si="1">IF(G3=E3,1,0)</f>
        <v>1</v>
      </c>
      <c r="I3" s="42"/>
      <c r="J3" s="16" t="s">
        <v>7</v>
      </c>
      <c r="K3" s="106">
        <f>(K2/A73)*100</f>
        <v>83.333333333333343</v>
      </c>
    </row>
    <row r="4" spans="1:11">
      <c r="A4" s="3">
        <v>3</v>
      </c>
      <c r="B4" s="4" t="s">
        <v>8</v>
      </c>
      <c r="C4" s="91" t="s">
        <v>8</v>
      </c>
      <c r="D4" s="6" t="s">
        <v>8</v>
      </c>
      <c r="E4" s="5">
        <v>0</v>
      </c>
      <c r="F4" s="9">
        <v>8.05473950392325E-2</v>
      </c>
      <c r="G4" s="9">
        <f t="shared" ref="G4:G34" si="2">IF(F4&gt;0.5,1,0)</f>
        <v>0</v>
      </c>
      <c r="H4" s="44">
        <f t="shared" ref="H4:H34" si="3">IF(G4=E4,1,0)</f>
        <v>1</v>
      </c>
      <c r="I4" s="42"/>
    </row>
    <row r="5" spans="1:11">
      <c r="A5" s="3">
        <v>4</v>
      </c>
      <c r="B5" s="4" t="s">
        <v>8</v>
      </c>
      <c r="C5" s="91" t="s">
        <v>8</v>
      </c>
      <c r="D5" s="6" t="s">
        <v>8</v>
      </c>
      <c r="E5" s="5">
        <v>0</v>
      </c>
      <c r="F5" s="9">
        <v>8.05473950392325E-2</v>
      </c>
      <c r="G5" s="9">
        <f t="shared" si="2"/>
        <v>0</v>
      </c>
      <c r="H5" s="44">
        <f t="shared" si="3"/>
        <v>1</v>
      </c>
      <c r="I5" s="42"/>
    </row>
    <row r="6" spans="1:11">
      <c r="A6" s="3">
        <v>5</v>
      </c>
      <c r="B6" s="4" t="s">
        <v>8</v>
      </c>
      <c r="C6" s="91" t="s">
        <v>8</v>
      </c>
      <c r="D6" s="6" t="s">
        <v>8</v>
      </c>
      <c r="E6" s="5">
        <v>0</v>
      </c>
      <c r="F6" s="9">
        <v>8.05473950392325E-2</v>
      </c>
      <c r="G6" s="9">
        <f t="shared" si="2"/>
        <v>0</v>
      </c>
      <c r="H6" s="44">
        <f t="shared" si="3"/>
        <v>1</v>
      </c>
      <c r="I6" s="42"/>
    </row>
    <row r="7" spans="1:11">
      <c r="A7" s="3">
        <v>6</v>
      </c>
      <c r="B7" s="4" t="s">
        <v>8</v>
      </c>
      <c r="C7" s="91" t="s">
        <v>6</v>
      </c>
      <c r="D7" s="6" t="s">
        <v>8</v>
      </c>
      <c r="E7" s="5">
        <v>0</v>
      </c>
      <c r="F7" s="9">
        <v>0</v>
      </c>
      <c r="G7" s="9">
        <f t="shared" si="2"/>
        <v>0</v>
      </c>
      <c r="H7" s="44">
        <f t="shared" si="3"/>
        <v>1</v>
      </c>
      <c r="I7" s="42"/>
    </row>
    <row r="8" spans="1:11">
      <c r="A8" s="3">
        <v>7</v>
      </c>
      <c r="B8" s="4" t="s">
        <v>8</v>
      </c>
      <c r="C8" s="91" t="s">
        <v>6</v>
      </c>
      <c r="D8" s="6" t="s">
        <v>8</v>
      </c>
      <c r="E8" s="5">
        <v>0</v>
      </c>
      <c r="F8" s="9">
        <v>0</v>
      </c>
      <c r="G8" s="9">
        <f t="shared" si="2"/>
        <v>0</v>
      </c>
      <c r="H8" s="44">
        <f t="shared" si="3"/>
        <v>1</v>
      </c>
      <c r="I8" s="42"/>
      <c r="J8" s="120" t="s">
        <v>10</v>
      </c>
      <c r="K8" s="121"/>
    </row>
    <row r="9" spans="1:11">
      <c r="A9" s="3">
        <v>8</v>
      </c>
      <c r="B9" s="4" t="s">
        <v>8</v>
      </c>
      <c r="C9" s="91" t="s">
        <v>6</v>
      </c>
      <c r="D9" s="6" t="s">
        <v>8</v>
      </c>
      <c r="E9" s="5">
        <v>0</v>
      </c>
      <c r="F9" s="9">
        <v>0</v>
      </c>
      <c r="G9" s="9">
        <f t="shared" si="2"/>
        <v>0</v>
      </c>
      <c r="H9" s="44">
        <f t="shared" si="3"/>
        <v>1</v>
      </c>
      <c r="I9" s="42"/>
      <c r="J9" s="52" t="s">
        <v>21</v>
      </c>
      <c r="K9" s="54"/>
    </row>
    <row r="10" spans="1:11">
      <c r="A10" s="3">
        <v>9</v>
      </c>
      <c r="B10" s="4" t="s">
        <v>8</v>
      </c>
      <c r="C10" s="91" t="s">
        <v>8</v>
      </c>
      <c r="D10" s="6" t="s">
        <v>8</v>
      </c>
      <c r="E10" s="5">
        <v>0</v>
      </c>
      <c r="F10" s="9">
        <v>8.05473950392325E-2</v>
      </c>
      <c r="G10" s="9">
        <f t="shared" si="2"/>
        <v>0</v>
      </c>
      <c r="H10" s="44">
        <f t="shared" si="3"/>
        <v>1</v>
      </c>
      <c r="I10" s="42"/>
      <c r="J10" s="55" t="s">
        <v>22</v>
      </c>
      <c r="K10" s="57"/>
    </row>
    <row r="11" spans="1:11">
      <c r="A11" s="3">
        <v>10</v>
      </c>
      <c r="B11" s="4" t="s">
        <v>8</v>
      </c>
      <c r="C11" s="91" t="s">
        <v>8</v>
      </c>
      <c r="D11" s="6" t="s">
        <v>8</v>
      </c>
      <c r="E11" s="5">
        <v>0</v>
      </c>
      <c r="F11" s="9">
        <v>8.05473950392325E-2</v>
      </c>
      <c r="G11" s="9">
        <f t="shared" si="2"/>
        <v>0</v>
      </c>
      <c r="H11" s="44">
        <f t="shared" si="3"/>
        <v>1</v>
      </c>
      <c r="I11" s="42"/>
    </row>
    <row r="12" spans="1:11">
      <c r="A12" s="3">
        <v>11</v>
      </c>
      <c r="B12" s="4" t="s">
        <v>6</v>
      </c>
      <c r="C12" s="91" t="s">
        <v>8</v>
      </c>
      <c r="D12" s="6" t="s">
        <v>9</v>
      </c>
      <c r="E12" s="5">
        <v>1</v>
      </c>
      <c r="F12" s="9">
        <v>0.70645792563600796</v>
      </c>
      <c r="G12" s="9">
        <f t="shared" si="2"/>
        <v>1</v>
      </c>
      <c r="H12" s="44">
        <f t="shared" si="3"/>
        <v>1</v>
      </c>
      <c r="I12" s="42"/>
    </row>
    <row r="13" spans="1:11">
      <c r="A13" s="3">
        <v>12</v>
      </c>
      <c r="B13" s="4" t="s">
        <v>9</v>
      </c>
      <c r="C13" s="91" t="s">
        <v>8</v>
      </c>
      <c r="D13" s="6" t="s">
        <v>9</v>
      </c>
      <c r="E13" s="5">
        <v>1</v>
      </c>
      <c r="F13" s="9">
        <v>0.85242030696576199</v>
      </c>
      <c r="G13" s="9">
        <f t="shared" si="2"/>
        <v>1</v>
      </c>
      <c r="H13" s="44">
        <f t="shared" si="3"/>
        <v>1</v>
      </c>
      <c r="I13" s="42"/>
      <c r="J13" s="124" t="s">
        <v>13</v>
      </c>
      <c r="K13" s="125"/>
    </row>
    <row r="14" spans="1:11">
      <c r="A14" s="3">
        <v>13</v>
      </c>
      <c r="B14" s="4" t="s">
        <v>9</v>
      </c>
      <c r="C14" s="91" t="s">
        <v>8</v>
      </c>
      <c r="D14" s="6" t="s">
        <v>9</v>
      </c>
      <c r="E14" s="5">
        <v>1</v>
      </c>
      <c r="F14" s="9">
        <v>0.85242030696576199</v>
      </c>
      <c r="G14" s="9">
        <f t="shared" si="2"/>
        <v>1</v>
      </c>
      <c r="H14" s="44">
        <f t="shared" si="3"/>
        <v>1</v>
      </c>
      <c r="I14" s="42"/>
      <c r="J14" s="46" t="s">
        <v>23</v>
      </c>
      <c r="K14" s="48"/>
    </row>
    <row r="15" spans="1:11">
      <c r="A15" s="3">
        <v>14</v>
      </c>
      <c r="B15" s="4" t="s">
        <v>8</v>
      </c>
      <c r="C15" s="91" t="s">
        <v>8</v>
      </c>
      <c r="D15" s="6" t="s">
        <v>9</v>
      </c>
      <c r="E15" s="5">
        <v>0</v>
      </c>
      <c r="F15" s="9">
        <v>0.38568376068376098</v>
      </c>
      <c r="G15" s="9">
        <f t="shared" si="2"/>
        <v>0</v>
      </c>
      <c r="H15" s="44">
        <f t="shared" si="3"/>
        <v>1</v>
      </c>
      <c r="I15" s="42"/>
      <c r="J15" s="49" t="s">
        <v>24</v>
      </c>
      <c r="K15" s="51"/>
    </row>
    <row r="16" spans="1:11">
      <c r="A16" s="3">
        <v>15</v>
      </c>
      <c r="B16" s="4" t="s">
        <v>8</v>
      </c>
      <c r="C16" s="91" t="s">
        <v>9</v>
      </c>
      <c r="D16" s="6" t="s">
        <v>9</v>
      </c>
      <c r="E16" s="5">
        <v>0</v>
      </c>
      <c r="F16" s="9">
        <v>0.56867451804065705</v>
      </c>
      <c r="G16" s="9">
        <f t="shared" si="2"/>
        <v>1</v>
      </c>
      <c r="H16" s="44">
        <f t="shared" si="3"/>
        <v>0</v>
      </c>
      <c r="I16" s="42"/>
    </row>
    <row r="17" spans="1:14">
      <c r="A17" s="3">
        <v>16</v>
      </c>
      <c r="B17" s="4" t="s">
        <v>9</v>
      </c>
      <c r="C17" s="91" t="s">
        <v>9</v>
      </c>
      <c r="D17" s="6" t="s">
        <v>9</v>
      </c>
      <c r="E17" s="5">
        <v>0</v>
      </c>
      <c r="F17" s="9">
        <v>0.92383621740190103</v>
      </c>
      <c r="G17" s="9">
        <f t="shared" si="2"/>
        <v>1</v>
      </c>
      <c r="H17" s="44">
        <f t="shared" si="3"/>
        <v>0</v>
      </c>
      <c r="I17" s="42"/>
      <c r="J17" s="136" t="s">
        <v>16</v>
      </c>
      <c r="K17" s="137"/>
    </row>
    <row r="18" spans="1:14">
      <c r="A18" s="3">
        <v>17</v>
      </c>
      <c r="B18" s="4" t="s">
        <v>8</v>
      </c>
      <c r="C18" s="91" t="s">
        <v>8</v>
      </c>
      <c r="D18" s="6" t="s">
        <v>8</v>
      </c>
      <c r="E18" s="5">
        <v>0</v>
      </c>
      <c r="F18" s="9">
        <v>8.05473950392325E-2</v>
      </c>
      <c r="G18" s="9">
        <f t="shared" si="2"/>
        <v>0</v>
      </c>
      <c r="H18" s="44">
        <f t="shared" si="3"/>
        <v>1</v>
      </c>
      <c r="I18" s="42"/>
      <c r="J18" s="109" t="s">
        <v>25</v>
      </c>
      <c r="K18" s="110"/>
    </row>
    <row r="19" spans="1:14">
      <c r="A19" s="3">
        <v>18</v>
      </c>
      <c r="B19" s="4" t="s">
        <v>8</v>
      </c>
      <c r="C19" s="91" t="s">
        <v>8</v>
      </c>
      <c r="D19" s="6" t="s">
        <v>8</v>
      </c>
      <c r="E19" s="5">
        <v>0</v>
      </c>
      <c r="F19" s="9">
        <v>8.05473950392325E-2</v>
      </c>
      <c r="G19" s="9">
        <f t="shared" si="2"/>
        <v>0</v>
      </c>
      <c r="H19" s="44">
        <f t="shared" si="3"/>
        <v>1</v>
      </c>
      <c r="I19" s="42"/>
      <c r="J19" s="111" t="s">
        <v>26</v>
      </c>
      <c r="K19" s="112"/>
    </row>
    <row r="20" spans="1:14">
      <c r="A20" s="3">
        <v>19</v>
      </c>
      <c r="B20" s="4" t="s">
        <v>8</v>
      </c>
      <c r="C20" s="91" t="s">
        <v>8</v>
      </c>
      <c r="D20" s="6" t="s">
        <v>8</v>
      </c>
      <c r="E20" s="5">
        <v>0</v>
      </c>
      <c r="F20" s="9">
        <v>8.05473950392325E-2</v>
      </c>
      <c r="G20" s="9">
        <f t="shared" si="2"/>
        <v>0</v>
      </c>
      <c r="H20" s="44">
        <f t="shared" si="3"/>
        <v>1</v>
      </c>
      <c r="I20" s="42"/>
    </row>
    <row r="21" spans="1:14">
      <c r="A21" s="3">
        <v>20</v>
      </c>
      <c r="B21" s="4" t="s">
        <v>8</v>
      </c>
      <c r="C21" s="91" t="s">
        <v>8</v>
      </c>
      <c r="D21" s="6" t="s">
        <v>8</v>
      </c>
      <c r="E21" s="5">
        <v>0</v>
      </c>
      <c r="F21" s="9">
        <v>8.05473950392325E-2</v>
      </c>
      <c r="G21" s="9">
        <f t="shared" si="2"/>
        <v>0</v>
      </c>
      <c r="H21" s="44">
        <f t="shared" si="3"/>
        <v>1</v>
      </c>
      <c r="I21" s="42"/>
    </row>
    <row r="22" spans="1:14">
      <c r="A22" s="3">
        <v>21</v>
      </c>
      <c r="B22" s="4" t="s">
        <v>8</v>
      </c>
      <c r="C22" s="91" t="s">
        <v>8</v>
      </c>
      <c r="D22" s="6" t="s">
        <v>9</v>
      </c>
      <c r="E22" s="5">
        <v>0</v>
      </c>
      <c r="F22" s="9">
        <v>0.38568376068376098</v>
      </c>
      <c r="G22" s="9">
        <f t="shared" si="2"/>
        <v>0</v>
      </c>
      <c r="H22" s="44">
        <f t="shared" si="3"/>
        <v>1</v>
      </c>
      <c r="I22" s="42"/>
      <c r="J22" s="138" t="s">
        <v>19</v>
      </c>
      <c r="K22" s="135"/>
      <c r="L22" s="135"/>
      <c r="M22" s="135"/>
      <c r="N22" s="139"/>
    </row>
    <row r="23" spans="1:14">
      <c r="A23" s="3">
        <v>22</v>
      </c>
      <c r="B23" s="4" t="s">
        <v>9</v>
      </c>
      <c r="C23" s="91" t="s">
        <v>9</v>
      </c>
      <c r="D23" s="6" t="s">
        <v>9</v>
      </c>
      <c r="E23" s="5">
        <v>1</v>
      </c>
      <c r="F23" s="9">
        <v>0.92383621740190103</v>
      </c>
      <c r="G23" s="9">
        <f t="shared" si="2"/>
        <v>1</v>
      </c>
      <c r="H23" s="44">
        <f t="shared" si="3"/>
        <v>1</v>
      </c>
      <c r="I23" s="42"/>
      <c r="J23" s="140" t="s">
        <v>7</v>
      </c>
      <c r="K23" s="141"/>
      <c r="L23" s="141"/>
      <c r="M23" s="141"/>
      <c r="N23" s="142"/>
    </row>
    <row r="24" spans="1:14">
      <c r="A24" s="3">
        <v>23</v>
      </c>
      <c r="B24" s="4" t="s">
        <v>9</v>
      </c>
      <c r="C24" s="91" t="s">
        <v>9</v>
      </c>
      <c r="D24" s="6" t="s">
        <v>9</v>
      </c>
      <c r="E24" s="5">
        <v>1</v>
      </c>
      <c r="F24" s="9">
        <v>0.92383621740190103</v>
      </c>
      <c r="G24" s="9">
        <f t="shared" si="2"/>
        <v>1</v>
      </c>
      <c r="H24" s="44">
        <f t="shared" si="3"/>
        <v>1</v>
      </c>
      <c r="I24" s="42"/>
      <c r="J24" s="132" t="s">
        <v>20</v>
      </c>
      <c r="K24" s="133"/>
      <c r="L24" s="143">
        <f>((J25+K26)/SUM(J25:K26))*100</f>
        <v>83.333333333333343</v>
      </c>
      <c r="M24" s="143"/>
      <c r="N24" s="143"/>
    </row>
    <row r="25" spans="1:14">
      <c r="A25" s="3">
        <v>24</v>
      </c>
      <c r="B25" s="4" t="s">
        <v>9</v>
      </c>
      <c r="C25" s="91" t="s">
        <v>8</v>
      </c>
      <c r="D25" s="6" t="s">
        <v>9</v>
      </c>
      <c r="E25" s="5">
        <v>1</v>
      </c>
      <c r="F25" s="9">
        <v>0.85242030696576199</v>
      </c>
      <c r="G25" s="9">
        <f t="shared" si="2"/>
        <v>1</v>
      </c>
      <c r="H25" s="44">
        <f t="shared" si="3"/>
        <v>1</v>
      </c>
      <c r="I25" s="42"/>
      <c r="J25" s="3">
        <v>7</v>
      </c>
      <c r="K25" s="23">
        <v>4</v>
      </c>
      <c r="L25" s="143"/>
      <c r="M25" s="143"/>
      <c r="N25" s="143"/>
    </row>
    <row r="26" spans="1:14">
      <c r="A26" s="3">
        <v>25</v>
      </c>
      <c r="B26" s="4" t="s">
        <v>8</v>
      </c>
      <c r="C26" s="91" t="s">
        <v>9</v>
      </c>
      <c r="D26" s="6" t="s">
        <v>8</v>
      </c>
      <c r="E26" s="5">
        <v>0</v>
      </c>
      <c r="F26" s="9">
        <v>0.15538232400524701</v>
      </c>
      <c r="G26" s="9">
        <f t="shared" si="2"/>
        <v>0</v>
      </c>
      <c r="H26" s="44">
        <f t="shared" si="3"/>
        <v>1</v>
      </c>
      <c r="I26" s="42"/>
      <c r="J26" s="24">
        <v>8</v>
      </c>
      <c r="K26" s="25">
        <v>53</v>
      </c>
      <c r="L26" s="143"/>
      <c r="M26" s="143"/>
      <c r="N26" s="143"/>
    </row>
    <row r="27" spans="1:14">
      <c r="A27" s="3">
        <v>26</v>
      </c>
      <c r="B27" s="4" t="s">
        <v>8</v>
      </c>
      <c r="C27" s="91" t="s">
        <v>8</v>
      </c>
      <c r="D27" s="6" t="s">
        <v>8</v>
      </c>
      <c r="E27" s="5">
        <v>0</v>
      </c>
      <c r="F27" s="9">
        <v>8.05473950392325E-2</v>
      </c>
      <c r="G27" s="9">
        <f t="shared" si="2"/>
        <v>0</v>
      </c>
      <c r="H27" s="44">
        <f t="shared" si="3"/>
        <v>1</v>
      </c>
      <c r="I27" s="42"/>
    </row>
    <row r="28" spans="1:14">
      <c r="A28" s="3">
        <v>27</v>
      </c>
      <c r="B28" s="4" t="s">
        <v>8</v>
      </c>
      <c r="C28" s="91" t="s">
        <v>8</v>
      </c>
      <c r="D28" s="6" t="s">
        <v>8</v>
      </c>
      <c r="E28" s="5">
        <v>0</v>
      </c>
      <c r="F28" s="9">
        <v>8.05473950392325E-2</v>
      </c>
      <c r="G28" s="9">
        <f t="shared" si="2"/>
        <v>0</v>
      </c>
      <c r="H28" s="44">
        <f t="shared" si="3"/>
        <v>1</v>
      </c>
      <c r="I28" s="42"/>
    </row>
    <row r="29" spans="1:14">
      <c r="A29" s="3">
        <v>28</v>
      </c>
      <c r="B29" s="4" t="s">
        <v>8</v>
      </c>
      <c r="C29" s="91" t="s">
        <v>8</v>
      </c>
      <c r="D29" s="6" t="s">
        <v>8</v>
      </c>
      <c r="E29" s="5">
        <v>0</v>
      </c>
      <c r="F29" s="9">
        <v>8.05473950392325E-2</v>
      </c>
      <c r="G29" s="9">
        <f t="shared" si="2"/>
        <v>0</v>
      </c>
      <c r="H29" s="44">
        <f t="shared" si="3"/>
        <v>1</v>
      </c>
      <c r="I29" s="42"/>
    </row>
    <row r="30" spans="1:14">
      <c r="A30" s="3">
        <v>29</v>
      </c>
      <c r="B30" s="4" t="s">
        <v>9</v>
      </c>
      <c r="C30" s="91" t="s">
        <v>8</v>
      </c>
      <c r="D30" s="6" t="s">
        <v>9</v>
      </c>
      <c r="E30" s="5">
        <v>0</v>
      </c>
      <c r="F30" s="9">
        <v>0.85242030696576199</v>
      </c>
      <c r="G30" s="9">
        <f t="shared" si="2"/>
        <v>1</v>
      </c>
      <c r="H30" s="44">
        <f t="shared" si="3"/>
        <v>0</v>
      </c>
      <c r="I30" s="42"/>
    </row>
    <row r="31" spans="1:14">
      <c r="A31" s="3">
        <v>30</v>
      </c>
      <c r="B31" s="4" t="s">
        <v>8</v>
      </c>
      <c r="C31" s="91" t="s">
        <v>9</v>
      </c>
      <c r="D31" s="6" t="s">
        <v>8</v>
      </c>
      <c r="E31" s="5">
        <v>0</v>
      </c>
      <c r="F31" s="9">
        <v>0.15538232400524701</v>
      </c>
      <c r="G31" s="9">
        <f t="shared" si="2"/>
        <v>0</v>
      </c>
      <c r="H31" s="44">
        <f t="shared" si="3"/>
        <v>1</v>
      </c>
      <c r="I31" s="42"/>
    </row>
    <row r="32" spans="1:14">
      <c r="A32" s="3">
        <v>31</v>
      </c>
      <c r="B32" s="4" t="s">
        <v>8</v>
      </c>
      <c r="C32" s="91" t="s">
        <v>8</v>
      </c>
      <c r="D32" s="6" t="s">
        <v>8</v>
      </c>
      <c r="E32" s="5">
        <v>0</v>
      </c>
      <c r="F32" s="9">
        <v>8.05473950392325E-2</v>
      </c>
      <c r="G32" s="9">
        <f t="shared" si="2"/>
        <v>0</v>
      </c>
      <c r="H32" s="44">
        <f t="shared" si="3"/>
        <v>1</v>
      </c>
      <c r="I32" s="42"/>
    </row>
    <row r="33" spans="1:9">
      <c r="A33" s="3">
        <v>32</v>
      </c>
      <c r="B33" s="4" t="s">
        <v>8</v>
      </c>
      <c r="C33" s="91" t="s">
        <v>8</v>
      </c>
      <c r="D33" s="6" t="s">
        <v>8</v>
      </c>
      <c r="E33" s="5">
        <v>0</v>
      </c>
      <c r="F33" s="9">
        <v>8.05473950392325E-2</v>
      </c>
      <c r="G33" s="9">
        <f t="shared" si="2"/>
        <v>0</v>
      </c>
      <c r="H33" s="44">
        <f t="shared" si="3"/>
        <v>1</v>
      </c>
      <c r="I33" s="42"/>
    </row>
    <row r="34" spans="1:9">
      <c r="A34" s="3">
        <v>33</v>
      </c>
      <c r="B34" s="4" t="s">
        <v>8</v>
      </c>
      <c r="C34" s="91" t="s">
        <v>8</v>
      </c>
      <c r="D34" s="6" t="s">
        <v>8</v>
      </c>
      <c r="E34" s="5">
        <v>1</v>
      </c>
      <c r="F34" s="9">
        <v>8.05473950392325E-2</v>
      </c>
      <c r="G34" s="9">
        <f t="shared" si="2"/>
        <v>0</v>
      </c>
      <c r="H34" s="44">
        <f t="shared" si="3"/>
        <v>0</v>
      </c>
      <c r="I34" s="42"/>
    </row>
    <row r="35" spans="1:9">
      <c r="A35" s="3">
        <v>34</v>
      </c>
      <c r="B35" s="4" t="s">
        <v>8</v>
      </c>
      <c r="C35" s="91" t="s">
        <v>8</v>
      </c>
      <c r="D35" s="6" t="s">
        <v>8</v>
      </c>
      <c r="E35" s="5">
        <v>1</v>
      </c>
      <c r="F35" s="9">
        <v>8.05473950392325E-2</v>
      </c>
      <c r="G35" s="9">
        <f t="shared" ref="G35" si="4">IF(F35&gt;0.5,1,0)</f>
        <v>0</v>
      </c>
      <c r="H35" s="44">
        <f t="shared" ref="H35" si="5">IF(G35=E35,1,0)</f>
        <v>0</v>
      </c>
      <c r="I35" s="42"/>
    </row>
    <row r="36" spans="1:9">
      <c r="A36" s="3">
        <v>35</v>
      </c>
      <c r="B36" s="4" t="s">
        <v>8</v>
      </c>
      <c r="C36" s="91" t="s">
        <v>8</v>
      </c>
      <c r="D36" s="6" t="s">
        <v>8</v>
      </c>
      <c r="E36" s="5">
        <v>1</v>
      </c>
      <c r="F36" s="9">
        <v>8.05473950392325E-2</v>
      </c>
      <c r="G36" s="9">
        <f t="shared" ref="G36:G73" si="6">IF(F36&gt;0.5,1,0)</f>
        <v>0</v>
      </c>
      <c r="H36" s="44">
        <f t="shared" ref="H36:H73" si="7">IF(G36=E36,1,0)</f>
        <v>0</v>
      </c>
      <c r="I36" s="42"/>
    </row>
    <row r="37" spans="1:9">
      <c r="A37" s="3">
        <v>36</v>
      </c>
      <c r="B37" s="4" t="s">
        <v>8</v>
      </c>
      <c r="C37" s="91" t="s">
        <v>8</v>
      </c>
      <c r="D37" s="6" t="s">
        <v>8</v>
      </c>
      <c r="E37" s="5">
        <v>0</v>
      </c>
      <c r="F37" s="9">
        <v>8.05473950392325E-2</v>
      </c>
      <c r="G37" s="9">
        <f t="shared" si="6"/>
        <v>0</v>
      </c>
      <c r="H37" s="44">
        <f t="shared" si="7"/>
        <v>1</v>
      </c>
      <c r="I37" s="42"/>
    </row>
    <row r="38" spans="1:9">
      <c r="A38" s="3">
        <v>37</v>
      </c>
      <c r="B38" s="4" t="s">
        <v>8</v>
      </c>
      <c r="C38" s="91" t="s">
        <v>8</v>
      </c>
      <c r="D38" s="6" t="s">
        <v>8</v>
      </c>
      <c r="E38" s="5">
        <v>0</v>
      </c>
      <c r="F38" s="9">
        <v>8.05473950392325E-2</v>
      </c>
      <c r="G38" s="9">
        <f t="shared" si="6"/>
        <v>0</v>
      </c>
      <c r="H38" s="44">
        <f t="shared" si="7"/>
        <v>1</v>
      </c>
      <c r="I38" s="42"/>
    </row>
    <row r="39" spans="1:9">
      <c r="A39" s="3">
        <v>38</v>
      </c>
      <c r="B39" s="4" t="s">
        <v>8</v>
      </c>
      <c r="C39" s="91" t="s">
        <v>8</v>
      </c>
      <c r="D39" s="6" t="s">
        <v>8</v>
      </c>
      <c r="E39" s="5">
        <v>0</v>
      </c>
      <c r="F39" s="9">
        <v>8.05473950392325E-2</v>
      </c>
      <c r="G39" s="9">
        <f t="shared" si="6"/>
        <v>0</v>
      </c>
      <c r="H39" s="44">
        <f t="shared" si="7"/>
        <v>1</v>
      </c>
      <c r="I39" s="42"/>
    </row>
    <row r="40" spans="1:9">
      <c r="A40" s="3">
        <v>39</v>
      </c>
      <c r="B40" s="4" t="s">
        <v>8</v>
      </c>
      <c r="C40" s="91" t="s">
        <v>8</v>
      </c>
      <c r="D40" s="6" t="s">
        <v>8</v>
      </c>
      <c r="E40" s="5">
        <v>0</v>
      </c>
      <c r="F40" s="9">
        <v>8.05473950392325E-2</v>
      </c>
      <c r="G40" s="9">
        <f t="shared" si="6"/>
        <v>0</v>
      </c>
      <c r="H40" s="44">
        <f t="shared" si="7"/>
        <v>1</v>
      </c>
      <c r="I40" s="42"/>
    </row>
    <row r="41" spans="1:9">
      <c r="A41" s="3">
        <v>40</v>
      </c>
      <c r="B41" s="4" t="s">
        <v>6</v>
      </c>
      <c r="C41" s="91" t="s">
        <v>8</v>
      </c>
      <c r="D41" s="6" t="s">
        <v>8</v>
      </c>
      <c r="E41" s="5">
        <v>0</v>
      </c>
      <c r="F41" s="9">
        <v>0.251392757660167</v>
      </c>
      <c r="G41" s="9">
        <f t="shared" si="6"/>
        <v>0</v>
      </c>
      <c r="H41" s="44">
        <f t="shared" si="7"/>
        <v>1</v>
      </c>
      <c r="I41" s="42"/>
    </row>
    <row r="42" spans="1:9">
      <c r="A42" s="3">
        <v>41</v>
      </c>
      <c r="B42" s="4" t="s">
        <v>8</v>
      </c>
      <c r="C42" s="91" t="s">
        <v>8</v>
      </c>
      <c r="D42" s="6" t="s">
        <v>8</v>
      </c>
      <c r="E42" s="5">
        <v>0</v>
      </c>
      <c r="F42" s="9">
        <v>8.05473950392325E-2</v>
      </c>
      <c r="G42" s="9">
        <f t="shared" si="6"/>
        <v>0</v>
      </c>
      <c r="H42" s="44">
        <f t="shared" si="7"/>
        <v>1</v>
      </c>
      <c r="I42" s="42"/>
    </row>
    <row r="43" spans="1:9">
      <c r="A43" s="3">
        <v>42</v>
      </c>
      <c r="B43" s="4" t="s">
        <v>8</v>
      </c>
      <c r="C43" s="91" t="s">
        <v>8</v>
      </c>
      <c r="D43" s="6" t="s">
        <v>8</v>
      </c>
      <c r="E43" s="5">
        <v>0</v>
      </c>
      <c r="F43" s="9">
        <v>8.05473950392325E-2</v>
      </c>
      <c r="G43" s="9">
        <f t="shared" si="6"/>
        <v>0</v>
      </c>
      <c r="H43" s="44">
        <f t="shared" si="7"/>
        <v>1</v>
      </c>
      <c r="I43" s="42"/>
    </row>
    <row r="44" spans="1:9">
      <c r="A44" s="3">
        <v>43</v>
      </c>
      <c r="B44" s="4" t="s">
        <v>8</v>
      </c>
      <c r="C44" s="91" t="s">
        <v>8</v>
      </c>
      <c r="D44" s="6" t="s">
        <v>8</v>
      </c>
      <c r="E44" s="5">
        <v>0</v>
      </c>
      <c r="F44" s="9">
        <v>8.05473950392325E-2</v>
      </c>
      <c r="G44" s="9">
        <f t="shared" si="6"/>
        <v>0</v>
      </c>
      <c r="H44" s="44">
        <f t="shared" si="7"/>
        <v>1</v>
      </c>
      <c r="I44" s="42"/>
    </row>
    <row r="45" spans="1:9">
      <c r="A45" s="3">
        <v>44</v>
      </c>
      <c r="B45" s="4" t="s">
        <v>8</v>
      </c>
      <c r="C45" s="91" t="s">
        <v>8</v>
      </c>
      <c r="D45" s="6" t="s">
        <v>8</v>
      </c>
      <c r="E45" s="5">
        <v>0</v>
      </c>
      <c r="F45" s="9">
        <v>8.05473950392325E-2</v>
      </c>
      <c r="G45" s="9">
        <f t="shared" si="6"/>
        <v>0</v>
      </c>
      <c r="H45" s="44">
        <f t="shared" si="7"/>
        <v>1</v>
      </c>
      <c r="I45" s="42"/>
    </row>
    <row r="46" spans="1:9">
      <c r="A46" s="3">
        <v>45</v>
      </c>
      <c r="B46" s="4" t="s">
        <v>8</v>
      </c>
      <c r="C46" s="91" t="s">
        <v>8</v>
      </c>
      <c r="D46" s="6" t="s">
        <v>8</v>
      </c>
      <c r="E46" s="5">
        <v>0</v>
      </c>
      <c r="F46" s="9">
        <v>8.05473950392325E-2</v>
      </c>
      <c r="G46" s="9">
        <f t="shared" si="6"/>
        <v>0</v>
      </c>
      <c r="H46" s="44">
        <f t="shared" si="7"/>
        <v>1</v>
      </c>
      <c r="I46" s="42"/>
    </row>
    <row r="47" spans="1:9">
      <c r="A47" s="3">
        <v>46</v>
      </c>
      <c r="B47" s="4" t="s">
        <v>9</v>
      </c>
      <c r="C47" s="91" t="s">
        <v>8</v>
      </c>
      <c r="D47" s="6" t="s">
        <v>8</v>
      </c>
      <c r="E47" s="5">
        <v>0</v>
      </c>
      <c r="F47" s="9">
        <v>0.44627588338312602</v>
      </c>
      <c r="G47" s="9">
        <f t="shared" si="6"/>
        <v>0</v>
      </c>
      <c r="H47" s="44">
        <f t="shared" si="7"/>
        <v>1</v>
      </c>
      <c r="I47" s="42"/>
    </row>
    <row r="48" spans="1:9">
      <c r="A48" s="3">
        <v>47</v>
      </c>
      <c r="B48" s="4" t="s">
        <v>8</v>
      </c>
      <c r="C48" s="91" t="s">
        <v>8</v>
      </c>
      <c r="D48" s="6" t="s">
        <v>8</v>
      </c>
      <c r="E48" s="5">
        <v>0</v>
      </c>
      <c r="F48" s="9">
        <v>8.05473950392325E-2</v>
      </c>
      <c r="G48" s="9">
        <f t="shared" si="6"/>
        <v>0</v>
      </c>
      <c r="H48" s="44">
        <f t="shared" si="7"/>
        <v>1</v>
      </c>
      <c r="I48" s="42"/>
    </row>
    <row r="49" spans="1:9">
      <c r="A49" s="3">
        <v>48</v>
      </c>
      <c r="B49" s="4" t="s">
        <v>9</v>
      </c>
      <c r="C49" s="91" t="s">
        <v>8</v>
      </c>
      <c r="D49" s="6" t="s">
        <v>8</v>
      </c>
      <c r="E49" s="5">
        <v>1</v>
      </c>
      <c r="F49" s="9">
        <v>0.44627588338312602</v>
      </c>
      <c r="G49" s="9">
        <f t="shared" si="6"/>
        <v>0</v>
      </c>
      <c r="H49" s="44">
        <f t="shared" si="7"/>
        <v>0</v>
      </c>
      <c r="I49" s="42"/>
    </row>
    <row r="50" spans="1:9">
      <c r="A50" s="3">
        <v>49</v>
      </c>
      <c r="B50" s="4" t="s">
        <v>8</v>
      </c>
      <c r="C50" s="91" t="s">
        <v>8</v>
      </c>
      <c r="D50" s="6" t="s">
        <v>8</v>
      </c>
      <c r="E50" s="5">
        <v>1</v>
      </c>
      <c r="F50" s="9">
        <v>8.05473950392325E-2</v>
      </c>
      <c r="G50" s="9">
        <f t="shared" si="6"/>
        <v>0</v>
      </c>
      <c r="H50" s="44">
        <f t="shared" si="7"/>
        <v>0</v>
      </c>
      <c r="I50" s="42"/>
    </row>
    <row r="51" spans="1:9">
      <c r="A51" s="3">
        <v>50</v>
      </c>
      <c r="B51" s="4" t="s">
        <v>8</v>
      </c>
      <c r="C51" s="91" t="s">
        <v>9</v>
      </c>
      <c r="D51" s="6" t="s">
        <v>6</v>
      </c>
      <c r="E51" s="5">
        <v>0</v>
      </c>
      <c r="F51" s="9">
        <v>0.123776143853099</v>
      </c>
      <c r="G51" s="9">
        <f t="shared" si="6"/>
        <v>0</v>
      </c>
      <c r="H51" s="44">
        <f t="shared" si="7"/>
        <v>1</v>
      </c>
      <c r="I51" s="42"/>
    </row>
    <row r="52" spans="1:9">
      <c r="A52" s="3">
        <v>51</v>
      </c>
      <c r="B52" s="4" t="s">
        <v>8</v>
      </c>
      <c r="C52" s="91" t="s">
        <v>9</v>
      </c>
      <c r="D52" s="6" t="s">
        <v>6</v>
      </c>
      <c r="E52" s="5">
        <v>1</v>
      </c>
      <c r="F52" s="9">
        <v>0.123776143853099</v>
      </c>
      <c r="G52" s="9">
        <f t="shared" si="6"/>
        <v>0</v>
      </c>
      <c r="H52" s="44">
        <f t="shared" si="7"/>
        <v>0</v>
      </c>
      <c r="I52" s="42"/>
    </row>
    <row r="53" spans="1:9">
      <c r="A53" s="3">
        <v>52</v>
      </c>
      <c r="B53" s="4" t="s">
        <v>8</v>
      </c>
      <c r="C53" s="91" t="s">
        <v>6</v>
      </c>
      <c r="D53" s="6" t="s">
        <v>6</v>
      </c>
      <c r="E53" s="5">
        <v>0</v>
      </c>
      <c r="F53" s="9">
        <v>0</v>
      </c>
      <c r="G53" s="9">
        <f t="shared" si="6"/>
        <v>0</v>
      </c>
      <c r="H53" s="44">
        <f t="shared" si="7"/>
        <v>1</v>
      </c>
      <c r="I53" s="42"/>
    </row>
    <row r="54" spans="1:9">
      <c r="A54" s="3">
        <v>53</v>
      </c>
      <c r="B54" s="4" t="s">
        <v>6</v>
      </c>
      <c r="C54" s="91" t="s">
        <v>8</v>
      </c>
      <c r="D54" s="6" t="s">
        <v>6</v>
      </c>
      <c r="E54" s="5">
        <v>0</v>
      </c>
      <c r="F54" s="9">
        <v>0.204997160704145</v>
      </c>
      <c r="G54" s="9">
        <f t="shared" si="6"/>
        <v>0</v>
      </c>
      <c r="H54" s="44">
        <f t="shared" si="7"/>
        <v>1</v>
      </c>
      <c r="I54" s="42"/>
    </row>
    <row r="55" spans="1:9">
      <c r="A55" s="3">
        <v>54</v>
      </c>
      <c r="B55" s="4" t="s">
        <v>6</v>
      </c>
      <c r="C55" s="91" t="s">
        <v>8</v>
      </c>
      <c r="D55" s="6" t="s">
        <v>6</v>
      </c>
      <c r="E55" s="5">
        <v>0</v>
      </c>
      <c r="F55" s="9">
        <v>0.204997160704145</v>
      </c>
      <c r="G55" s="9">
        <f t="shared" si="6"/>
        <v>0</v>
      </c>
      <c r="H55" s="44">
        <f t="shared" si="7"/>
        <v>1</v>
      </c>
      <c r="I55" s="42"/>
    </row>
    <row r="56" spans="1:9">
      <c r="A56" s="3">
        <v>55</v>
      </c>
      <c r="B56" s="4" t="s">
        <v>6</v>
      </c>
      <c r="C56" s="91" t="s">
        <v>8</v>
      </c>
      <c r="D56" s="6" t="s">
        <v>6</v>
      </c>
      <c r="E56" s="5">
        <v>0</v>
      </c>
      <c r="F56" s="9">
        <v>0.204997160704145</v>
      </c>
      <c r="G56" s="9">
        <f t="shared" si="6"/>
        <v>0</v>
      </c>
      <c r="H56" s="44">
        <f t="shared" si="7"/>
        <v>1</v>
      </c>
      <c r="I56" s="42"/>
    </row>
    <row r="57" spans="1:9">
      <c r="A57" s="3">
        <v>56</v>
      </c>
      <c r="B57" s="4" t="s">
        <v>9</v>
      </c>
      <c r="C57" s="91" t="s">
        <v>8</v>
      </c>
      <c r="D57" s="6" t="s">
        <v>8</v>
      </c>
      <c r="E57" s="5">
        <v>0</v>
      </c>
      <c r="F57" s="9">
        <v>0.44627588338312602</v>
      </c>
      <c r="G57" s="9">
        <f t="shared" si="6"/>
        <v>0</v>
      </c>
      <c r="H57" s="44">
        <f t="shared" si="7"/>
        <v>1</v>
      </c>
      <c r="I57" s="42"/>
    </row>
    <row r="58" spans="1:9">
      <c r="A58" s="3">
        <v>57</v>
      </c>
      <c r="B58" s="4" t="s">
        <v>8</v>
      </c>
      <c r="C58" s="91" t="s">
        <v>8</v>
      </c>
      <c r="D58" s="6" t="s">
        <v>8</v>
      </c>
      <c r="E58" s="5">
        <v>0</v>
      </c>
      <c r="F58" s="9">
        <v>8.05473950392325E-2</v>
      </c>
      <c r="G58" s="9">
        <f t="shared" si="6"/>
        <v>0</v>
      </c>
      <c r="H58" s="44">
        <f t="shared" si="7"/>
        <v>1</v>
      </c>
      <c r="I58" s="42"/>
    </row>
    <row r="59" spans="1:9">
      <c r="A59" s="3">
        <v>58</v>
      </c>
      <c r="B59" s="4" t="s">
        <v>8</v>
      </c>
      <c r="C59" s="91" t="s">
        <v>8</v>
      </c>
      <c r="D59" s="6" t="s">
        <v>6</v>
      </c>
      <c r="E59" s="5">
        <v>0</v>
      </c>
      <c r="F59" s="9">
        <v>6.3027410813012899E-2</v>
      </c>
      <c r="G59" s="9">
        <f t="shared" si="6"/>
        <v>0</v>
      </c>
      <c r="H59" s="44">
        <f t="shared" si="7"/>
        <v>1</v>
      </c>
      <c r="I59" s="42"/>
    </row>
    <row r="60" spans="1:9">
      <c r="A60" s="3">
        <v>59</v>
      </c>
      <c r="B60" s="4" t="s">
        <v>8</v>
      </c>
      <c r="C60" s="91" t="s">
        <v>8</v>
      </c>
      <c r="D60" s="6" t="s">
        <v>6</v>
      </c>
      <c r="E60" s="5">
        <v>0</v>
      </c>
      <c r="F60" s="9">
        <v>6.3027410813012899E-2</v>
      </c>
      <c r="G60" s="9">
        <f t="shared" si="6"/>
        <v>0</v>
      </c>
      <c r="H60" s="44">
        <f t="shared" si="7"/>
        <v>1</v>
      </c>
      <c r="I60" s="42"/>
    </row>
    <row r="61" spans="1:9">
      <c r="A61" s="3">
        <v>60</v>
      </c>
      <c r="B61" s="4" t="s">
        <v>6</v>
      </c>
      <c r="C61" s="91" t="s">
        <v>6</v>
      </c>
      <c r="D61" s="6" t="s">
        <v>8</v>
      </c>
      <c r="E61" s="5">
        <v>0</v>
      </c>
      <c r="F61" s="9">
        <v>0</v>
      </c>
      <c r="G61" s="9">
        <f t="shared" si="6"/>
        <v>0</v>
      </c>
      <c r="H61" s="44">
        <f t="shared" si="7"/>
        <v>1</v>
      </c>
      <c r="I61" s="42"/>
    </row>
    <row r="62" spans="1:9">
      <c r="A62" s="3">
        <v>61</v>
      </c>
      <c r="B62" s="4" t="s">
        <v>8</v>
      </c>
      <c r="C62" s="91" t="s">
        <v>8</v>
      </c>
      <c r="D62" s="6" t="s">
        <v>8</v>
      </c>
      <c r="E62" s="5">
        <v>0</v>
      </c>
      <c r="F62" s="9">
        <v>8.05473950392325E-2</v>
      </c>
      <c r="G62" s="9">
        <f t="shared" si="6"/>
        <v>0</v>
      </c>
      <c r="H62" s="44">
        <f t="shared" si="7"/>
        <v>1</v>
      </c>
      <c r="I62" s="42"/>
    </row>
    <row r="63" spans="1:9">
      <c r="A63" s="3">
        <v>62</v>
      </c>
      <c r="B63" s="4" t="s">
        <v>8</v>
      </c>
      <c r="C63" s="91" t="s">
        <v>8</v>
      </c>
      <c r="D63" s="6" t="s">
        <v>8</v>
      </c>
      <c r="E63" s="5">
        <v>1</v>
      </c>
      <c r="F63" s="9">
        <v>8.05473950392325E-2</v>
      </c>
      <c r="G63" s="9">
        <f t="shared" si="6"/>
        <v>0</v>
      </c>
      <c r="H63" s="44">
        <f t="shared" si="7"/>
        <v>0</v>
      </c>
      <c r="I63" s="42"/>
    </row>
    <row r="64" spans="1:9">
      <c r="A64" s="3">
        <v>63</v>
      </c>
      <c r="B64" s="4" t="s">
        <v>6</v>
      </c>
      <c r="C64" s="91" t="s">
        <v>8</v>
      </c>
      <c r="D64" s="6" t="s">
        <v>9</v>
      </c>
      <c r="E64" s="5">
        <v>1</v>
      </c>
      <c r="F64" s="9">
        <v>0.70645792563600796</v>
      </c>
      <c r="G64" s="9">
        <f t="shared" si="6"/>
        <v>1</v>
      </c>
      <c r="H64" s="44">
        <f t="shared" si="7"/>
        <v>1</v>
      </c>
      <c r="I64" s="42"/>
    </row>
    <row r="65" spans="1:9">
      <c r="A65" s="3">
        <v>64</v>
      </c>
      <c r="B65" s="4" t="s">
        <v>6</v>
      </c>
      <c r="C65" s="91" t="s">
        <v>8</v>
      </c>
      <c r="D65" s="6" t="s">
        <v>8</v>
      </c>
      <c r="E65" s="5">
        <v>1</v>
      </c>
      <c r="F65" s="9">
        <v>0.251392757660167</v>
      </c>
      <c r="G65" s="9">
        <f t="shared" si="6"/>
        <v>0</v>
      </c>
      <c r="H65" s="44">
        <f t="shared" si="7"/>
        <v>0</v>
      </c>
      <c r="I65" s="42"/>
    </row>
    <row r="66" spans="1:9">
      <c r="A66" s="3">
        <v>65</v>
      </c>
      <c r="B66" s="4" t="s">
        <v>6</v>
      </c>
      <c r="C66" s="91" t="s">
        <v>8</v>
      </c>
      <c r="D66" s="6" t="s">
        <v>8</v>
      </c>
      <c r="E66" s="5">
        <v>0</v>
      </c>
      <c r="F66" s="9">
        <v>0.251392757660167</v>
      </c>
      <c r="G66" s="9">
        <f t="shared" si="6"/>
        <v>0</v>
      </c>
      <c r="H66" s="44">
        <f t="shared" si="7"/>
        <v>1</v>
      </c>
      <c r="I66" s="42"/>
    </row>
    <row r="67" spans="1:9">
      <c r="A67" s="3">
        <v>66</v>
      </c>
      <c r="B67" s="4" t="s">
        <v>8</v>
      </c>
      <c r="C67" s="91" t="s">
        <v>8</v>
      </c>
      <c r="D67" s="6" t="s">
        <v>8</v>
      </c>
      <c r="E67" s="5">
        <v>0</v>
      </c>
      <c r="F67" s="9">
        <v>8.05473950392325E-2</v>
      </c>
      <c r="G67" s="9">
        <f t="shared" si="6"/>
        <v>0</v>
      </c>
      <c r="H67" s="44">
        <f t="shared" si="7"/>
        <v>1</v>
      </c>
      <c r="I67" s="42"/>
    </row>
    <row r="68" spans="1:9">
      <c r="A68" s="3">
        <v>67</v>
      </c>
      <c r="B68" s="4" t="s">
        <v>8</v>
      </c>
      <c r="C68" s="91" t="s">
        <v>8</v>
      </c>
      <c r="D68" s="6" t="s">
        <v>8</v>
      </c>
      <c r="E68" s="5">
        <v>0</v>
      </c>
      <c r="F68" s="9">
        <v>8.05473950392325E-2</v>
      </c>
      <c r="G68" s="9">
        <f t="shared" si="6"/>
        <v>0</v>
      </c>
      <c r="H68" s="44">
        <f t="shared" si="7"/>
        <v>1</v>
      </c>
      <c r="I68" s="42"/>
    </row>
    <row r="69" spans="1:9">
      <c r="A69" s="3">
        <v>68</v>
      </c>
      <c r="B69" s="4" t="s">
        <v>8</v>
      </c>
      <c r="C69" s="91" t="s">
        <v>6</v>
      </c>
      <c r="D69" s="6" t="s">
        <v>8</v>
      </c>
      <c r="E69" s="5">
        <v>0</v>
      </c>
      <c r="F69" s="9">
        <v>0</v>
      </c>
      <c r="G69" s="9">
        <f t="shared" si="6"/>
        <v>0</v>
      </c>
      <c r="H69" s="44">
        <f t="shared" si="7"/>
        <v>1</v>
      </c>
      <c r="I69" s="42"/>
    </row>
    <row r="70" spans="1:9">
      <c r="A70" s="3">
        <v>69</v>
      </c>
      <c r="B70" s="4" t="s">
        <v>8</v>
      </c>
      <c r="C70" s="91" t="s">
        <v>6</v>
      </c>
      <c r="D70" s="6" t="s">
        <v>8</v>
      </c>
      <c r="E70" s="5">
        <v>0</v>
      </c>
      <c r="F70" s="9">
        <v>0</v>
      </c>
      <c r="G70" s="9">
        <f t="shared" si="6"/>
        <v>0</v>
      </c>
      <c r="H70" s="44">
        <f t="shared" si="7"/>
        <v>1</v>
      </c>
      <c r="I70" s="42"/>
    </row>
    <row r="71" spans="1:9">
      <c r="A71" s="3">
        <v>70</v>
      </c>
      <c r="B71" s="4" t="s">
        <v>8</v>
      </c>
      <c r="C71" s="91" t="s">
        <v>6</v>
      </c>
      <c r="D71" s="6" t="s">
        <v>8</v>
      </c>
      <c r="E71" s="5">
        <v>0</v>
      </c>
      <c r="F71" s="9">
        <v>0</v>
      </c>
      <c r="G71" s="9">
        <f t="shared" si="6"/>
        <v>0</v>
      </c>
      <c r="H71" s="44">
        <f t="shared" si="7"/>
        <v>1</v>
      </c>
      <c r="I71" s="42"/>
    </row>
    <row r="72" spans="1:9">
      <c r="A72" s="3">
        <v>71</v>
      </c>
      <c r="B72" s="4" t="s">
        <v>8</v>
      </c>
      <c r="C72" s="91" t="s">
        <v>6</v>
      </c>
      <c r="D72" s="6" t="s">
        <v>8</v>
      </c>
      <c r="E72" s="5">
        <v>0</v>
      </c>
      <c r="F72" s="9">
        <v>0</v>
      </c>
      <c r="G72" s="9">
        <f t="shared" si="6"/>
        <v>0</v>
      </c>
      <c r="H72" s="44">
        <f t="shared" si="7"/>
        <v>1</v>
      </c>
      <c r="I72" s="42"/>
    </row>
    <row r="73" spans="1:9">
      <c r="A73" s="24">
        <v>72</v>
      </c>
      <c r="B73" s="27" t="s">
        <v>8</v>
      </c>
      <c r="C73" s="104" t="s">
        <v>6</v>
      </c>
      <c r="D73" s="29" t="s">
        <v>6</v>
      </c>
      <c r="E73" s="28">
        <v>0</v>
      </c>
      <c r="F73" s="80">
        <v>0</v>
      </c>
      <c r="G73" s="9">
        <f t="shared" si="6"/>
        <v>0</v>
      </c>
      <c r="H73" s="67">
        <f t="shared" si="7"/>
        <v>1</v>
      </c>
      <c r="I73" s="42"/>
    </row>
  </sheetData>
  <mergeCells count="8">
    <mergeCell ref="J23:N23"/>
    <mergeCell ref="J24:K24"/>
    <mergeCell ref="L24:N26"/>
    <mergeCell ref="F1:G1"/>
    <mergeCell ref="J8:K8"/>
    <mergeCell ref="J13:K13"/>
    <mergeCell ref="J17:K17"/>
    <mergeCell ref="J22:N2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workbookViewId="0">
      <selection activeCell="K27" sqref="K27:L27"/>
    </sheetView>
  </sheetViews>
  <sheetFormatPr baseColWidth="10" defaultColWidth="11" defaultRowHeight="15" x14ac:dyDescent="0"/>
  <cols>
    <col min="1" max="1" width="5.1640625" customWidth="1"/>
    <col min="2" max="2" width="6.1640625" customWidth="1"/>
    <col min="3" max="3" width="6.6640625" customWidth="1"/>
    <col min="4" max="4" width="6.83203125" customWidth="1"/>
    <col min="5" max="5" width="7.33203125" customWidth="1"/>
    <col min="6" max="6" width="7.6640625" customWidth="1"/>
  </cols>
  <sheetData>
    <row r="1" spans="1:17">
      <c r="A1" s="21" t="s">
        <v>0</v>
      </c>
      <c r="B1" s="22" t="s">
        <v>1</v>
      </c>
      <c r="C1" s="22" t="s">
        <v>2</v>
      </c>
      <c r="D1" s="22" t="s">
        <v>3</v>
      </c>
      <c r="E1" s="22" t="s">
        <v>27</v>
      </c>
      <c r="F1" s="22" t="s">
        <v>4</v>
      </c>
      <c r="G1" s="135" t="s">
        <v>5</v>
      </c>
      <c r="H1" s="135"/>
      <c r="I1" s="11" t="s">
        <v>7</v>
      </c>
    </row>
    <row r="2" spans="1:17">
      <c r="A2" s="3">
        <v>1</v>
      </c>
      <c r="B2" s="4" t="s">
        <v>6</v>
      </c>
      <c r="C2" s="68" t="s">
        <v>6</v>
      </c>
      <c r="D2" s="91" t="s">
        <v>6</v>
      </c>
      <c r="E2" s="6">
        <v>3</v>
      </c>
      <c r="F2" s="5">
        <v>0</v>
      </c>
      <c r="G2" s="9">
        <v>0</v>
      </c>
      <c r="H2" s="9">
        <f>IF(G2&gt;0.5,1,0)</f>
        <v>0</v>
      </c>
      <c r="I2" s="44">
        <f>IF(H2=F2,1,0)</f>
        <v>1</v>
      </c>
      <c r="J2" s="42"/>
      <c r="K2" s="34"/>
      <c r="L2" s="105">
        <f>COUNTIF(I2:I93,1)</f>
        <v>77</v>
      </c>
    </row>
    <row r="3" spans="1:17">
      <c r="A3" s="3">
        <v>2</v>
      </c>
      <c r="B3" s="4" t="s">
        <v>6</v>
      </c>
      <c r="C3" s="68" t="s">
        <v>6</v>
      </c>
      <c r="D3" s="91" t="s">
        <v>6</v>
      </c>
      <c r="E3" s="6">
        <v>3</v>
      </c>
      <c r="F3" s="5">
        <v>0</v>
      </c>
      <c r="G3" s="9">
        <v>0</v>
      </c>
      <c r="H3" s="9">
        <f t="shared" ref="H3" si="0">IF(G3&gt;0.5,1,0)</f>
        <v>0</v>
      </c>
      <c r="I3" s="44">
        <f t="shared" ref="I3" si="1">IF(H3=F3,1,0)</f>
        <v>1</v>
      </c>
      <c r="K3" s="16" t="s">
        <v>7</v>
      </c>
      <c r="L3" s="106">
        <f>(L2/A93)*100</f>
        <v>83.695652173913047</v>
      </c>
    </row>
    <row r="4" spans="1:17">
      <c r="A4" s="3">
        <v>3</v>
      </c>
      <c r="B4" s="4" t="s">
        <v>8</v>
      </c>
      <c r="C4" s="68" t="s">
        <v>6</v>
      </c>
      <c r="D4" s="91" t="s">
        <v>6</v>
      </c>
      <c r="E4" s="6">
        <v>1</v>
      </c>
      <c r="F4" s="5">
        <v>0</v>
      </c>
      <c r="G4" s="9">
        <v>0</v>
      </c>
      <c r="H4" s="9">
        <f t="shared" ref="H4:H34" si="2">IF(G4&gt;0.5,1,0)</f>
        <v>0</v>
      </c>
      <c r="I4" s="44">
        <f t="shared" ref="I4:I34" si="3">IF(H4=F4,1,0)</f>
        <v>1</v>
      </c>
    </row>
    <row r="5" spans="1:17">
      <c r="A5" s="3">
        <v>4</v>
      </c>
      <c r="B5" s="4" t="s">
        <v>8</v>
      </c>
      <c r="C5" s="68" t="s">
        <v>8</v>
      </c>
      <c r="D5" s="91" t="s">
        <v>6</v>
      </c>
      <c r="E5" s="6">
        <v>1</v>
      </c>
      <c r="F5" s="5">
        <v>0</v>
      </c>
      <c r="G5" s="9">
        <v>0</v>
      </c>
      <c r="H5" s="9">
        <f t="shared" si="2"/>
        <v>0</v>
      </c>
      <c r="I5" s="44">
        <f t="shared" si="3"/>
        <v>1</v>
      </c>
    </row>
    <row r="6" spans="1:17">
      <c r="A6" s="3">
        <v>5</v>
      </c>
      <c r="B6" s="4" t="s">
        <v>9</v>
      </c>
      <c r="C6" s="68" t="s">
        <v>8</v>
      </c>
      <c r="D6" s="91" t="s">
        <v>6</v>
      </c>
      <c r="E6" s="6">
        <v>3</v>
      </c>
      <c r="F6" s="5">
        <v>0</v>
      </c>
      <c r="G6" s="9">
        <v>0</v>
      </c>
      <c r="H6" s="9">
        <f t="shared" si="2"/>
        <v>0</v>
      </c>
      <c r="I6" s="44">
        <f t="shared" si="3"/>
        <v>1</v>
      </c>
    </row>
    <row r="7" spans="1:17">
      <c r="A7" s="3">
        <v>6</v>
      </c>
      <c r="B7" s="4" t="s">
        <v>8</v>
      </c>
      <c r="C7" s="68" t="s">
        <v>8</v>
      </c>
      <c r="D7" s="91" t="s">
        <v>6</v>
      </c>
      <c r="E7" s="6">
        <v>1</v>
      </c>
      <c r="F7" s="5">
        <v>0</v>
      </c>
      <c r="G7" s="9">
        <v>0</v>
      </c>
      <c r="H7" s="9">
        <f t="shared" si="2"/>
        <v>0</v>
      </c>
      <c r="I7" s="44">
        <f t="shared" si="3"/>
        <v>1</v>
      </c>
      <c r="K7" s="120" t="s">
        <v>28</v>
      </c>
      <c r="L7" s="121"/>
    </row>
    <row r="8" spans="1:17">
      <c r="A8" s="3">
        <v>7</v>
      </c>
      <c r="B8" s="4" t="s">
        <v>8</v>
      </c>
      <c r="C8" s="68" t="s">
        <v>8</v>
      </c>
      <c r="D8" s="91" t="s">
        <v>6</v>
      </c>
      <c r="E8" s="6">
        <v>2</v>
      </c>
      <c r="F8" s="5">
        <v>0</v>
      </c>
      <c r="G8" s="9">
        <v>0</v>
      </c>
      <c r="H8" s="9">
        <f t="shared" si="2"/>
        <v>0</v>
      </c>
      <c r="I8" s="44">
        <f t="shared" si="3"/>
        <v>1</v>
      </c>
    </row>
    <row r="9" spans="1:17">
      <c r="A9" s="3">
        <v>8</v>
      </c>
      <c r="B9" s="4" t="s">
        <v>8</v>
      </c>
      <c r="C9" s="68" t="s">
        <v>8</v>
      </c>
      <c r="D9" s="91" t="s">
        <v>6</v>
      </c>
      <c r="E9" s="6">
        <v>1</v>
      </c>
      <c r="F9" s="5">
        <v>0</v>
      </c>
      <c r="G9" s="9">
        <v>0</v>
      </c>
      <c r="H9" s="9">
        <f t="shared" si="2"/>
        <v>0</v>
      </c>
      <c r="I9" s="44">
        <f t="shared" si="3"/>
        <v>1</v>
      </c>
      <c r="K9" s="18" t="s">
        <v>29</v>
      </c>
      <c r="L9" s="18"/>
      <c r="M9" s="18"/>
      <c r="N9" s="18"/>
      <c r="O9" s="18"/>
      <c r="P9" s="18"/>
    </row>
    <row r="10" spans="1:17">
      <c r="A10" s="3">
        <v>9</v>
      </c>
      <c r="B10" s="4" t="s">
        <v>8</v>
      </c>
      <c r="C10" s="68" t="s">
        <v>8</v>
      </c>
      <c r="D10" s="91" t="s">
        <v>6</v>
      </c>
      <c r="E10" s="6">
        <v>1</v>
      </c>
      <c r="F10" s="5">
        <v>0</v>
      </c>
      <c r="G10" s="9">
        <v>0</v>
      </c>
      <c r="H10" s="9">
        <f t="shared" si="2"/>
        <v>0</v>
      </c>
      <c r="I10" s="44">
        <f t="shared" si="3"/>
        <v>1</v>
      </c>
      <c r="K10" s="18" t="s">
        <v>30</v>
      </c>
      <c r="L10" s="18"/>
      <c r="M10" s="18"/>
      <c r="N10" s="18"/>
      <c r="O10" s="18"/>
      <c r="P10" s="18"/>
    </row>
    <row r="11" spans="1:17">
      <c r="A11" s="3">
        <v>10</v>
      </c>
      <c r="B11" s="4" t="s">
        <v>8</v>
      </c>
      <c r="C11" s="68" t="s">
        <v>8</v>
      </c>
      <c r="D11" s="91" t="s">
        <v>6</v>
      </c>
      <c r="E11" s="6">
        <v>1</v>
      </c>
      <c r="F11" s="5">
        <v>0</v>
      </c>
      <c r="G11" s="9">
        <v>0</v>
      </c>
      <c r="H11" s="9">
        <f t="shared" si="2"/>
        <v>0</v>
      </c>
      <c r="I11" s="44">
        <f t="shared" si="3"/>
        <v>1</v>
      </c>
    </row>
    <row r="12" spans="1:17">
      <c r="A12" s="3">
        <v>11</v>
      </c>
      <c r="B12" s="4" t="s">
        <v>9</v>
      </c>
      <c r="C12" s="68" t="s">
        <v>8</v>
      </c>
      <c r="D12" s="91" t="s">
        <v>8</v>
      </c>
      <c r="E12" s="6">
        <v>1</v>
      </c>
      <c r="F12" s="5">
        <v>0</v>
      </c>
      <c r="G12" s="9">
        <v>0.16294445909413099</v>
      </c>
      <c r="H12" s="9">
        <f t="shared" si="2"/>
        <v>0</v>
      </c>
      <c r="I12" s="44">
        <f t="shared" si="3"/>
        <v>1</v>
      </c>
    </row>
    <row r="13" spans="1:17">
      <c r="A13" s="3">
        <v>12</v>
      </c>
      <c r="B13" s="4" t="s">
        <v>8</v>
      </c>
      <c r="C13" s="68" t="s">
        <v>8</v>
      </c>
      <c r="D13" s="91" t="s">
        <v>6</v>
      </c>
      <c r="E13" s="6">
        <v>1</v>
      </c>
      <c r="F13" s="5">
        <v>0</v>
      </c>
      <c r="G13" s="9">
        <v>0</v>
      </c>
      <c r="H13" s="9">
        <f t="shared" si="2"/>
        <v>0</v>
      </c>
      <c r="I13" s="44">
        <f t="shared" si="3"/>
        <v>1</v>
      </c>
      <c r="K13" s="144" t="s">
        <v>31</v>
      </c>
      <c r="L13" s="145"/>
    </row>
    <row r="14" spans="1:17">
      <c r="A14" s="3">
        <v>13</v>
      </c>
      <c r="B14" s="4" t="s">
        <v>8</v>
      </c>
      <c r="C14" s="68" t="s">
        <v>8</v>
      </c>
      <c r="D14" s="91" t="s">
        <v>8</v>
      </c>
      <c r="E14" s="6">
        <v>1</v>
      </c>
      <c r="F14" s="5">
        <v>0</v>
      </c>
      <c r="G14" s="9">
        <v>0.21796995438469299</v>
      </c>
      <c r="H14" s="9">
        <f t="shared" si="2"/>
        <v>0</v>
      </c>
      <c r="I14" s="44">
        <f t="shared" si="3"/>
        <v>1</v>
      </c>
    </row>
    <row r="15" spans="1:17">
      <c r="A15" s="3">
        <v>14</v>
      </c>
      <c r="B15" s="4" t="s">
        <v>8</v>
      </c>
      <c r="C15" s="68" t="s">
        <v>8</v>
      </c>
      <c r="D15" s="91" t="s">
        <v>8</v>
      </c>
      <c r="E15" s="6">
        <v>1</v>
      </c>
      <c r="F15" s="5">
        <v>1</v>
      </c>
      <c r="G15" s="9">
        <v>0.21796995438469299</v>
      </c>
      <c r="H15" s="9">
        <f t="shared" si="2"/>
        <v>0</v>
      </c>
      <c r="I15" s="44">
        <f t="shared" si="3"/>
        <v>0</v>
      </c>
      <c r="K15" s="19" t="s">
        <v>32</v>
      </c>
      <c r="L15" s="19"/>
      <c r="M15" s="19"/>
      <c r="N15" s="19"/>
      <c r="O15" s="19"/>
      <c r="P15" s="19"/>
      <c r="Q15" s="19"/>
    </row>
    <row r="16" spans="1:17">
      <c r="A16" s="3">
        <v>15</v>
      </c>
      <c r="B16" s="4" t="s">
        <v>8</v>
      </c>
      <c r="C16" s="68" t="s">
        <v>8</v>
      </c>
      <c r="D16" s="91" t="s">
        <v>6</v>
      </c>
      <c r="E16" s="6">
        <v>1</v>
      </c>
      <c r="F16" s="5">
        <v>0</v>
      </c>
      <c r="G16" s="9">
        <v>0</v>
      </c>
      <c r="H16" s="9">
        <f t="shared" si="2"/>
        <v>0</v>
      </c>
      <c r="I16" s="44">
        <f t="shared" si="3"/>
        <v>1</v>
      </c>
      <c r="K16" s="19" t="s">
        <v>33</v>
      </c>
      <c r="L16" s="19"/>
      <c r="M16" s="19"/>
      <c r="N16" s="19"/>
      <c r="O16" s="19"/>
      <c r="P16" s="19"/>
      <c r="Q16" s="19"/>
    </row>
    <row r="17" spans="1:17">
      <c r="A17" s="3">
        <v>16</v>
      </c>
      <c r="B17" s="4" t="s">
        <v>9</v>
      </c>
      <c r="C17" s="68" t="s">
        <v>8</v>
      </c>
      <c r="D17" s="91" t="s">
        <v>8</v>
      </c>
      <c r="E17" s="6">
        <v>1</v>
      </c>
      <c r="F17" s="5">
        <v>0</v>
      </c>
      <c r="G17" s="9">
        <v>0.16294445909413099</v>
      </c>
      <c r="H17" s="9">
        <f t="shared" si="2"/>
        <v>0</v>
      </c>
      <c r="I17" s="44">
        <f t="shared" si="3"/>
        <v>1</v>
      </c>
    </row>
    <row r="18" spans="1:17">
      <c r="A18" s="3">
        <v>17</v>
      </c>
      <c r="B18" s="4" t="s">
        <v>9</v>
      </c>
      <c r="C18" s="68" t="s">
        <v>8</v>
      </c>
      <c r="D18" s="91" t="s">
        <v>8</v>
      </c>
      <c r="E18" s="6">
        <v>2</v>
      </c>
      <c r="F18" s="5">
        <v>0</v>
      </c>
      <c r="G18" s="9">
        <v>0</v>
      </c>
      <c r="H18" s="9">
        <f t="shared" si="2"/>
        <v>0</v>
      </c>
      <c r="I18" s="44">
        <f t="shared" si="3"/>
        <v>1</v>
      </c>
    </row>
    <row r="19" spans="1:17">
      <c r="A19" s="3">
        <v>18</v>
      </c>
      <c r="B19" s="4" t="s">
        <v>9</v>
      </c>
      <c r="C19" s="68" t="s">
        <v>8</v>
      </c>
      <c r="D19" s="91" t="s">
        <v>8</v>
      </c>
      <c r="E19" s="6">
        <v>1</v>
      </c>
      <c r="F19" s="5">
        <v>0</v>
      </c>
      <c r="G19" s="9">
        <v>0.16294445909413099</v>
      </c>
      <c r="H19" s="9">
        <f t="shared" si="2"/>
        <v>0</v>
      </c>
      <c r="I19" s="44">
        <f t="shared" si="3"/>
        <v>1</v>
      </c>
      <c r="K19" s="146" t="s">
        <v>34</v>
      </c>
      <c r="L19" s="147"/>
    </row>
    <row r="20" spans="1:17">
      <c r="A20" s="3">
        <v>19</v>
      </c>
      <c r="B20" s="4" t="s">
        <v>8</v>
      </c>
      <c r="C20" s="68" t="s">
        <v>9</v>
      </c>
      <c r="D20" s="91" t="s">
        <v>8</v>
      </c>
      <c r="E20" s="6">
        <v>1</v>
      </c>
      <c r="F20" s="5">
        <v>1</v>
      </c>
      <c r="G20" s="9">
        <v>1</v>
      </c>
      <c r="H20" s="9">
        <f t="shared" si="2"/>
        <v>1</v>
      </c>
      <c r="I20" s="44">
        <f t="shared" si="3"/>
        <v>1</v>
      </c>
    </row>
    <row r="21" spans="1:17">
      <c r="A21" s="3">
        <v>20</v>
      </c>
      <c r="B21" s="4" t="s">
        <v>8</v>
      </c>
      <c r="C21" s="68" t="s">
        <v>8</v>
      </c>
      <c r="D21" s="91" t="s">
        <v>8</v>
      </c>
      <c r="E21" s="6">
        <v>1</v>
      </c>
      <c r="F21" s="5">
        <v>1</v>
      </c>
      <c r="G21" s="9">
        <v>0.21796995438469299</v>
      </c>
      <c r="H21" s="9">
        <f t="shared" si="2"/>
        <v>0</v>
      </c>
      <c r="I21" s="44">
        <f t="shared" si="3"/>
        <v>0</v>
      </c>
      <c r="K21" s="107" t="s">
        <v>35</v>
      </c>
      <c r="L21" s="107"/>
      <c r="M21" s="107"/>
      <c r="N21" s="107"/>
      <c r="O21" s="107"/>
      <c r="P21" s="107"/>
      <c r="Q21" s="107"/>
    </row>
    <row r="22" spans="1:17">
      <c r="A22" s="3">
        <v>21</v>
      </c>
      <c r="B22" s="4" t="s">
        <v>8</v>
      </c>
      <c r="C22" s="68" t="s">
        <v>8</v>
      </c>
      <c r="D22" s="91" t="s">
        <v>8</v>
      </c>
      <c r="E22" s="6">
        <v>1</v>
      </c>
      <c r="F22" s="5">
        <v>1</v>
      </c>
      <c r="G22" s="9">
        <v>0.21796995438469299</v>
      </c>
      <c r="H22" s="9">
        <f t="shared" si="2"/>
        <v>0</v>
      </c>
      <c r="I22" s="44">
        <f t="shared" si="3"/>
        <v>0</v>
      </c>
      <c r="K22" s="107" t="s">
        <v>36</v>
      </c>
      <c r="L22" s="107"/>
      <c r="M22" s="107"/>
      <c r="N22" s="107"/>
      <c r="O22" s="107"/>
      <c r="P22" s="107"/>
      <c r="Q22" s="107"/>
    </row>
    <row r="23" spans="1:17">
      <c r="A23" s="3">
        <v>22</v>
      </c>
      <c r="B23" s="4" t="s">
        <v>8</v>
      </c>
      <c r="C23" s="68" t="s">
        <v>8</v>
      </c>
      <c r="D23" s="91" t="s">
        <v>8</v>
      </c>
      <c r="E23" s="6">
        <v>1</v>
      </c>
      <c r="F23" s="5">
        <v>0</v>
      </c>
      <c r="G23" s="9">
        <v>0.21796995438469299</v>
      </c>
      <c r="H23" s="9">
        <f t="shared" si="2"/>
        <v>0</v>
      </c>
      <c r="I23" s="44">
        <f t="shared" si="3"/>
        <v>1</v>
      </c>
    </row>
    <row r="24" spans="1:17">
      <c r="A24" s="3">
        <v>23</v>
      </c>
      <c r="B24" s="4" t="s">
        <v>8</v>
      </c>
      <c r="C24" s="68" t="s">
        <v>8</v>
      </c>
      <c r="D24" s="91" t="s">
        <v>8</v>
      </c>
      <c r="E24" s="6">
        <v>1</v>
      </c>
      <c r="F24" s="5">
        <v>0</v>
      </c>
      <c r="G24" s="9">
        <v>0.21796995438469299</v>
      </c>
      <c r="H24" s="9">
        <f t="shared" si="2"/>
        <v>0</v>
      </c>
      <c r="I24" s="44">
        <f t="shared" si="3"/>
        <v>1</v>
      </c>
    </row>
    <row r="25" spans="1:17">
      <c r="A25" s="3">
        <v>24</v>
      </c>
      <c r="B25" s="4" t="s">
        <v>8</v>
      </c>
      <c r="C25" s="68" t="s">
        <v>8</v>
      </c>
      <c r="D25" s="91" t="s">
        <v>8</v>
      </c>
      <c r="E25" s="6">
        <v>1</v>
      </c>
      <c r="F25" s="5">
        <v>1</v>
      </c>
      <c r="G25" s="9">
        <v>0.21796995438469299</v>
      </c>
      <c r="H25" s="9">
        <f t="shared" si="2"/>
        <v>0</v>
      </c>
      <c r="I25" s="44">
        <f t="shared" si="3"/>
        <v>0</v>
      </c>
      <c r="K25" s="138" t="s">
        <v>19</v>
      </c>
      <c r="L25" s="135"/>
      <c r="M25" s="135"/>
      <c r="N25" s="135"/>
      <c r="O25" s="139"/>
    </row>
    <row r="26" spans="1:17">
      <c r="A26" s="3">
        <v>25</v>
      </c>
      <c r="B26" s="4" t="s">
        <v>9</v>
      </c>
      <c r="C26" s="68" t="s">
        <v>8</v>
      </c>
      <c r="D26" s="91" t="s">
        <v>8</v>
      </c>
      <c r="E26" s="6">
        <v>1</v>
      </c>
      <c r="F26" s="5">
        <v>1</v>
      </c>
      <c r="G26" s="9">
        <v>0.16294445909413099</v>
      </c>
      <c r="H26" s="9">
        <f t="shared" si="2"/>
        <v>0</v>
      </c>
      <c r="I26" s="44">
        <f t="shared" si="3"/>
        <v>0</v>
      </c>
      <c r="K26" s="140" t="s">
        <v>7</v>
      </c>
      <c r="L26" s="141"/>
      <c r="M26" s="141"/>
      <c r="N26" s="141"/>
      <c r="O26" s="142"/>
    </row>
    <row r="27" spans="1:17">
      <c r="A27" s="3">
        <v>26</v>
      </c>
      <c r="B27" s="4" t="s">
        <v>8</v>
      </c>
      <c r="C27" s="68" t="s">
        <v>8</v>
      </c>
      <c r="D27" s="91" t="s">
        <v>8</v>
      </c>
      <c r="E27" s="6">
        <v>1</v>
      </c>
      <c r="F27" s="5">
        <v>0</v>
      </c>
      <c r="G27" s="9">
        <v>0.21796995438469299</v>
      </c>
      <c r="H27" s="9">
        <f t="shared" si="2"/>
        <v>0</v>
      </c>
      <c r="I27" s="44">
        <f t="shared" si="3"/>
        <v>1</v>
      </c>
      <c r="K27" s="132" t="s">
        <v>20</v>
      </c>
      <c r="L27" s="133"/>
      <c r="M27" s="148">
        <f>((K28+L29)/SUM(K28:L29))*100</f>
        <v>83.695652173913047</v>
      </c>
      <c r="N27" s="148"/>
      <c r="O27" s="148"/>
    </row>
    <row r="28" spans="1:17">
      <c r="A28" s="3">
        <v>27</v>
      </c>
      <c r="B28" s="4" t="s">
        <v>8</v>
      </c>
      <c r="C28" s="68" t="s">
        <v>8</v>
      </c>
      <c r="D28" s="91" t="s">
        <v>8</v>
      </c>
      <c r="E28" s="6">
        <v>1</v>
      </c>
      <c r="F28" s="5">
        <v>0</v>
      </c>
      <c r="G28" s="9">
        <v>0.21796995438469299</v>
      </c>
      <c r="H28" s="9">
        <f t="shared" si="2"/>
        <v>0</v>
      </c>
      <c r="I28" s="44">
        <f t="shared" si="3"/>
        <v>1</v>
      </c>
      <c r="K28" s="3">
        <v>2</v>
      </c>
      <c r="L28" s="23">
        <v>0</v>
      </c>
      <c r="M28" s="148"/>
      <c r="N28" s="148"/>
      <c r="O28" s="148"/>
    </row>
    <row r="29" spans="1:17">
      <c r="A29" s="3">
        <v>28</v>
      </c>
      <c r="B29" s="4" t="s">
        <v>8</v>
      </c>
      <c r="C29" s="68" t="s">
        <v>8</v>
      </c>
      <c r="D29" s="91" t="s">
        <v>8</v>
      </c>
      <c r="E29" s="6">
        <v>1</v>
      </c>
      <c r="F29" s="5">
        <v>1</v>
      </c>
      <c r="G29" s="9">
        <v>0.21796995438469299</v>
      </c>
      <c r="H29" s="9">
        <f t="shared" si="2"/>
        <v>0</v>
      </c>
      <c r="I29" s="44">
        <f t="shared" si="3"/>
        <v>0</v>
      </c>
      <c r="K29" s="24">
        <v>15</v>
      </c>
      <c r="L29" s="25">
        <v>75</v>
      </c>
      <c r="M29" s="148"/>
      <c r="N29" s="148"/>
      <c r="O29" s="148"/>
    </row>
    <row r="30" spans="1:17">
      <c r="A30" s="3">
        <v>29</v>
      </c>
      <c r="B30" s="4" t="s">
        <v>8</v>
      </c>
      <c r="C30" s="68" t="s">
        <v>8</v>
      </c>
      <c r="D30" s="91" t="s">
        <v>8</v>
      </c>
      <c r="E30" s="6">
        <v>1</v>
      </c>
      <c r="F30" s="5">
        <v>1</v>
      </c>
      <c r="G30" s="9">
        <v>0.21796995438469299</v>
      </c>
      <c r="H30" s="9">
        <f t="shared" si="2"/>
        <v>0</v>
      </c>
      <c r="I30" s="44">
        <f t="shared" si="3"/>
        <v>0</v>
      </c>
    </row>
    <row r="31" spans="1:17">
      <c r="A31" s="3">
        <v>30</v>
      </c>
      <c r="B31" s="4" t="s">
        <v>8</v>
      </c>
      <c r="C31" s="68" t="s">
        <v>8</v>
      </c>
      <c r="D31" s="91" t="s">
        <v>8</v>
      </c>
      <c r="E31" s="6">
        <v>1</v>
      </c>
      <c r="F31" s="5">
        <v>1</v>
      </c>
      <c r="G31" s="9">
        <v>0.21796995438469299</v>
      </c>
      <c r="H31" s="9">
        <f t="shared" si="2"/>
        <v>0</v>
      </c>
      <c r="I31" s="44">
        <f t="shared" si="3"/>
        <v>0</v>
      </c>
    </row>
    <row r="32" spans="1:17">
      <c r="A32" s="3">
        <v>31</v>
      </c>
      <c r="B32" s="4" t="s">
        <v>8</v>
      </c>
      <c r="C32" s="68" t="s">
        <v>8</v>
      </c>
      <c r="D32" s="91" t="s">
        <v>8</v>
      </c>
      <c r="E32" s="6">
        <v>1</v>
      </c>
      <c r="F32" s="5">
        <v>0</v>
      </c>
      <c r="G32" s="9">
        <v>0.21796995438469299</v>
      </c>
      <c r="H32" s="9">
        <f t="shared" si="2"/>
        <v>0</v>
      </c>
      <c r="I32" s="44">
        <f t="shared" si="3"/>
        <v>1</v>
      </c>
    </row>
    <row r="33" spans="1:9">
      <c r="A33" s="3">
        <v>32</v>
      </c>
      <c r="B33" s="4" t="s">
        <v>8</v>
      </c>
      <c r="C33" s="68" t="s">
        <v>8</v>
      </c>
      <c r="D33" s="91" t="s">
        <v>8</v>
      </c>
      <c r="E33" s="6">
        <v>1</v>
      </c>
      <c r="F33" s="5">
        <v>0</v>
      </c>
      <c r="G33" s="9">
        <v>0.21796995438469299</v>
      </c>
      <c r="H33" s="9">
        <f t="shared" si="2"/>
        <v>0</v>
      </c>
      <c r="I33" s="44">
        <f t="shared" si="3"/>
        <v>1</v>
      </c>
    </row>
    <row r="34" spans="1:9">
      <c r="A34" s="3">
        <v>33</v>
      </c>
      <c r="B34" s="4" t="s">
        <v>9</v>
      </c>
      <c r="C34" s="68" t="s">
        <v>9</v>
      </c>
      <c r="D34" s="91" t="s">
        <v>8</v>
      </c>
      <c r="E34" s="6">
        <v>1</v>
      </c>
      <c r="F34" s="5">
        <v>1</v>
      </c>
      <c r="G34" s="9">
        <v>1</v>
      </c>
      <c r="H34" s="9">
        <f t="shared" si="2"/>
        <v>1</v>
      </c>
      <c r="I34" s="44">
        <f t="shared" si="3"/>
        <v>1</v>
      </c>
    </row>
    <row r="35" spans="1:9">
      <c r="A35" s="3">
        <v>34</v>
      </c>
      <c r="B35" s="4" t="s">
        <v>9</v>
      </c>
      <c r="C35" s="68" t="s">
        <v>8</v>
      </c>
      <c r="D35" s="91" t="s">
        <v>8</v>
      </c>
      <c r="E35" s="6">
        <v>1</v>
      </c>
      <c r="F35" s="5">
        <v>0</v>
      </c>
      <c r="G35" s="9">
        <v>0.16294445909413099</v>
      </c>
      <c r="H35" s="9">
        <f t="shared" ref="H35" si="4">IF(G35&gt;0.5,1,0)</f>
        <v>0</v>
      </c>
      <c r="I35" s="44">
        <f t="shared" ref="I35" si="5">IF(H35=F35,1,0)</f>
        <v>1</v>
      </c>
    </row>
    <row r="36" spans="1:9">
      <c r="A36" s="3">
        <v>35</v>
      </c>
      <c r="B36" s="4" t="s">
        <v>9</v>
      </c>
      <c r="C36" s="68" t="s">
        <v>8</v>
      </c>
      <c r="D36" s="91" t="s">
        <v>8</v>
      </c>
      <c r="E36" s="6">
        <v>1</v>
      </c>
      <c r="F36" s="5">
        <v>0</v>
      </c>
      <c r="G36" s="9">
        <v>0.16294445909413099</v>
      </c>
      <c r="H36" s="9">
        <f t="shared" ref="H36:H66" si="6">IF(G36&gt;0.5,1,0)</f>
        <v>0</v>
      </c>
      <c r="I36" s="44">
        <f t="shared" ref="I36:I66" si="7">IF(H36=F36,1,0)</f>
        <v>1</v>
      </c>
    </row>
    <row r="37" spans="1:9">
      <c r="A37" s="3">
        <v>36</v>
      </c>
      <c r="B37" s="4" t="s">
        <v>9</v>
      </c>
      <c r="C37" s="68" t="s">
        <v>8</v>
      </c>
      <c r="D37" s="91" t="s">
        <v>8</v>
      </c>
      <c r="E37" s="6">
        <v>1</v>
      </c>
      <c r="F37" s="5">
        <v>0</v>
      </c>
      <c r="G37" s="9">
        <v>0.16294445909413099</v>
      </c>
      <c r="H37" s="9">
        <f t="shared" si="6"/>
        <v>0</v>
      </c>
      <c r="I37" s="44">
        <f t="shared" si="7"/>
        <v>1</v>
      </c>
    </row>
    <row r="38" spans="1:9">
      <c r="A38" s="3">
        <v>37</v>
      </c>
      <c r="B38" s="4" t="s">
        <v>9</v>
      </c>
      <c r="C38" s="68" t="s">
        <v>8</v>
      </c>
      <c r="D38" s="91" t="s">
        <v>8</v>
      </c>
      <c r="E38" s="6">
        <v>1</v>
      </c>
      <c r="F38" s="5">
        <v>0</v>
      </c>
      <c r="G38" s="9">
        <v>0.16294445909413099</v>
      </c>
      <c r="H38" s="9">
        <f t="shared" si="6"/>
        <v>0</v>
      </c>
      <c r="I38" s="44">
        <f t="shared" si="7"/>
        <v>1</v>
      </c>
    </row>
    <row r="39" spans="1:9">
      <c r="A39" s="3">
        <v>38</v>
      </c>
      <c r="B39" s="4" t="s">
        <v>8</v>
      </c>
      <c r="C39" s="68" t="s">
        <v>8</v>
      </c>
      <c r="D39" s="91" t="s">
        <v>8</v>
      </c>
      <c r="E39" s="6">
        <v>1</v>
      </c>
      <c r="F39" s="5">
        <v>0</v>
      </c>
      <c r="G39" s="9">
        <v>0.21796995438469299</v>
      </c>
      <c r="H39" s="9">
        <f t="shared" si="6"/>
        <v>0</v>
      </c>
      <c r="I39" s="44">
        <f t="shared" si="7"/>
        <v>1</v>
      </c>
    </row>
    <row r="40" spans="1:9">
      <c r="A40" s="3">
        <v>39</v>
      </c>
      <c r="B40" s="4" t="s">
        <v>8</v>
      </c>
      <c r="C40" s="68" t="s">
        <v>8</v>
      </c>
      <c r="D40" s="91" t="s">
        <v>8</v>
      </c>
      <c r="E40" s="6">
        <v>1</v>
      </c>
      <c r="F40" s="5">
        <v>0</v>
      </c>
      <c r="G40" s="9">
        <v>0.21796995438469299</v>
      </c>
      <c r="H40" s="9">
        <f t="shared" si="6"/>
        <v>0</v>
      </c>
      <c r="I40" s="44">
        <f t="shared" si="7"/>
        <v>1</v>
      </c>
    </row>
    <row r="41" spans="1:9">
      <c r="A41" s="3">
        <v>40</v>
      </c>
      <c r="B41" s="4" t="s">
        <v>8</v>
      </c>
      <c r="C41" s="68" t="s">
        <v>8</v>
      </c>
      <c r="D41" s="91" t="s">
        <v>8</v>
      </c>
      <c r="E41" s="6">
        <v>1</v>
      </c>
      <c r="F41" s="5">
        <v>0</v>
      </c>
      <c r="G41" s="9">
        <v>0.21796995438469299</v>
      </c>
      <c r="H41" s="9">
        <f t="shared" si="6"/>
        <v>0</v>
      </c>
      <c r="I41" s="44">
        <f t="shared" si="7"/>
        <v>1</v>
      </c>
    </row>
    <row r="42" spans="1:9">
      <c r="A42" s="3">
        <v>41</v>
      </c>
      <c r="B42" s="4" t="s">
        <v>8</v>
      </c>
      <c r="C42" s="68" t="s">
        <v>8</v>
      </c>
      <c r="D42" s="91" t="s">
        <v>8</v>
      </c>
      <c r="E42" s="6">
        <v>1</v>
      </c>
      <c r="F42" s="5">
        <v>0</v>
      </c>
      <c r="G42" s="9">
        <v>0.21796995438469299</v>
      </c>
      <c r="H42" s="9">
        <f t="shared" si="6"/>
        <v>0</v>
      </c>
      <c r="I42" s="44">
        <f t="shared" si="7"/>
        <v>1</v>
      </c>
    </row>
    <row r="43" spans="1:9">
      <c r="A43" s="3">
        <v>42</v>
      </c>
      <c r="B43" s="4" t="s">
        <v>8</v>
      </c>
      <c r="C43" s="68" t="s">
        <v>8</v>
      </c>
      <c r="D43" s="91" t="s">
        <v>8</v>
      </c>
      <c r="E43" s="6">
        <v>1</v>
      </c>
      <c r="F43" s="5">
        <v>1</v>
      </c>
      <c r="G43" s="9">
        <v>0.21796995438469299</v>
      </c>
      <c r="H43" s="9">
        <f t="shared" si="6"/>
        <v>0</v>
      </c>
      <c r="I43" s="44">
        <f t="shared" si="7"/>
        <v>0</v>
      </c>
    </row>
    <row r="44" spans="1:9">
      <c r="A44" s="3">
        <v>43</v>
      </c>
      <c r="B44" s="4" t="s">
        <v>8</v>
      </c>
      <c r="C44" s="68" t="s">
        <v>8</v>
      </c>
      <c r="D44" s="91" t="s">
        <v>8</v>
      </c>
      <c r="E44" s="6">
        <v>2</v>
      </c>
      <c r="F44" s="5">
        <v>1</v>
      </c>
      <c r="G44" s="9">
        <v>0.396031061259707</v>
      </c>
      <c r="H44" s="9">
        <f t="shared" si="6"/>
        <v>0</v>
      </c>
      <c r="I44" s="44">
        <f t="shared" si="7"/>
        <v>0</v>
      </c>
    </row>
    <row r="45" spans="1:9">
      <c r="A45" s="3">
        <v>44</v>
      </c>
      <c r="B45" s="4" t="s">
        <v>8</v>
      </c>
      <c r="C45" s="68" t="s">
        <v>8</v>
      </c>
      <c r="D45" s="91" t="s">
        <v>8</v>
      </c>
      <c r="E45" s="6">
        <v>1</v>
      </c>
      <c r="F45" s="5">
        <v>1</v>
      </c>
      <c r="G45" s="9">
        <v>0.21796995438469299</v>
      </c>
      <c r="H45" s="9">
        <f t="shared" si="6"/>
        <v>0</v>
      </c>
      <c r="I45" s="44">
        <f t="shared" si="7"/>
        <v>0</v>
      </c>
    </row>
    <row r="46" spans="1:9">
      <c r="A46" s="3">
        <v>45</v>
      </c>
      <c r="B46" s="4" t="s">
        <v>8</v>
      </c>
      <c r="C46" s="68" t="s">
        <v>8</v>
      </c>
      <c r="D46" s="91" t="s">
        <v>8</v>
      </c>
      <c r="E46" s="6">
        <v>1</v>
      </c>
      <c r="F46" s="5">
        <v>0</v>
      </c>
      <c r="G46" s="9">
        <v>0.21796995438469299</v>
      </c>
      <c r="H46" s="9">
        <f t="shared" si="6"/>
        <v>0</v>
      </c>
      <c r="I46" s="44">
        <f t="shared" si="7"/>
        <v>1</v>
      </c>
    </row>
    <row r="47" spans="1:9">
      <c r="A47" s="3">
        <v>46</v>
      </c>
      <c r="B47" s="4" t="s">
        <v>9</v>
      </c>
      <c r="C47" s="68" t="s">
        <v>8</v>
      </c>
      <c r="D47" s="91" t="s">
        <v>8</v>
      </c>
      <c r="E47" s="6">
        <v>1</v>
      </c>
      <c r="F47" s="5">
        <v>0</v>
      </c>
      <c r="G47" s="9">
        <v>0.16294445909413099</v>
      </c>
      <c r="H47" s="9">
        <f t="shared" si="6"/>
        <v>0</v>
      </c>
      <c r="I47" s="44">
        <f t="shared" si="7"/>
        <v>1</v>
      </c>
    </row>
    <row r="48" spans="1:9">
      <c r="A48" s="3">
        <v>47</v>
      </c>
      <c r="B48" s="4" t="s">
        <v>6</v>
      </c>
      <c r="C48" s="68" t="s">
        <v>6</v>
      </c>
      <c r="D48" s="91" t="s">
        <v>8</v>
      </c>
      <c r="E48" s="6">
        <v>2</v>
      </c>
      <c r="F48" s="5">
        <v>0</v>
      </c>
      <c r="G48" s="9">
        <v>0</v>
      </c>
      <c r="H48" s="9">
        <f t="shared" si="6"/>
        <v>0</v>
      </c>
      <c r="I48" s="44">
        <f t="shared" si="7"/>
        <v>1</v>
      </c>
    </row>
    <row r="49" spans="1:9">
      <c r="A49" s="3">
        <v>48</v>
      </c>
      <c r="B49" s="4" t="s">
        <v>6</v>
      </c>
      <c r="C49" s="68" t="s">
        <v>8</v>
      </c>
      <c r="D49" s="91" t="s">
        <v>8</v>
      </c>
      <c r="E49" s="6">
        <v>2</v>
      </c>
      <c r="F49" s="5">
        <v>0</v>
      </c>
      <c r="G49" s="9">
        <v>0</v>
      </c>
      <c r="H49" s="9">
        <f t="shared" si="6"/>
        <v>0</v>
      </c>
      <c r="I49" s="44">
        <f t="shared" si="7"/>
        <v>1</v>
      </c>
    </row>
    <row r="50" spans="1:9">
      <c r="A50" s="3">
        <v>49</v>
      </c>
      <c r="B50" s="4" t="s">
        <v>8</v>
      </c>
      <c r="C50" s="68" t="s">
        <v>8</v>
      </c>
      <c r="D50" s="91" t="s">
        <v>8</v>
      </c>
      <c r="E50" s="6">
        <v>1</v>
      </c>
      <c r="F50" s="5">
        <v>0</v>
      </c>
      <c r="G50" s="9">
        <v>0.21796995438469299</v>
      </c>
      <c r="H50" s="9">
        <f t="shared" si="6"/>
        <v>0</v>
      </c>
      <c r="I50" s="44">
        <f t="shared" si="7"/>
        <v>1</v>
      </c>
    </row>
    <row r="51" spans="1:9">
      <c r="A51" s="3">
        <v>50</v>
      </c>
      <c r="B51" s="4" t="s">
        <v>8</v>
      </c>
      <c r="C51" s="68" t="s">
        <v>8</v>
      </c>
      <c r="D51" s="91" t="s">
        <v>8</v>
      </c>
      <c r="E51" s="6">
        <v>1</v>
      </c>
      <c r="F51" s="5">
        <v>0</v>
      </c>
      <c r="G51" s="9">
        <v>0.21796995438469299</v>
      </c>
      <c r="H51" s="9">
        <f t="shared" si="6"/>
        <v>0</v>
      </c>
      <c r="I51" s="44">
        <f t="shared" si="7"/>
        <v>1</v>
      </c>
    </row>
    <row r="52" spans="1:9">
      <c r="A52" s="3">
        <v>51</v>
      </c>
      <c r="B52" s="4" t="s">
        <v>8</v>
      </c>
      <c r="C52" s="68" t="s">
        <v>8</v>
      </c>
      <c r="D52" s="91" t="s">
        <v>8</v>
      </c>
      <c r="E52" s="6">
        <v>1</v>
      </c>
      <c r="F52" s="5">
        <v>0</v>
      </c>
      <c r="G52" s="9">
        <v>0.21796995438469299</v>
      </c>
      <c r="H52" s="9">
        <f t="shared" si="6"/>
        <v>0</v>
      </c>
      <c r="I52" s="44">
        <f t="shared" si="7"/>
        <v>1</v>
      </c>
    </row>
    <row r="53" spans="1:9">
      <c r="A53" s="3">
        <v>52</v>
      </c>
      <c r="B53" s="4" t="s">
        <v>8</v>
      </c>
      <c r="C53" s="68" t="s">
        <v>8</v>
      </c>
      <c r="D53" s="91" t="s">
        <v>9</v>
      </c>
      <c r="E53" s="6">
        <v>1</v>
      </c>
      <c r="F53" s="5">
        <v>0</v>
      </c>
      <c r="G53" s="9">
        <v>0.145992758887417</v>
      </c>
      <c r="H53" s="9">
        <f t="shared" si="6"/>
        <v>0</v>
      </c>
      <c r="I53" s="44">
        <f t="shared" si="7"/>
        <v>1</v>
      </c>
    </row>
    <row r="54" spans="1:9">
      <c r="A54" s="3">
        <v>53</v>
      </c>
      <c r="B54" s="4" t="s">
        <v>8</v>
      </c>
      <c r="C54" s="68" t="s">
        <v>6</v>
      </c>
      <c r="D54" s="91" t="s">
        <v>9</v>
      </c>
      <c r="E54" s="6">
        <v>2</v>
      </c>
      <c r="F54" s="5">
        <v>0</v>
      </c>
      <c r="G54" s="9">
        <v>0</v>
      </c>
      <c r="H54" s="9">
        <f t="shared" si="6"/>
        <v>0</v>
      </c>
      <c r="I54" s="44">
        <f t="shared" si="7"/>
        <v>1</v>
      </c>
    </row>
    <row r="55" spans="1:9">
      <c r="A55" s="3">
        <v>54</v>
      </c>
      <c r="B55" s="4" t="s">
        <v>6</v>
      </c>
      <c r="C55" s="68" t="s">
        <v>8</v>
      </c>
      <c r="D55" s="91" t="s">
        <v>8</v>
      </c>
      <c r="E55" s="6">
        <v>3</v>
      </c>
      <c r="F55" s="5">
        <v>0</v>
      </c>
      <c r="G55" s="9">
        <v>0</v>
      </c>
      <c r="H55" s="9">
        <f t="shared" si="6"/>
        <v>0</v>
      </c>
      <c r="I55" s="44">
        <f t="shared" si="7"/>
        <v>1</v>
      </c>
    </row>
    <row r="56" spans="1:9">
      <c r="A56" s="3">
        <v>55</v>
      </c>
      <c r="B56" s="4" t="s">
        <v>8</v>
      </c>
      <c r="C56" s="68" t="s">
        <v>8</v>
      </c>
      <c r="D56" s="91" t="s">
        <v>8</v>
      </c>
      <c r="E56" s="6">
        <v>1</v>
      </c>
      <c r="F56" s="5">
        <v>0</v>
      </c>
      <c r="G56" s="9">
        <v>0.21796995438469299</v>
      </c>
      <c r="H56" s="9">
        <f t="shared" si="6"/>
        <v>0</v>
      </c>
      <c r="I56" s="44">
        <f t="shared" si="7"/>
        <v>1</v>
      </c>
    </row>
    <row r="57" spans="1:9">
      <c r="A57" s="3">
        <v>56</v>
      </c>
      <c r="B57" s="4" t="s">
        <v>8</v>
      </c>
      <c r="C57" s="68" t="s">
        <v>8</v>
      </c>
      <c r="D57" s="91" t="s">
        <v>8</v>
      </c>
      <c r="E57" s="6">
        <v>1</v>
      </c>
      <c r="F57" s="5">
        <v>0</v>
      </c>
      <c r="G57" s="9">
        <v>0.21796995438469299</v>
      </c>
      <c r="H57" s="9">
        <f t="shared" si="6"/>
        <v>0</v>
      </c>
      <c r="I57" s="44">
        <f t="shared" si="7"/>
        <v>1</v>
      </c>
    </row>
    <row r="58" spans="1:9">
      <c r="A58" s="3">
        <v>57</v>
      </c>
      <c r="B58" s="4" t="s">
        <v>8</v>
      </c>
      <c r="C58" s="68" t="s">
        <v>6</v>
      </c>
      <c r="D58" s="91" t="s">
        <v>8</v>
      </c>
      <c r="E58" s="6">
        <v>1</v>
      </c>
      <c r="F58" s="5">
        <v>0</v>
      </c>
      <c r="G58" s="9">
        <v>0.227681999728329</v>
      </c>
      <c r="H58" s="9">
        <f t="shared" si="6"/>
        <v>0</v>
      </c>
      <c r="I58" s="44">
        <f t="shared" si="7"/>
        <v>1</v>
      </c>
    </row>
    <row r="59" spans="1:9">
      <c r="A59" s="3">
        <v>58</v>
      </c>
      <c r="B59" s="4" t="s">
        <v>8</v>
      </c>
      <c r="C59" s="68" t="s">
        <v>6</v>
      </c>
      <c r="D59" s="91" t="s">
        <v>9</v>
      </c>
      <c r="E59" s="6">
        <v>1</v>
      </c>
      <c r="F59" s="5">
        <v>1</v>
      </c>
      <c r="G59" s="9">
        <v>0.15312569253611999</v>
      </c>
      <c r="H59" s="9">
        <f t="shared" si="6"/>
        <v>0</v>
      </c>
      <c r="I59" s="44">
        <f t="shared" si="7"/>
        <v>0</v>
      </c>
    </row>
    <row r="60" spans="1:9">
      <c r="A60" s="3">
        <v>59</v>
      </c>
      <c r="B60" s="4" t="s">
        <v>8</v>
      </c>
      <c r="C60" s="68" t="s">
        <v>6</v>
      </c>
      <c r="D60" s="91" t="s">
        <v>9</v>
      </c>
      <c r="E60" s="6">
        <v>1</v>
      </c>
      <c r="F60" s="5">
        <v>0</v>
      </c>
      <c r="G60" s="9">
        <v>0.15312569253611999</v>
      </c>
      <c r="H60" s="9">
        <f t="shared" si="6"/>
        <v>0</v>
      </c>
      <c r="I60" s="44">
        <f t="shared" si="7"/>
        <v>1</v>
      </c>
    </row>
    <row r="61" spans="1:9">
      <c r="A61" s="3">
        <v>60</v>
      </c>
      <c r="B61" s="4" t="s">
        <v>8</v>
      </c>
      <c r="C61" s="68" t="s">
        <v>8</v>
      </c>
      <c r="D61" s="91" t="s">
        <v>9</v>
      </c>
      <c r="E61" s="6">
        <v>1</v>
      </c>
      <c r="F61" s="5">
        <v>0</v>
      </c>
      <c r="G61" s="9">
        <v>0.145992758887417</v>
      </c>
      <c r="H61" s="9">
        <f t="shared" si="6"/>
        <v>0</v>
      </c>
      <c r="I61" s="44">
        <f t="shared" si="7"/>
        <v>1</v>
      </c>
    </row>
    <row r="62" spans="1:9">
      <c r="A62" s="3">
        <v>61</v>
      </c>
      <c r="B62" s="4" t="s">
        <v>8</v>
      </c>
      <c r="C62" s="68" t="s">
        <v>8</v>
      </c>
      <c r="D62" s="91" t="s">
        <v>9</v>
      </c>
      <c r="E62" s="6">
        <v>1</v>
      </c>
      <c r="F62" s="5">
        <v>0</v>
      </c>
      <c r="G62" s="9">
        <v>0.145992758887417</v>
      </c>
      <c r="H62" s="9">
        <f t="shared" si="6"/>
        <v>0</v>
      </c>
      <c r="I62" s="44">
        <f t="shared" si="7"/>
        <v>1</v>
      </c>
    </row>
    <row r="63" spans="1:9">
      <c r="A63" s="3">
        <v>62</v>
      </c>
      <c r="B63" s="4" t="s">
        <v>6</v>
      </c>
      <c r="C63" s="68" t="s">
        <v>8</v>
      </c>
      <c r="D63" s="91" t="s">
        <v>9</v>
      </c>
      <c r="E63" s="6">
        <v>1</v>
      </c>
      <c r="F63" s="5">
        <v>0</v>
      </c>
      <c r="G63" s="9">
        <v>0</v>
      </c>
      <c r="H63" s="9">
        <f t="shared" si="6"/>
        <v>0</v>
      </c>
      <c r="I63" s="44">
        <f t="shared" si="7"/>
        <v>1</v>
      </c>
    </row>
    <row r="64" spans="1:9">
      <c r="A64" s="3">
        <v>63</v>
      </c>
      <c r="B64" s="4" t="s">
        <v>8</v>
      </c>
      <c r="C64" s="68" t="s">
        <v>8</v>
      </c>
      <c r="D64" s="91" t="s">
        <v>9</v>
      </c>
      <c r="E64" s="6">
        <v>2</v>
      </c>
      <c r="F64" s="5">
        <v>0</v>
      </c>
      <c r="G64" s="9">
        <v>0</v>
      </c>
      <c r="H64" s="9">
        <f t="shared" si="6"/>
        <v>0</v>
      </c>
      <c r="I64" s="44">
        <f t="shared" si="7"/>
        <v>1</v>
      </c>
    </row>
    <row r="65" spans="1:9">
      <c r="A65" s="3">
        <v>64</v>
      </c>
      <c r="B65" s="4" t="s">
        <v>6</v>
      </c>
      <c r="C65" s="68" t="s">
        <v>8</v>
      </c>
      <c r="D65" s="91" t="s">
        <v>8</v>
      </c>
      <c r="E65" s="6">
        <v>3</v>
      </c>
      <c r="F65" s="5">
        <v>0</v>
      </c>
      <c r="G65" s="9">
        <v>0</v>
      </c>
      <c r="H65" s="9">
        <f t="shared" si="6"/>
        <v>0</v>
      </c>
      <c r="I65" s="44">
        <f t="shared" si="7"/>
        <v>1</v>
      </c>
    </row>
    <row r="66" spans="1:9">
      <c r="A66" s="3">
        <v>65</v>
      </c>
      <c r="B66" s="4" t="s">
        <v>8</v>
      </c>
      <c r="C66" s="68" t="s">
        <v>8</v>
      </c>
      <c r="D66" s="91" t="s">
        <v>8</v>
      </c>
      <c r="E66" s="6">
        <v>2</v>
      </c>
      <c r="F66" s="5">
        <v>0</v>
      </c>
      <c r="G66" s="9">
        <v>0.396031061259707</v>
      </c>
      <c r="H66" s="9">
        <f t="shared" si="6"/>
        <v>0</v>
      </c>
      <c r="I66" s="44">
        <f t="shared" si="7"/>
        <v>1</v>
      </c>
    </row>
    <row r="67" spans="1:9">
      <c r="A67" s="3">
        <v>66</v>
      </c>
      <c r="B67" s="4" t="s">
        <v>6</v>
      </c>
      <c r="C67" s="68" t="s">
        <v>8</v>
      </c>
      <c r="D67" s="91" t="s">
        <v>8</v>
      </c>
      <c r="E67" s="6">
        <v>1</v>
      </c>
      <c r="F67" s="5">
        <v>0</v>
      </c>
      <c r="G67" s="9">
        <v>0</v>
      </c>
      <c r="H67" s="9">
        <f t="shared" ref="H67" si="8">IF(G67&gt;0.5,1,0)</f>
        <v>0</v>
      </c>
      <c r="I67" s="44">
        <f t="shared" ref="I67" si="9">IF(H67=F67,1,0)</f>
        <v>1</v>
      </c>
    </row>
    <row r="68" spans="1:9">
      <c r="A68" s="3">
        <v>67</v>
      </c>
      <c r="B68" s="4" t="s">
        <v>8</v>
      </c>
      <c r="C68" s="68" t="s">
        <v>8</v>
      </c>
      <c r="D68" s="91" t="s">
        <v>8</v>
      </c>
      <c r="E68" s="6">
        <v>1</v>
      </c>
      <c r="F68" s="5">
        <v>0</v>
      </c>
      <c r="G68" s="9">
        <v>0.21796995438469299</v>
      </c>
      <c r="H68" s="9">
        <f t="shared" ref="H68:H93" si="10">IF(G68&gt;0.5,1,0)</f>
        <v>0</v>
      </c>
      <c r="I68" s="44">
        <f t="shared" ref="I68:I93" si="11">IF(H68=F68,1,0)</f>
        <v>1</v>
      </c>
    </row>
    <row r="69" spans="1:9">
      <c r="A69" s="3">
        <v>68</v>
      </c>
      <c r="B69" s="4" t="s">
        <v>8</v>
      </c>
      <c r="C69" s="68" t="s">
        <v>8</v>
      </c>
      <c r="D69" s="91" t="s">
        <v>8</v>
      </c>
      <c r="E69" s="6">
        <v>1</v>
      </c>
      <c r="F69" s="5">
        <v>0</v>
      </c>
      <c r="G69" s="9">
        <v>0.21796995438469299</v>
      </c>
      <c r="H69" s="9">
        <f t="shared" si="10"/>
        <v>0</v>
      </c>
      <c r="I69" s="44">
        <f t="shared" si="11"/>
        <v>1</v>
      </c>
    </row>
    <row r="70" spans="1:9">
      <c r="A70" s="3">
        <v>69</v>
      </c>
      <c r="B70" s="4" t="s">
        <v>9</v>
      </c>
      <c r="C70" s="68" t="s">
        <v>8</v>
      </c>
      <c r="D70" s="91" t="s">
        <v>8</v>
      </c>
      <c r="E70" s="6">
        <v>1</v>
      </c>
      <c r="F70" s="5">
        <v>0</v>
      </c>
      <c r="G70" s="9">
        <v>0.16294445909413099</v>
      </c>
      <c r="H70" s="9">
        <f t="shared" si="10"/>
        <v>0</v>
      </c>
      <c r="I70" s="44">
        <f t="shared" si="11"/>
        <v>1</v>
      </c>
    </row>
    <row r="71" spans="1:9">
      <c r="A71" s="3">
        <v>70</v>
      </c>
      <c r="B71" s="4" t="s">
        <v>8</v>
      </c>
      <c r="C71" s="68" t="s">
        <v>8</v>
      </c>
      <c r="D71" s="91" t="s">
        <v>8</v>
      </c>
      <c r="E71" s="6">
        <v>1</v>
      </c>
      <c r="F71" s="5">
        <v>1</v>
      </c>
      <c r="G71" s="9">
        <v>0.21796995438469299</v>
      </c>
      <c r="H71" s="9">
        <f t="shared" si="10"/>
        <v>0</v>
      </c>
      <c r="I71" s="44">
        <f t="shared" si="11"/>
        <v>0</v>
      </c>
    </row>
    <row r="72" spans="1:9">
      <c r="A72" s="3">
        <v>71</v>
      </c>
      <c r="B72" s="4" t="s">
        <v>8</v>
      </c>
      <c r="C72" s="68" t="s">
        <v>8</v>
      </c>
      <c r="D72" s="91" t="s">
        <v>8</v>
      </c>
      <c r="E72" s="6">
        <v>1</v>
      </c>
      <c r="F72" s="5">
        <v>0</v>
      </c>
      <c r="G72" s="9">
        <v>0.21796995438469299</v>
      </c>
      <c r="H72" s="9">
        <f t="shared" si="10"/>
        <v>0</v>
      </c>
      <c r="I72" s="44">
        <f t="shared" si="11"/>
        <v>1</v>
      </c>
    </row>
    <row r="73" spans="1:9">
      <c r="A73" s="3">
        <v>72</v>
      </c>
      <c r="B73" s="4" t="s">
        <v>8</v>
      </c>
      <c r="C73" s="68" t="s">
        <v>8</v>
      </c>
      <c r="D73" s="91" t="s">
        <v>8</v>
      </c>
      <c r="E73" s="6">
        <v>1</v>
      </c>
      <c r="F73" s="5">
        <v>0</v>
      </c>
      <c r="G73" s="9">
        <v>0.21796995438469299</v>
      </c>
      <c r="H73" s="9">
        <f t="shared" si="10"/>
        <v>0</v>
      </c>
      <c r="I73" s="44">
        <f t="shared" si="11"/>
        <v>1</v>
      </c>
    </row>
    <row r="74" spans="1:9">
      <c r="A74" s="3">
        <v>73</v>
      </c>
      <c r="B74" s="4" t="s">
        <v>6</v>
      </c>
      <c r="C74" s="68" t="s">
        <v>8</v>
      </c>
      <c r="D74" s="91" t="s">
        <v>8</v>
      </c>
      <c r="E74" s="6">
        <v>1</v>
      </c>
      <c r="F74" s="5">
        <v>0</v>
      </c>
      <c r="G74" s="9">
        <v>0</v>
      </c>
      <c r="H74" s="9">
        <f t="shared" si="10"/>
        <v>0</v>
      </c>
      <c r="I74" s="44">
        <f t="shared" si="11"/>
        <v>1</v>
      </c>
    </row>
    <row r="75" spans="1:9">
      <c r="A75" s="3">
        <v>74</v>
      </c>
      <c r="B75" s="4" t="s">
        <v>8</v>
      </c>
      <c r="C75" s="68" t="s">
        <v>8</v>
      </c>
      <c r="D75" s="91" t="s">
        <v>8</v>
      </c>
      <c r="E75" s="6">
        <v>2</v>
      </c>
      <c r="F75" s="5">
        <v>0</v>
      </c>
      <c r="G75" s="9">
        <v>0.396031061259707</v>
      </c>
      <c r="H75" s="9">
        <f t="shared" si="10"/>
        <v>0</v>
      </c>
      <c r="I75" s="44">
        <f t="shared" si="11"/>
        <v>1</v>
      </c>
    </row>
    <row r="76" spans="1:9">
      <c r="A76" s="3">
        <v>75</v>
      </c>
      <c r="B76" s="4" t="s">
        <v>6</v>
      </c>
      <c r="C76" s="68" t="s">
        <v>8</v>
      </c>
      <c r="D76" s="91" t="s">
        <v>8</v>
      </c>
      <c r="E76" s="6">
        <v>1</v>
      </c>
      <c r="F76" s="5">
        <v>0</v>
      </c>
      <c r="G76" s="9">
        <v>0</v>
      </c>
      <c r="H76" s="9">
        <f t="shared" si="10"/>
        <v>0</v>
      </c>
      <c r="I76" s="44">
        <f t="shared" si="11"/>
        <v>1</v>
      </c>
    </row>
    <row r="77" spans="1:9">
      <c r="A77" s="3">
        <v>76</v>
      </c>
      <c r="B77" s="4" t="s">
        <v>8</v>
      </c>
      <c r="C77" s="68" t="s">
        <v>8</v>
      </c>
      <c r="D77" s="91" t="s">
        <v>8</v>
      </c>
      <c r="E77" s="6">
        <v>1</v>
      </c>
      <c r="F77" s="5">
        <v>0</v>
      </c>
      <c r="G77" s="9">
        <v>0.21796995438469299</v>
      </c>
      <c r="H77" s="9">
        <f t="shared" si="10"/>
        <v>0</v>
      </c>
      <c r="I77" s="44">
        <f t="shared" si="11"/>
        <v>1</v>
      </c>
    </row>
    <row r="78" spans="1:9">
      <c r="A78" s="3">
        <v>77</v>
      </c>
      <c r="B78" s="4" t="s">
        <v>8</v>
      </c>
      <c r="C78" s="68" t="s">
        <v>8</v>
      </c>
      <c r="D78" s="91" t="s">
        <v>8</v>
      </c>
      <c r="E78" s="6">
        <v>1</v>
      </c>
      <c r="F78" s="5">
        <v>1</v>
      </c>
      <c r="G78" s="9">
        <v>0.21796995438469299</v>
      </c>
      <c r="H78" s="9">
        <f t="shared" si="10"/>
        <v>0</v>
      </c>
      <c r="I78" s="44">
        <f t="shared" si="11"/>
        <v>0</v>
      </c>
    </row>
    <row r="79" spans="1:9">
      <c r="A79" s="3">
        <v>78</v>
      </c>
      <c r="B79" s="4" t="s">
        <v>8</v>
      </c>
      <c r="C79" s="68" t="s">
        <v>8</v>
      </c>
      <c r="D79" s="91" t="s">
        <v>8</v>
      </c>
      <c r="E79" s="6">
        <v>1</v>
      </c>
      <c r="F79" s="5">
        <v>0</v>
      </c>
      <c r="G79" s="9">
        <v>0.21796995438469299</v>
      </c>
      <c r="H79" s="9">
        <f t="shared" si="10"/>
        <v>0</v>
      </c>
      <c r="I79" s="44">
        <f t="shared" si="11"/>
        <v>1</v>
      </c>
    </row>
    <row r="80" spans="1:9">
      <c r="A80" s="3">
        <v>79</v>
      </c>
      <c r="B80" s="4" t="s">
        <v>8</v>
      </c>
      <c r="C80" s="68" t="s">
        <v>8</v>
      </c>
      <c r="D80" s="91" t="s">
        <v>8</v>
      </c>
      <c r="E80" s="6">
        <v>1</v>
      </c>
      <c r="F80" s="5">
        <v>0</v>
      </c>
      <c r="G80" s="9">
        <v>0.21796995438469299</v>
      </c>
      <c r="H80" s="9">
        <f t="shared" si="10"/>
        <v>0</v>
      </c>
      <c r="I80" s="44">
        <f t="shared" si="11"/>
        <v>1</v>
      </c>
    </row>
    <row r="81" spans="1:9">
      <c r="A81" s="3">
        <v>80</v>
      </c>
      <c r="B81" s="4" t="s">
        <v>8</v>
      </c>
      <c r="C81" s="68" t="s">
        <v>8</v>
      </c>
      <c r="D81" s="91" t="s">
        <v>8</v>
      </c>
      <c r="E81" s="6">
        <v>1</v>
      </c>
      <c r="F81" s="5">
        <v>0</v>
      </c>
      <c r="G81" s="9">
        <v>0.21796995438469299</v>
      </c>
      <c r="H81" s="9">
        <f t="shared" si="10"/>
        <v>0</v>
      </c>
      <c r="I81" s="44">
        <f t="shared" si="11"/>
        <v>1</v>
      </c>
    </row>
    <row r="82" spans="1:9">
      <c r="A82" s="3">
        <v>81</v>
      </c>
      <c r="B82" s="4" t="s">
        <v>8</v>
      </c>
      <c r="C82" s="68" t="s">
        <v>8</v>
      </c>
      <c r="D82" s="91" t="s">
        <v>8</v>
      </c>
      <c r="E82" s="6">
        <v>1</v>
      </c>
      <c r="F82" s="5">
        <v>1</v>
      </c>
      <c r="G82" s="9">
        <v>0.21796995438469299</v>
      </c>
      <c r="H82" s="9">
        <f t="shared" si="10"/>
        <v>0</v>
      </c>
      <c r="I82" s="44">
        <f t="shared" si="11"/>
        <v>0</v>
      </c>
    </row>
    <row r="83" spans="1:9">
      <c r="A83" s="3">
        <v>82</v>
      </c>
      <c r="B83" s="4" t="s">
        <v>8</v>
      </c>
      <c r="C83" s="68" t="s">
        <v>8</v>
      </c>
      <c r="D83" s="91" t="s">
        <v>8</v>
      </c>
      <c r="E83" s="6">
        <v>1</v>
      </c>
      <c r="F83" s="5">
        <v>0</v>
      </c>
      <c r="G83" s="9">
        <v>0.21796995438469299</v>
      </c>
      <c r="H83" s="9">
        <f t="shared" si="10"/>
        <v>0</v>
      </c>
      <c r="I83" s="44">
        <f t="shared" si="11"/>
        <v>1</v>
      </c>
    </row>
    <row r="84" spans="1:9">
      <c r="A84" s="3">
        <v>83</v>
      </c>
      <c r="B84" s="4" t="s">
        <v>8</v>
      </c>
      <c r="C84" s="68" t="s">
        <v>8</v>
      </c>
      <c r="D84" s="91" t="s">
        <v>8</v>
      </c>
      <c r="E84" s="6">
        <v>1</v>
      </c>
      <c r="F84" s="5">
        <v>0</v>
      </c>
      <c r="G84" s="9">
        <v>0.21796995438469299</v>
      </c>
      <c r="H84" s="9">
        <f t="shared" si="10"/>
        <v>0</v>
      </c>
      <c r="I84" s="44">
        <f t="shared" si="11"/>
        <v>1</v>
      </c>
    </row>
    <row r="85" spans="1:9">
      <c r="A85" s="3">
        <v>84</v>
      </c>
      <c r="B85" s="4" t="s">
        <v>6</v>
      </c>
      <c r="C85" s="68" t="s">
        <v>8</v>
      </c>
      <c r="D85" s="91" t="s">
        <v>8</v>
      </c>
      <c r="E85" s="6">
        <v>1</v>
      </c>
      <c r="F85" s="5">
        <v>0</v>
      </c>
      <c r="G85" s="9">
        <v>0</v>
      </c>
      <c r="H85" s="9">
        <f t="shared" si="10"/>
        <v>0</v>
      </c>
      <c r="I85" s="44">
        <f t="shared" si="11"/>
        <v>1</v>
      </c>
    </row>
    <row r="86" spans="1:9">
      <c r="A86" s="3">
        <v>85</v>
      </c>
      <c r="B86" s="4" t="s">
        <v>8</v>
      </c>
      <c r="C86" s="68" t="s">
        <v>8</v>
      </c>
      <c r="D86" s="91" t="s">
        <v>8</v>
      </c>
      <c r="E86" s="6">
        <v>1</v>
      </c>
      <c r="F86" s="5">
        <v>0</v>
      </c>
      <c r="G86" s="9">
        <v>0.21796995438469299</v>
      </c>
      <c r="H86" s="9">
        <f t="shared" si="10"/>
        <v>0</v>
      </c>
      <c r="I86" s="44">
        <f t="shared" si="11"/>
        <v>1</v>
      </c>
    </row>
    <row r="87" spans="1:9">
      <c r="A87" s="3">
        <v>86</v>
      </c>
      <c r="B87" s="4" t="s">
        <v>8</v>
      </c>
      <c r="C87" s="68" t="s">
        <v>8</v>
      </c>
      <c r="D87" s="91" t="s">
        <v>8</v>
      </c>
      <c r="E87" s="6">
        <v>2</v>
      </c>
      <c r="F87" s="5">
        <v>0</v>
      </c>
      <c r="G87" s="9">
        <v>0.396031061259707</v>
      </c>
      <c r="H87" s="9">
        <f t="shared" si="10"/>
        <v>0</v>
      </c>
      <c r="I87" s="44">
        <f t="shared" si="11"/>
        <v>1</v>
      </c>
    </row>
    <row r="88" spans="1:9">
      <c r="A88" s="3">
        <v>87</v>
      </c>
      <c r="B88" s="4" t="s">
        <v>8</v>
      </c>
      <c r="C88" s="68" t="s">
        <v>6</v>
      </c>
      <c r="D88" s="91" t="s">
        <v>8</v>
      </c>
      <c r="E88" s="6">
        <v>1</v>
      </c>
      <c r="F88" s="5">
        <v>0</v>
      </c>
      <c r="G88" s="9">
        <v>0.227681999728329</v>
      </c>
      <c r="H88" s="9">
        <f t="shared" si="10"/>
        <v>0</v>
      </c>
      <c r="I88" s="44">
        <f t="shared" si="11"/>
        <v>1</v>
      </c>
    </row>
    <row r="89" spans="1:9">
      <c r="A89" s="3">
        <v>88</v>
      </c>
      <c r="B89" s="4" t="s">
        <v>8</v>
      </c>
      <c r="C89" s="68" t="s">
        <v>8</v>
      </c>
      <c r="D89" s="91" t="s">
        <v>8</v>
      </c>
      <c r="E89" s="6">
        <v>1</v>
      </c>
      <c r="F89" s="5">
        <v>0</v>
      </c>
      <c r="G89" s="9">
        <v>0.21796995438469299</v>
      </c>
      <c r="H89" s="9">
        <f t="shared" si="10"/>
        <v>0</v>
      </c>
      <c r="I89" s="44">
        <f t="shared" si="11"/>
        <v>1</v>
      </c>
    </row>
    <row r="90" spans="1:9">
      <c r="A90" s="3">
        <v>89</v>
      </c>
      <c r="B90" s="4" t="s">
        <v>8</v>
      </c>
      <c r="C90" s="68" t="s">
        <v>8</v>
      </c>
      <c r="D90" s="91" t="s">
        <v>8</v>
      </c>
      <c r="E90" s="6">
        <v>3</v>
      </c>
      <c r="F90" s="5">
        <v>0</v>
      </c>
      <c r="G90" s="9">
        <v>0</v>
      </c>
      <c r="H90" s="9">
        <f t="shared" si="10"/>
        <v>0</v>
      </c>
      <c r="I90" s="44">
        <f t="shared" si="11"/>
        <v>1</v>
      </c>
    </row>
    <row r="91" spans="1:9">
      <c r="A91" s="3">
        <v>90</v>
      </c>
      <c r="B91" s="4" t="s">
        <v>8</v>
      </c>
      <c r="C91" s="68" t="s">
        <v>8</v>
      </c>
      <c r="D91" s="91" t="s">
        <v>8</v>
      </c>
      <c r="E91" s="6">
        <v>3</v>
      </c>
      <c r="F91" s="5">
        <v>0</v>
      </c>
      <c r="G91" s="9">
        <v>0</v>
      </c>
      <c r="H91" s="9">
        <f t="shared" si="10"/>
        <v>0</v>
      </c>
      <c r="I91" s="44">
        <f t="shared" si="11"/>
        <v>1</v>
      </c>
    </row>
    <row r="92" spans="1:9">
      <c r="A92" s="3">
        <v>91</v>
      </c>
      <c r="B92" s="4" t="s">
        <v>8</v>
      </c>
      <c r="C92" s="68" t="s">
        <v>8</v>
      </c>
      <c r="D92" s="91" t="s">
        <v>8</v>
      </c>
      <c r="E92" s="6">
        <v>1</v>
      </c>
      <c r="F92" s="5">
        <v>0</v>
      </c>
      <c r="G92" s="9">
        <v>0.21796995438469299</v>
      </c>
      <c r="H92" s="9">
        <f t="shared" si="10"/>
        <v>0</v>
      </c>
      <c r="I92" s="44">
        <f t="shared" si="11"/>
        <v>1</v>
      </c>
    </row>
    <row r="93" spans="1:9">
      <c r="A93" s="24">
        <v>92</v>
      </c>
      <c r="B93" s="27" t="s">
        <v>6</v>
      </c>
      <c r="C93" s="78" t="s">
        <v>8</v>
      </c>
      <c r="D93" s="104" t="s">
        <v>8</v>
      </c>
      <c r="E93" s="29">
        <v>1</v>
      </c>
      <c r="F93" s="28">
        <v>0</v>
      </c>
      <c r="G93" s="80">
        <v>0</v>
      </c>
      <c r="H93" s="80">
        <f t="shared" si="10"/>
        <v>0</v>
      </c>
      <c r="I93" s="67">
        <f t="shared" si="11"/>
        <v>1</v>
      </c>
    </row>
  </sheetData>
  <mergeCells count="8">
    <mergeCell ref="K26:O26"/>
    <mergeCell ref="K27:L27"/>
    <mergeCell ref="M27:O29"/>
    <mergeCell ref="G1:H1"/>
    <mergeCell ref="K7:L7"/>
    <mergeCell ref="K13:L13"/>
    <mergeCell ref="K19:L19"/>
    <mergeCell ref="K25:O25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5" workbookViewId="0">
      <selection activeCell="K13" sqref="K13:L13"/>
    </sheetView>
  </sheetViews>
  <sheetFormatPr baseColWidth="10" defaultColWidth="11" defaultRowHeight="15" x14ac:dyDescent="0"/>
  <cols>
    <col min="1" max="1" width="4.1640625" customWidth="1"/>
    <col min="2" max="2" width="6" customWidth="1"/>
    <col min="3" max="3" width="6.1640625" customWidth="1"/>
    <col min="4" max="4" width="6.83203125" customWidth="1"/>
    <col min="5" max="6" width="6.1640625" customWidth="1"/>
  </cols>
  <sheetData>
    <row r="1" spans="1:17">
      <c r="A1" s="81" t="s">
        <v>0</v>
      </c>
      <c r="B1" s="82" t="s">
        <v>1</v>
      </c>
      <c r="C1" s="83" t="s">
        <v>2</v>
      </c>
      <c r="D1" s="83" t="s">
        <v>3</v>
      </c>
      <c r="E1" s="83" t="s">
        <v>27</v>
      </c>
      <c r="F1" s="83" t="s">
        <v>4</v>
      </c>
      <c r="G1" s="149" t="s">
        <v>5</v>
      </c>
      <c r="H1" s="149"/>
      <c r="I1" s="92" t="s">
        <v>7</v>
      </c>
      <c r="J1" s="93"/>
    </row>
    <row r="2" spans="1:17">
      <c r="A2" s="84">
        <v>1</v>
      </c>
      <c r="B2" s="85" t="s">
        <v>9</v>
      </c>
      <c r="C2" s="86" t="s">
        <v>8</v>
      </c>
      <c r="D2" s="87" t="s">
        <v>9</v>
      </c>
      <c r="E2" s="88">
        <v>1</v>
      </c>
      <c r="F2" s="89">
        <v>0</v>
      </c>
      <c r="G2" s="90">
        <v>0.75607452105652195</v>
      </c>
      <c r="H2" s="90">
        <f>IF(G2&gt;0.5,1,0)</f>
        <v>1</v>
      </c>
      <c r="I2" s="94">
        <f>IF(H2=F2,1,0)</f>
        <v>0</v>
      </c>
      <c r="L2" s="95">
        <f>COUNTIF(I2:I74,1)</f>
        <v>60</v>
      </c>
    </row>
    <row r="3" spans="1:17">
      <c r="A3" s="3">
        <v>2</v>
      </c>
      <c r="B3" s="4" t="s">
        <v>8</v>
      </c>
      <c r="C3" s="68" t="s">
        <v>8</v>
      </c>
      <c r="D3" s="5" t="s">
        <v>8</v>
      </c>
      <c r="E3" s="91">
        <v>1</v>
      </c>
      <c r="F3" s="6">
        <v>0</v>
      </c>
      <c r="G3" s="10">
        <v>8.1071773280528003E-2</v>
      </c>
      <c r="H3" s="10">
        <f t="shared" ref="H3" si="0">IF(G3&gt;0.5,1,0)</f>
        <v>0</v>
      </c>
      <c r="I3" s="15">
        <f t="shared" ref="I3" si="1">IF(H3=F3,1,0)</f>
        <v>1</v>
      </c>
      <c r="K3" s="96" t="s">
        <v>7</v>
      </c>
      <c r="L3" s="18">
        <f>(L2/A73)*100</f>
        <v>83.333333333333343</v>
      </c>
    </row>
    <row r="4" spans="1:17">
      <c r="A4" s="3">
        <v>3</v>
      </c>
      <c r="B4" s="4" t="s">
        <v>8</v>
      </c>
      <c r="C4" s="68" t="s">
        <v>8</v>
      </c>
      <c r="D4" s="5" t="s">
        <v>8</v>
      </c>
      <c r="E4" s="91">
        <v>3</v>
      </c>
      <c r="F4" s="6">
        <v>0</v>
      </c>
      <c r="G4" s="10">
        <v>0</v>
      </c>
      <c r="H4" s="10">
        <f t="shared" ref="H4:H35" si="2">IF(G4&gt;0.5,1,0)</f>
        <v>0</v>
      </c>
      <c r="I4" s="15">
        <f t="shared" ref="I4:I35" si="3">IF(H4=F4,1,0)</f>
        <v>1</v>
      </c>
      <c r="K4" s="97"/>
    </row>
    <row r="5" spans="1:17">
      <c r="A5" s="3">
        <v>4</v>
      </c>
      <c r="B5" s="4" t="s">
        <v>8</v>
      </c>
      <c r="C5" s="68" t="s">
        <v>8</v>
      </c>
      <c r="D5" s="5" t="s">
        <v>8</v>
      </c>
      <c r="E5" s="91">
        <v>1</v>
      </c>
      <c r="F5" s="6">
        <v>0</v>
      </c>
      <c r="G5" s="10">
        <v>8.1071773280528003E-2</v>
      </c>
      <c r="H5" s="10">
        <f t="shared" si="2"/>
        <v>0</v>
      </c>
      <c r="I5" s="15">
        <f t="shared" si="3"/>
        <v>1</v>
      </c>
    </row>
    <row r="6" spans="1:17">
      <c r="A6" s="3">
        <v>5</v>
      </c>
      <c r="B6" s="4" t="s">
        <v>8</v>
      </c>
      <c r="C6" s="68" t="s">
        <v>8</v>
      </c>
      <c r="D6" s="5" t="s">
        <v>8</v>
      </c>
      <c r="E6" s="91">
        <v>1</v>
      </c>
      <c r="F6" s="6">
        <v>0</v>
      </c>
      <c r="G6" s="10">
        <v>8.1071773280528003E-2</v>
      </c>
      <c r="H6" s="10">
        <f t="shared" si="2"/>
        <v>0</v>
      </c>
      <c r="I6" s="15">
        <f t="shared" si="3"/>
        <v>1</v>
      </c>
    </row>
    <row r="7" spans="1:17">
      <c r="A7" s="3">
        <v>6</v>
      </c>
      <c r="B7" s="4" t="s">
        <v>8</v>
      </c>
      <c r="C7" s="68" t="s">
        <v>6</v>
      </c>
      <c r="D7" s="5" t="s">
        <v>8</v>
      </c>
      <c r="E7" s="91">
        <v>2</v>
      </c>
      <c r="F7" s="6">
        <v>0</v>
      </c>
      <c r="G7" s="10">
        <v>0</v>
      </c>
      <c r="H7" s="10">
        <f t="shared" si="2"/>
        <v>0</v>
      </c>
      <c r="I7" s="15">
        <f t="shared" si="3"/>
        <v>1</v>
      </c>
      <c r="K7" s="144" t="s">
        <v>28</v>
      </c>
      <c r="L7" s="145"/>
    </row>
    <row r="8" spans="1:17">
      <c r="A8" s="3">
        <v>7</v>
      </c>
      <c r="B8" s="4" t="s">
        <v>8</v>
      </c>
      <c r="C8" s="68" t="s">
        <v>6</v>
      </c>
      <c r="D8" s="5" t="s">
        <v>8</v>
      </c>
      <c r="E8" s="91">
        <v>1</v>
      </c>
      <c r="F8" s="6">
        <v>0</v>
      </c>
      <c r="G8" s="10">
        <v>0</v>
      </c>
      <c r="H8" s="10">
        <f t="shared" si="2"/>
        <v>0</v>
      </c>
      <c r="I8" s="15">
        <f t="shared" si="3"/>
        <v>1</v>
      </c>
    </row>
    <row r="9" spans="1:17">
      <c r="A9" s="3">
        <v>8</v>
      </c>
      <c r="B9" s="4" t="s">
        <v>8</v>
      </c>
      <c r="C9" s="68" t="s">
        <v>6</v>
      </c>
      <c r="D9" s="5" t="s">
        <v>8</v>
      </c>
      <c r="E9" s="91">
        <v>2</v>
      </c>
      <c r="F9" s="6">
        <v>0</v>
      </c>
      <c r="G9" s="10">
        <v>0</v>
      </c>
      <c r="H9" s="10">
        <f t="shared" si="2"/>
        <v>0</v>
      </c>
      <c r="I9" s="15">
        <f t="shared" si="3"/>
        <v>1</v>
      </c>
      <c r="K9" s="19" t="s">
        <v>37</v>
      </c>
      <c r="L9" s="19"/>
      <c r="M9" s="19"/>
      <c r="N9" s="19"/>
      <c r="O9" s="19"/>
      <c r="P9" s="19"/>
    </row>
    <row r="10" spans="1:17">
      <c r="A10" s="3">
        <v>9</v>
      </c>
      <c r="B10" s="4" t="s">
        <v>8</v>
      </c>
      <c r="C10" s="68" t="s">
        <v>8</v>
      </c>
      <c r="D10" s="5" t="s">
        <v>8</v>
      </c>
      <c r="E10" s="91">
        <v>1</v>
      </c>
      <c r="F10" s="6">
        <v>0</v>
      </c>
      <c r="G10" s="10">
        <v>8.1071773280528003E-2</v>
      </c>
      <c r="H10" s="10">
        <f t="shared" si="2"/>
        <v>0</v>
      </c>
      <c r="I10" s="15">
        <f t="shared" si="3"/>
        <v>1</v>
      </c>
      <c r="K10" s="19" t="s">
        <v>38</v>
      </c>
      <c r="L10" s="19"/>
      <c r="M10" s="19"/>
      <c r="N10" s="19"/>
      <c r="O10" s="19"/>
      <c r="P10" s="19"/>
    </row>
    <row r="11" spans="1:17">
      <c r="A11" s="3">
        <v>10</v>
      </c>
      <c r="B11" s="4" t="s">
        <v>8</v>
      </c>
      <c r="C11" s="68" t="s">
        <v>8</v>
      </c>
      <c r="D11" s="5" t="s">
        <v>8</v>
      </c>
      <c r="E11" s="91">
        <v>1</v>
      </c>
      <c r="F11" s="6">
        <v>0</v>
      </c>
      <c r="G11" s="10">
        <v>8.1071773280528003E-2</v>
      </c>
      <c r="H11" s="10">
        <f t="shared" si="2"/>
        <v>0</v>
      </c>
      <c r="I11" s="15">
        <f t="shared" si="3"/>
        <v>1</v>
      </c>
    </row>
    <row r="12" spans="1:17">
      <c r="A12" s="3">
        <v>11</v>
      </c>
      <c r="B12" s="4" t="s">
        <v>6</v>
      </c>
      <c r="C12" s="68" t="s">
        <v>8</v>
      </c>
      <c r="D12" s="5" t="s">
        <v>9</v>
      </c>
      <c r="E12" s="91">
        <v>1</v>
      </c>
      <c r="F12" s="6">
        <v>1</v>
      </c>
      <c r="G12" s="10">
        <v>0.60781335687302596</v>
      </c>
      <c r="H12" s="10">
        <f t="shared" si="2"/>
        <v>1</v>
      </c>
      <c r="I12" s="15">
        <f t="shared" si="3"/>
        <v>1</v>
      </c>
    </row>
    <row r="13" spans="1:17">
      <c r="A13" s="3">
        <v>12</v>
      </c>
      <c r="B13" s="4" t="s">
        <v>9</v>
      </c>
      <c r="C13" s="68" t="s">
        <v>8</v>
      </c>
      <c r="D13" s="5" t="s">
        <v>9</v>
      </c>
      <c r="E13" s="91">
        <v>1</v>
      </c>
      <c r="F13" s="6">
        <v>1</v>
      </c>
      <c r="G13" s="10">
        <v>0.75607452105652195</v>
      </c>
      <c r="H13" s="10">
        <f t="shared" si="2"/>
        <v>1</v>
      </c>
      <c r="I13" s="15">
        <f t="shared" si="3"/>
        <v>1</v>
      </c>
      <c r="K13" s="124" t="s">
        <v>31</v>
      </c>
      <c r="L13" s="125"/>
    </row>
    <row r="14" spans="1:17">
      <c r="A14" s="3">
        <v>13</v>
      </c>
      <c r="B14" s="4" t="s">
        <v>9</v>
      </c>
      <c r="C14" s="68" t="s">
        <v>8</v>
      </c>
      <c r="D14" s="5" t="s">
        <v>9</v>
      </c>
      <c r="E14" s="91">
        <v>1</v>
      </c>
      <c r="F14" s="6">
        <v>1</v>
      </c>
      <c r="G14" s="10">
        <v>0.75607452105652195</v>
      </c>
      <c r="H14" s="10">
        <f t="shared" si="2"/>
        <v>1</v>
      </c>
      <c r="I14" s="15">
        <f t="shared" si="3"/>
        <v>1</v>
      </c>
    </row>
    <row r="15" spans="1:17">
      <c r="A15" s="3">
        <v>14</v>
      </c>
      <c r="B15" s="4" t="s">
        <v>8</v>
      </c>
      <c r="C15" s="68" t="s">
        <v>8</v>
      </c>
      <c r="D15" s="5" t="s">
        <v>9</v>
      </c>
      <c r="E15" s="91">
        <v>1</v>
      </c>
      <c r="F15" s="6">
        <v>0</v>
      </c>
      <c r="G15" s="10">
        <v>0.31310444341060201</v>
      </c>
      <c r="H15" s="10">
        <f t="shared" si="2"/>
        <v>0</v>
      </c>
      <c r="I15" s="15">
        <f t="shared" si="3"/>
        <v>1</v>
      </c>
      <c r="K15" s="98" t="s">
        <v>39</v>
      </c>
      <c r="L15" s="99"/>
      <c r="M15" s="99"/>
      <c r="N15" s="99"/>
      <c r="O15" s="99"/>
      <c r="P15" s="99"/>
      <c r="Q15" s="102"/>
    </row>
    <row r="16" spans="1:17">
      <c r="A16" s="3">
        <v>15</v>
      </c>
      <c r="B16" s="4" t="s">
        <v>8</v>
      </c>
      <c r="C16" s="68" t="s">
        <v>9</v>
      </c>
      <c r="D16" s="5" t="s">
        <v>9</v>
      </c>
      <c r="E16" s="91">
        <v>1</v>
      </c>
      <c r="F16" s="6">
        <v>0</v>
      </c>
      <c r="G16" s="10">
        <v>0.50632085917492597</v>
      </c>
      <c r="H16" s="10">
        <f t="shared" si="2"/>
        <v>1</v>
      </c>
      <c r="I16" s="15">
        <f t="shared" si="3"/>
        <v>0</v>
      </c>
      <c r="K16" s="100" t="s">
        <v>40</v>
      </c>
      <c r="L16" s="101"/>
      <c r="M16" s="101"/>
      <c r="N16" s="101"/>
      <c r="O16" s="101"/>
      <c r="P16" s="101"/>
      <c r="Q16" s="103"/>
    </row>
    <row r="17" spans="1:16">
      <c r="A17" s="3">
        <v>16</v>
      </c>
      <c r="B17" s="4" t="s">
        <v>9</v>
      </c>
      <c r="C17" s="68" t="s">
        <v>9</v>
      </c>
      <c r="D17" s="5" t="s">
        <v>9</v>
      </c>
      <c r="E17" s="91">
        <v>1</v>
      </c>
      <c r="F17" s="6">
        <v>0</v>
      </c>
      <c r="G17" s="10">
        <v>0.87459444871426295</v>
      </c>
      <c r="H17" s="10">
        <f t="shared" si="2"/>
        <v>1</v>
      </c>
      <c r="I17" s="15">
        <f t="shared" si="3"/>
        <v>0</v>
      </c>
    </row>
    <row r="18" spans="1:16">
      <c r="A18" s="3">
        <v>17</v>
      </c>
      <c r="B18" s="4" t="s">
        <v>8</v>
      </c>
      <c r="C18" s="68" t="s">
        <v>8</v>
      </c>
      <c r="D18" s="5" t="s">
        <v>8</v>
      </c>
      <c r="E18" s="91">
        <v>2</v>
      </c>
      <c r="F18" s="6">
        <v>0</v>
      </c>
      <c r="G18" s="10">
        <v>0</v>
      </c>
      <c r="H18" s="10">
        <f t="shared" si="2"/>
        <v>0</v>
      </c>
      <c r="I18" s="15">
        <f t="shared" si="3"/>
        <v>1</v>
      </c>
    </row>
    <row r="19" spans="1:16">
      <c r="A19" s="3">
        <v>18</v>
      </c>
      <c r="B19" s="4" t="s">
        <v>8</v>
      </c>
      <c r="C19" s="68" t="s">
        <v>8</v>
      </c>
      <c r="D19" s="5" t="s">
        <v>8</v>
      </c>
      <c r="E19" s="91">
        <v>1</v>
      </c>
      <c r="F19" s="6">
        <v>0</v>
      </c>
      <c r="G19" s="10">
        <v>8.1071773280528003E-2</v>
      </c>
      <c r="H19" s="10">
        <f t="shared" si="2"/>
        <v>0</v>
      </c>
      <c r="I19" s="15">
        <f t="shared" si="3"/>
        <v>1</v>
      </c>
      <c r="K19" s="120" t="s">
        <v>34</v>
      </c>
      <c r="L19" s="121"/>
    </row>
    <row r="20" spans="1:16">
      <c r="A20" s="3">
        <v>19</v>
      </c>
      <c r="B20" s="4" t="s">
        <v>8</v>
      </c>
      <c r="C20" s="68" t="s">
        <v>8</v>
      </c>
      <c r="D20" s="5" t="s">
        <v>8</v>
      </c>
      <c r="E20" s="91">
        <v>1</v>
      </c>
      <c r="F20" s="6">
        <v>0</v>
      </c>
      <c r="G20" s="10">
        <v>8.1071773280528003E-2</v>
      </c>
      <c r="H20" s="10">
        <f t="shared" si="2"/>
        <v>0</v>
      </c>
      <c r="I20" s="15">
        <f t="shared" si="3"/>
        <v>1</v>
      </c>
    </row>
    <row r="21" spans="1:16">
      <c r="A21" s="3">
        <v>20</v>
      </c>
      <c r="B21" s="4" t="s">
        <v>8</v>
      </c>
      <c r="C21" s="68" t="s">
        <v>8</v>
      </c>
      <c r="D21" s="5" t="s">
        <v>8</v>
      </c>
      <c r="E21" s="91">
        <v>1</v>
      </c>
      <c r="F21" s="6">
        <v>0</v>
      </c>
      <c r="G21" s="10">
        <v>8.1071773280528003E-2</v>
      </c>
      <c r="H21" s="10">
        <f t="shared" si="2"/>
        <v>0</v>
      </c>
      <c r="I21" s="15">
        <f t="shared" si="3"/>
        <v>1</v>
      </c>
      <c r="K21" s="52" t="s">
        <v>41</v>
      </c>
      <c r="L21" s="53"/>
      <c r="M21" s="53"/>
      <c r="N21" s="53"/>
      <c r="O21" s="53"/>
      <c r="P21" s="54"/>
    </row>
    <row r="22" spans="1:16">
      <c r="A22" s="3">
        <v>21</v>
      </c>
      <c r="B22" s="4" t="s">
        <v>8</v>
      </c>
      <c r="C22" s="68" t="s">
        <v>8</v>
      </c>
      <c r="D22" s="5" t="s">
        <v>9</v>
      </c>
      <c r="E22" s="91">
        <v>1</v>
      </c>
      <c r="F22" s="6">
        <v>0</v>
      </c>
      <c r="G22" s="10">
        <v>0.31310444341060201</v>
      </c>
      <c r="H22" s="10">
        <f t="shared" si="2"/>
        <v>0</v>
      </c>
      <c r="I22" s="15">
        <f t="shared" si="3"/>
        <v>1</v>
      </c>
      <c r="K22" s="55" t="s">
        <v>42</v>
      </c>
      <c r="L22" s="56"/>
      <c r="M22" s="56"/>
      <c r="N22" s="56"/>
      <c r="O22" s="56"/>
      <c r="P22" s="57"/>
    </row>
    <row r="23" spans="1:16">
      <c r="A23" s="3">
        <v>22</v>
      </c>
      <c r="B23" s="4" t="s">
        <v>9</v>
      </c>
      <c r="C23" s="68" t="s">
        <v>9</v>
      </c>
      <c r="D23" s="5" t="s">
        <v>9</v>
      </c>
      <c r="E23" s="91">
        <v>1</v>
      </c>
      <c r="F23" s="6">
        <v>1</v>
      </c>
      <c r="G23" s="10">
        <v>0.87459444871426295</v>
      </c>
      <c r="H23" s="10">
        <f t="shared" si="2"/>
        <v>1</v>
      </c>
      <c r="I23" s="15">
        <f t="shared" si="3"/>
        <v>1</v>
      </c>
    </row>
    <row r="24" spans="1:16">
      <c r="A24" s="3">
        <v>23</v>
      </c>
      <c r="B24" s="4" t="s">
        <v>9</v>
      </c>
      <c r="C24" s="68" t="s">
        <v>9</v>
      </c>
      <c r="D24" s="5" t="s">
        <v>9</v>
      </c>
      <c r="E24" s="91">
        <v>1</v>
      </c>
      <c r="F24" s="6">
        <v>1</v>
      </c>
      <c r="G24" s="10">
        <v>0.87459444871426295</v>
      </c>
      <c r="H24" s="10">
        <f t="shared" si="2"/>
        <v>1</v>
      </c>
      <c r="I24" s="15">
        <f t="shared" si="3"/>
        <v>1</v>
      </c>
    </row>
    <row r="25" spans="1:16">
      <c r="A25" s="3">
        <v>24</v>
      </c>
      <c r="B25" s="4" t="s">
        <v>9</v>
      </c>
      <c r="C25" s="68" t="s">
        <v>8</v>
      </c>
      <c r="D25" s="5" t="s">
        <v>9</v>
      </c>
      <c r="E25" s="91">
        <v>1</v>
      </c>
      <c r="F25" s="6">
        <v>1</v>
      </c>
      <c r="G25" s="10">
        <v>0.75607452105652195</v>
      </c>
      <c r="H25" s="10">
        <f t="shared" si="2"/>
        <v>1</v>
      </c>
      <c r="I25" s="15">
        <f t="shared" si="3"/>
        <v>1</v>
      </c>
      <c r="K25" s="138" t="s">
        <v>19</v>
      </c>
      <c r="L25" s="135"/>
      <c r="M25" s="135"/>
      <c r="N25" s="135"/>
      <c r="O25" s="139"/>
    </row>
    <row r="26" spans="1:16">
      <c r="A26" s="3">
        <v>25</v>
      </c>
      <c r="B26" s="4" t="s">
        <v>8</v>
      </c>
      <c r="C26" s="68" t="s">
        <v>9</v>
      </c>
      <c r="D26" s="5" t="s">
        <v>8</v>
      </c>
      <c r="E26" s="91">
        <v>1</v>
      </c>
      <c r="F26" s="6">
        <v>0</v>
      </c>
      <c r="G26" s="10">
        <v>0.165626906150457</v>
      </c>
      <c r="H26" s="10">
        <f t="shared" si="2"/>
        <v>0</v>
      </c>
      <c r="I26" s="15">
        <f t="shared" si="3"/>
        <v>1</v>
      </c>
      <c r="K26" s="140" t="s">
        <v>7</v>
      </c>
      <c r="L26" s="141"/>
      <c r="M26" s="141"/>
      <c r="N26" s="141"/>
      <c r="O26" s="142"/>
    </row>
    <row r="27" spans="1:16">
      <c r="A27" s="3">
        <v>26</v>
      </c>
      <c r="B27" s="4" t="s">
        <v>8</v>
      </c>
      <c r="C27" s="68" t="s">
        <v>8</v>
      </c>
      <c r="D27" s="5" t="s">
        <v>8</v>
      </c>
      <c r="E27" s="91">
        <v>2</v>
      </c>
      <c r="F27" s="6">
        <v>0</v>
      </c>
      <c r="G27" s="10">
        <v>0</v>
      </c>
      <c r="H27" s="10">
        <f t="shared" si="2"/>
        <v>0</v>
      </c>
      <c r="I27" s="15">
        <f t="shared" si="3"/>
        <v>1</v>
      </c>
      <c r="K27" s="132" t="s">
        <v>20</v>
      </c>
      <c r="L27" s="133"/>
      <c r="M27" s="148">
        <f>((K28+L29)/SUM(K28:L29))*100</f>
        <v>83.333333333333343</v>
      </c>
      <c r="N27" s="148"/>
      <c r="O27" s="148"/>
    </row>
    <row r="28" spans="1:16">
      <c r="A28" s="3">
        <v>27</v>
      </c>
      <c r="B28" s="4" t="s">
        <v>8</v>
      </c>
      <c r="C28" s="68" t="s">
        <v>8</v>
      </c>
      <c r="D28" s="5" t="s">
        <v>8</v>
      </c>
      <c r="E28" s="91">
        <v>1</v>
      </c>
      <c r="F28" s="6">
        <v>0</v>
      </c>
      <c r="G28" s="10">
        <v>8.1071773280528003E-2</v>
      </c>
      <c r="H28" s="10">
        <f t="shared" si="2"/>
        <v>0</v>
      </c>
      <c r="I28" s="15">
        <f t="shared" si="3"/>
        <v>1</v>
      </c>
      <c r="K28" s="3">
        <v>7</v>
      </c>
      <c r="L28" s="23">
        <v>4</v>
      </c>
      <c r="M28" s="148"/>
      <c r="N28" s="148"/>
      <c r="O28" s="148"/>
    </row>
    <row r="29" spans="1:16">
      <c r="A29" s="3">
        <v>28</v>
      </c>
      <c r="B29" s="4" t="s">
        <v>8</v>
      </c>
      <c r="C29" s="68" t="s">
        <v>8</v>
      </c>
      <c r="D29" s="5" t="s">
        <v>8</v>
      </c>
      <c r="E29" s="91">
        <v>1</v>
      </c>
      <c r="F29" s="6">
        <v>0</v>
      </c>
      <c r="G29" s="10">
        <v>8.1071773280528003E-2</v>
      </c>
      <c r="H29" s="10">
        <f t="shared" si="2"/>
        <v>0</v>
      </c>
      <c r="I29" s="15">
        <f t="shared" si="3"/>
        <v>1</v>
      </c>
      <c r="K29" s="24">
        <v>8</v>
      </c>
      <c r="L29" s="25">
        <v>53</v>
      </c>
      <c r="M29" s="148"/>
      <c r="N29" s="148"/>
      <c r="O29" s="148"/>
    </row>
    <row r="30" spans="1:16">
      <c r="A30" s="3">
        <v>29</v>
      </c>
      <c r="B30" s="4" t="s">
        <v>9</v>
      </c>
      <c r="C30" s="68" t="s">
        <v>8</v>
      </c>
      <c r="D30" s="5" t="s">
        <v>9</v>
      </c>
      <c r="E30" s="91">
        <v>1</v>
      </c>
      <c r="F30" s="6">
        <v>0</v>
      </c>
      <c r="G30" s="10">
        <v>0.75607452105652195</v>
      </c>
      <c r="H30" s="10">
        <f t="shared" si="2"/>
        <v>1</v>
      </c>
      <c r="I30" s="15">
        <f t="shared" si="3"/>
        <v>0</v>
      </c>
    </row>
    <row r="31" spans="1:16">
      <c r="A31" s="3">
        <v>30</v>
      </c>
      <c r="B31" s="4" t="s">
        <v>8</v>
      </c>
      <c r="C31" s="68" t="s">
        <v>9</v>
      </c>
      <c r="D31" s="5" t="s">
        <v>8</v>
      </c>
      <c r="E31" s="91">
        <v>2</v>
      </c>
      <c r="F31" s="6">
        <v>0</v>
      </c>
      <c r="G31" s="10">
        <v>0</v>
      </c>
      <c r="H31" s="10">
        <f t="shared" si="2"/>
        <v>0</v>
      </c>
      <c r="I31" s="15">
        <f t="shared" si="3"/>
        <v>1</v>
      </c>
    </row>
    <row r="32" spans="1:16">
      <c r="A32" s="3">
        <v>31</v>
      </c>
      <c r="B32" s="4" t="s">
        <v>8</v>
      </c>
      <c r="C32" s="68" t="s">
        <v>8</v>
      </c>
      <c r="D32" s="5" t="s">
        <v>8</v>
      </c>
      <c r="E32" s="91">
        <v>1</v>
      </c>
      <c r="F32" s="6">
        <v>0</v>
      </c>
      <c r="G32" s="10">
        <v>8.1071773280528003E-2</v>
      </c>
      <c r="H32" s="10">
        <f t="shared" si="2"/>
        <v>0</v>
      </c>
      <c r="I32" s="15">
        <f t="shared" si="3"/>
        <v>1</v>
      </c>
    </row>
    <row r="33" spans="1:9">
      <c r="A33" s="3">
        <v>32</v>
      </c>
      <c r="B33" s="4" t="s">
        <v>8</v>
      </c>
      <c r="C33" s="68" t="s">
        <v>8</v>
      </c>
      <c r="D33" s="5" t="s">
        <v>8</v>
      </c>
      <c r="E33" s="91">
        <v>1</v>
      </c>
      <c r="F33" s="6">
        <v>0</v>
      </c>
      <c r="G33" s="10">
        <v>8.1071773280528003E-2</v>
      </c>
      <c r="H33" s="10">
        <f t="shared" si="2"/>
        <v>0</v>
      </c>
      <c r="I33" s="15">
        <f t="shared" si="3"/>
        <v>1</v>
      </c>
    </row>
    <row r="34" spans="1:9">
      <c r="A34" s="3">
        <v>33</v>
      </c>
      <c r="B34" s="4" t="s">
        <v>8</v>
      </c>
      <c r="C34" s="68" t="s">
        <v>8</v>
      </c>
      <c r="D34" s="5" t="s">
        <v>8</v>
      </c>
      <c r="E34" s="91">
        <v>1</v>
      </c>
      <c r="F34" s="6">
        <v>1</v>
      </c>
      <c r="G34" s="10">
        <v>8.1071773280528003E-2</v>
      </c>
      <c r="H34" s="10">
        <f t="shared" si="2"/>
        <v>0</v>
      </c>
      <c r="I34" s="15">
        <f t="shared" si="3"/>
        <v>0</v>
      </c>
    </row>
    <row r="35" spans="1:9">
      <c r="A35" s="3">
        <v>34</v>
      </c>
      <c r="B35" s="4" t="s">
        <v>8</v>
      </c>
      <c r="C35" s="68" t="s">
        <v>8</v>
      </c>
      <c r="D35" s="5" t="s">
        <v>8</v>
      </c>
      <c r="E35" s="91">
        <v>1</v>
      </c>
      <c r="F35" s="6">
        <v>1</v>
      </c>
      <c r="G35" s="10">
        <v>8.1071773280528003E-2</v>
      </c>
      <c r="H35" s="10">
        <f t="shared" si="2"/>
        <v>0</v>
      </c>
      <c r="I35" s="15">
        <f t="shared" si="3"/>
        <v>0</v>
      </c>
    </row>
    <row r="36" spans="1:9">
      <c r="A36" s="3">
        <v>35</v>
      </c>
      <c r="B36" s="4" t="s">
        <v>8</v>
      </c>
      <c r="C36" s="68" t="s">
        <v>8</v>
      </c>
      <c r="D36" s="5" t="s">
        <v>8</v>
      </c>
      <c r="E36" s="91">
        <v>1</v>
      </c>
      <c r="F36" s="6">
        <v>1</v>
      </c>
      <c r="G36" s="10">
        <v>8.1071773280528003E-2</v>
      </c>
      <c r="H36" s="10">
        <f t="shared" ref="H36:H67" si="4">IF(G36&gt;0.5,1,0)</f>
        <v>0</v>
      </c>
      <c r="I36" s="15">
        <f t="shared" ref="I36:I67" si="5">IF(H36=F36,1,0)</f>
        <v>0</v>
      </c>
    </row>
    <row r="37" spans="1:9">
      <c r="A37" s="3">
        <v>36</v>
      </c>
      <c r="B37" s="4" t="s">
        <v>8</v>
      </c>
      <c r="C37" s="68" t="s">
        <v>8</v>
      </c>
      <c r="D37" s="5" t="s">
        <v>8</v>
      </c>
      <c r="E37" s="91">
        <v>1</v>
      </c>
      <c r="F37" s="6">
        <v>0</v>
      </c>
      <c r="G37" s="10">
        <v>8.1071773280528003E-2</v>
      </c>
      <c r="H37" s="10">
        <f t="shared" si="4"/>
        <v>0</v>
      </c>
      <c r="I37" s="15">
        <f t="shared" si="5"/>
        <v>1</v>
      </c>
    </row>
    <row r="38" spans="1:9">
      <c r="A38" s="3">
        <v>37</v>
      </c>
      <c r="B38" s="4" t="s">
        <v>8</v>
      </c>
      <c r="C38" s="68" t="s">
        <v>8</v>
      </c>
      <c r="D38" s="5" t="s">
        <v>8</v>
      </c>
      <c r="E38" s="91">
        <v>2</v>
      </c>
      <c r="F38" s="6">
        <v>0</v>
      </c>
      <c r="G38" s="10">
        <v>0</v>
      </c>
      <c r="H38" s="10">
        <f t="shared" si="4"/>
        <v>0</v>
      </c>
      <c r="I38" s="15">
        <f t="shared" si="5"/>
        <v>1</v>
      </c>
    </row>
    <row r="39" spans="1:9">
      <c r="A39" s="3">
        <v>38</v>
      </c>
      <c r="B39" s="4" t="s">
        <v>8</v>
      </c>
      <c r="C39" s="68" t="s">
        <v>8</v>
      </c>
      <c r="D39" s="5" t="s">
        <v>8</v>
      </c>
      <c r="E39" s="91">
        <v>3</v>
      </c>
      <c r="F39" s="6">
        <v>0</v>
      </c>
      <c r="G39" s="10">
        <v>0</v>
      </c>
      <c r="H39" s="10">
        <f t="shared" si="4"/>
        <v>0</v>
      </c>
      <c r="I39" s="15">
        <f t="shared" si="5"/>
        <v>1</v>
      </c>
    </row>
    <row r="40" spans="1:9">
      <c r="A40" s="3">
        <v>39</v>
      </c>
      <c r="B40" s="4" t="s">
        <v>8</v>
      </c>
      <c r="C40" s="68" t="s">
        <v>8</v>
      </c>
      <c r="D40" s="5" t="s">
        <v>8</v>
      </c>
      <c r="E40" s="91">
        <v>1</v>
      </c>
      <c r="F40" s="6">
        <v>0</v>
      </c>
      <c r="G40" s="10">
        <v>8.1071773280528003E-2</v>
      </c>
      <c r="H40" s="10">
        <f t="shared" si="4"/>
        <v>0</v>
      </c>
      <c r="I40" s="15">
        <f t="shared" si="5"/>
        <v>1</v>
      </c>
    </row>
    <row r="41" spans="1:9">
      <c r="A41" s="3">
        <v>40</v>
      </c>
      <c r="B41" s="4" t="s">
        <v>6</v>
      </c>
      <c r="C41" s="68" t="s">
        <v>8</v>
      </c>
      <c r="D41" s="5" t="s">
        <v>8</v>
      </c>
      <c r="E41" s="91">
        <v>1</v>
      </c>
      <c r="F41" s="6">
        <v>0</v>
      </c>
      <c r="G41" s="10">
        <v>0.23074705426863601</v>
      </c>
      <c r="H41" s="10">
        <f t="shared" si="4"/>
        <v>0</v>
      </c>
      <c r="I41" s="15">
        <f t="shared" si="5"/>
        <v>1</v>
      </c>
    </row>
    <row r="42" spans="1:9">
      <c r="A42" s="3">
        <v>41</v>
      </c>
      <c r="B42" s="4" t="s">
        <v>8</v>
      </c>
      <c r="C42" s="68" t="s">
        <v>8</v>
      </c>
      <c r="D42" s="5" t="s">
        <v>8</v>
      </c>
      <c r="E42" s="91">
        <v>1</v>
      </c>
      <c r="F42" s="6">
        <v>0</v>
      </c>
      <c r="G42" s="10">
        <v>8.1071773280528003E-2</v>
      </c>
      <c r="H42" s="10">
        <f t="shared" si="4"/>
        <v>0</v>
      </c>
      <c r="I42" s="15">
        <f t="shared" si="5"/>
        <v>1</v>
      </c>
    </row>
    <row r="43" spans="1:9">
      <c r="A43" s="3">
        <v>42</v>
      </c>
      <c r="B43" s="4" t="s">
        <v>8</v>
      </c>
      <c r="C43" s="68" t="s">
        <v>8</v>
      </c>
      <c r="D43" s="5" t="s">
        <v>8</v>
      </c>
      <c r="E43" s="91">
        <v>1</v>
      </c>
      <c r="F43" s="6">
        <v>0</v>
      </c>
      <c r="G43" s="10">
        <v>8.1071773280528003E-2</v>
      </c>
      <c r="H43" s="10">
        <f t="shared" si="4"/>
        <v>0</v>
      </c>
      <c r="I43" s="15">
        <f t="shared" si="5"/>
        <v>1</v>
      </c>
    </row>
    <row r="44" spans="1:9">
      <c r="A44" s="3">
        <v>43</v>
      </c>
      <c r="B44" s="4" t="s">
        <v>8</v>
      </c>
      <c r="C44" s="68" t="s">
        <v>8</v>
      </c>
      <c r="D44" s="5" t="s">
        <v>8</v>
      </c>
      <c r="E44" s="91">
        <v>2</v>
      </c>
      <c r="F44" s="6">
        <v>0</v>
      </c>
      <c r="G44" s="10">
        <v>0</v>
      </c>
      <c r="H44" s="10">
        <f t="shared" si="4"/>
        <v>0</v>
      </c>
      <c r="I44" s="15">
        <f t="shared" si="5"/>
        <v>1</v>
      </c>
    </row>
    <row r="45" spans="1:9">
      <c r="A45" s="3">
        <v>44</v>
      </c>
      <c r="B45" s="4" t="s">
        <v>8</v>
      </c>
      <c r="C45" s="68" t="s">
        <v>8</v>
      </c>
      <c r="D45" s="5" t="s">
        <v>8</v>
      </c>
      <c r="E45" s="91">
        <v>1</v>
      </c>
      <c r="F45" s="6">
        <v>0</v>
      </c>
      <c r="G45" s="10">
        <v>8.1071773280528003E-2</v>
      </c>
      <c r="H45" s="10">
        <f t="shared" si="4"/>
        <v>0</v>
      </c>
      <c r="I45" s="15">
        <f t="shared" si="5"/>
        <v>1</v>
      </c>
    </row>
    <row r="46" spans="1:9">
      <c r="A46" s="3">
        <v>45</v>
      </c>
      <c r="B46" s="4" t="s">
        <v>8</v>
      </c>
      <c r="C46" s="68" t="s">
        <v>8</v>
      </c>
      <c r="D46" s="5" t="s">
        <v>8</v>
      </c>
      <c r="E46" s="91">
        <v>1</v>
      </c>
      <c r="F46" s="6">
        <v>0</v>
      </c>
      <c r="G46" s="10">
        <v>8.1071773280528003E-2</v>
      </c>
      <c r="H46" s="10">
        <f t="shared" si="4"/>
        <v>0</v>
      </c>
      <c r="I46" s="15">
        <f t="shared" si="5"/>
        <v>1</v>
      </c>
    </row>
    <row r="47" spans="1:9">
      <c r="A47" s="3">
        <v>46</v>
      </c>
      <c r="B47" s="4" t="s">
        <v>9</v>
      </c>
      <c r="C47" s="68" t="s">
        <v>8</v>
      </c>
      <c r="D47" s="5" t="s">
        <v>8</v>
      </c>
      <c r="E47" s="91">
        <v>1</v>
      </c>
      <c r="F47" s="6">
        <v>0</v>
      </c>
      <c r="G47" s="10">
        <v>0.37497071956147099</v>
      </c>
      <c r="H47" s="10">
        <f t="shared" si="4"/>
        <v>0</v>
      </c>
      <c r="I47" s="15">
        <f t="shared" si="5"/>
        <v>1</v>
      </c>
    </row>
    <row r="48" spans="1:9">
      <c r="A48" s="3">
        <v>47</v>
      </c>
      <c r="B48" s="4" t="s">
        <v>8</v>
      </c>
      <c r="C48" s="68" t="s">
        <v>8</v>
      </c>
      <c r="D48" s="5" t="s">
        <v>8</v>
      </c>
      <c r="E48" s="91">
        <v>1</v>
      </c>
      <c r="F48" s="6">
        <v>0</v>
      </c>
      <c r="G48" s="10">
        <v>8.1071773280528003E-2</v>
      </c>
      <c r="H48" s="10">
        <f t="shared" si="4"/>
        <v>0</v>
      </c>
      <c r="I48" s="15">
        <f t="shared" si="5"/>
        <v>1</v>
      </c>
    </row>
    <row r="49" spans="1:9">
      <c r="A49" s="3">
        <v>48</v>
      </c>
      <c r="B49" s="4" t="s">
        <v>9</v>
      </c>
      <c r="C49" s="68" t="s">
        <v>8</v>
      </c>
      <c r="D49" s="5" t="s">
        <v>8</v>
      </c>
      <c r="E49" s="91">
        <v>1</v>
      </c>
      <c r="F49" s="6">
        <v>1</v>
      </c>
      <c r="G49" s="10">
        <v>0.37497071956147099</v>
      </c>
      <c r="H49" s="10">
        <f t="shared" si="4"/>
        <v>0</v>
      </c>
      <c r="I49" s="15">
        <f t="shared" si="5"/>
        <v>0</v>
      </c>
    </row>
    <row r="50" spans="1:9">
      <c r="A50" s="3">
        <v>49</v>
      </c>
      <c r="B50" s="4" t="s">
        <v>8</v>
      </c>
      <c r="C50" s="68" t="s">
        <v>8</v>
      </c>
      <c r="D50" s="5" t="s">
        <v>8</v>
      </c>
      <c r="E50" s="91">
        <v>1</v>
      </c>
      <c r="F50" s="6">
        <v>1</v>
      </c>
      <c r="G50" s="10">
        <v>8.1071773280528003E-2</v>
      </c>
      <c r="H50" s="10">
        <f t="shared" si="4"/>
        <v>0</v>
      </c>
      <c r="I50" s="15">
        <f t="shared" si="5"/>
        <v>0</v>
      </c>
    </row>
    <row r="51" spans="1:9">
      <c r="A51" s="3">
        <v>50</v>
      </c>
      <c r="B51" s="4" t="s">
        <v>8</v>
      </c>
      <c r="C51" s="68" t="s">
        <v>9</v>
      </c>
      <c r="D51" s="5" t="s">
        <v>6</v>
      </c>
      <c r="E51" s="91">
        <v>1</v>
      </c>
      <c r="F51" s="6">
        <v>0</v>
      </c>
      <c r="G51" s="10">
        <v>0.111572737608123</v>
      </c>
      <c r="H51" s="10">
        <f t="shared" si="4"/>
        <v>0</v>
      </c>
      <c r="I51" s="15">
        <f t="shared" si="5"/>
        <v>1</v>
      </c>
    </row>
    <row r="52" spans="1:9">
      <c r="A52" s="3">
        <v>51</v>
      </c>
      <c r="B52" s="4" t="s">
        <v>8</v>
      </c>
      <c r="C52" s="68" t="s">
        <v>9</v>
      </c>
      <c r="D52" s="5" t="s">
        <v>6</v>
      </c>
      <c r="E52" s="91">
        <v>1</v>
      </c>
      <c r="F52" s="6">
        <v>1</v>
      </c>
      <c r="G52" s="10">
        <v>0.111572737608123</v>
      </c>
      <c r="H52" s="10">
        <f t="shared" si="4"/>
        <v>0</v>
      </c>
      <c r="I52" s="15">
        <f t="shared" si="5"/>
        <v>0</v>
      </c>
    </row>
    <row r="53" spans="1:9">
      <c r="A53" s="3">
        <v>52</v>
      </c>
      <c r="B53" s="4" t="s">
        <v>8</v>
      </c>
      <c r="C53" s="68" t="s">
        <v>6</v>
      </c>
      <c r="D53" s="5" t="s">
        <v>6</v>
      </c>
      <c r="E53" s="91">
        <v>2</v>
      </c>
      <c r="F53" s="6">
        <v>0</v>
      </c>
      <c r="G53" s="10">
        <v>0</v>
      </c>
      <c r="H53" s="10">
        <f t="shared" si="4"/>
        <v>0</v>
      </c>
      <c r="I53" s="15">
        <f t="shared" si="5"/>
        <v>1</v>
      </c>
    </row>
    <row r="54" spans="1:9">
      <c r="A54" s="3">
        <v>53</v>
      </c>
      <c r="B54" s="4" t="s">
        <v>6</v>
      </c>
      <c r="C54" s="68" t="s">
        <v>8</v>
      </c>
      <c r="D54" s="5" t="s">
        <v>6</v>
      </c>
      <c r="E54" s="91">
        <v>1</v>
      </c>
      <c r="F54" s="6">
        <v>0</v>
      </c>
      <c r="G54" s="10">
        <v>0.15950297626292201</v>
      </c>
      <c r="H54" s="10">
        <f t="shared" si="4"/>
        <v>0</v>
      </c>
      <c r="I54" s="15">
        <f t="shared" si="5"/>
        <v>1</v>
      </c>
    </row>
    <row r="55" spans="1:9">
      <c r="A55" s="3">
        <v>54</v>
      </c>
      <c r="B55" s="4" t="s">
        <v>6</v>
      </c>
      <c r="C55" s="68" t="s">
        <v>8</v>
      </c>
      <c r="D55" s="5" t="s">
        <v>6</v>
      </c>
      <c r="E55" s="91">
        <v>1</v>
      </c>
      <c r="F55" s="6">
        <v>0</v>
      </c>
      <c r="G55" s="10">
        <v>0.15950297626292201</v>
      </c>
      <c r="H55" s="10">
        <f t="shared" si="4"/>
        <v>0</v>
      </c>
      <c r="I55" s="15">
        <f t="shared" si="5"/>
        <v>1</v>
      </c>
    </row>
    <row r="56" spans="1:9">
      <c r="A56" s="3">
        <v>55</v>
      </c>
      <c r="B56" s="4" t="s">
        <v>6</v>
      </c>
      <c r="C56" s="68" t="s">
        <v>8</v>
      </c>
      <c r="D56" s="5" t="s">
        <v>6</v>
      </c>
      <c r="E56" s="91">
        <v>1</v>
      </c>
      <c r="F56" s="6">
        <v>0</v>
      </c>
      <c r="G56" s="10">
        <v>0.15950297626292201</v>
      </c>
      <c r="H56" s="10">
        <f t="shared" si="4"/>
        <v>0</v>
      </c>
      <c r="I56" s="15">
        <f t="shared" si="5"/>
        <v>1</v>
      </c>
    </row>
    <row r="57" spans="1:9">
      <c r="A57" s="3">
        <v>56</v>
      </c>
      <c r="B57" s="4" t="s">
        <v>9</v>
      </c>
      <c r="C57" s="68" t="s">
        <v>8</v>
      </c>
      <c r="D57" s="5" t="s">
        <v>8</v>
      </c>
      <c r="E57" s="91">
        <v>1</v>
      </c>
      <c r="F57" s="6">
        <v>0</v>
      </c>
      <c r="G57" s="10">
        <v>0.37497071956147099</v>
      </c>
      <c r="H57" s="10">
        <f t="shared" si="4"/>
        <v>0</v>
      </c>
      <c r="I57" s="15">
        <f t="shared" si="5"/>
        <v>1</v>
      </c>
    </row>
    <row r="58" spans="1:9">
      <c r="A58" s="3">
        <v>57</v>
      </c>
      <c r="B58" s="4" t="s">
        <v>8</v>
      </c>
      <c r="C58" s="68" t="s">
        <v>8</v>
      </c>
      <c r="D58" s="5" t="s">
        <v>8</v>
      </c>
      <c r="E58" s="91">
        <v>1</v>
      </c>
      <c r="F58" s="6">
        <v>0</v>
      </c>
      <c r="G58" s="10">
        <v>8.1071773280528003E-2</v>
      </c>
      <c r="H58" s="10">
        <f t="shared" si="4"/>
        <v>0</v>
      </c>
      <c r="I58" s="15">
        <f t="shared" si="5"/>
        <v>1</v>
      </c>
    </row>
    <row r="59" spans="1:9">
      <c r="A59" s="3">
        <v>58</v>
      </c>
      <c r="B59" s="4" t="s">
        <v>8</v>
      </c>
      <c r="C59" s="68" t="s">
        <v>8</v>
      </c>
      <c r="D59" s="5" t="s">
        <v>6</v>
      </c>
      <c r="E59" s="91">
        <v>1</v>
      </c>
      <c r="F59" s="6">
        <v>0</v>
      </c>
      <c r="G59" s="10">
        <v>5.2864693715056699E-2</v>
      </c>
      <c r="H59" s="10">
        <f t="shared" si="4"/>
        <v>0</v>
      </c>
      <c r="I59" s="15">
        <f t="shared" si="5"/>
        <v>1</v>
      </c>
    </row>
    <row r="60" spans="1:9">
      <c r="A60" s="3">
        <v>59</v>
      </c>
      <c r="B60" s="4" t="s">
        <v>8</v>
      </c>
      <c r="C60" s="68" t="s">
        <v>8</v>
      </c>
      <c r="D60" s="5" t="s">
        <v>6</v>
      </c>
      <c r="E60" s="91">
        <v>1</v>
      </c>
      <c r="F60" s="6">
        <v>0</v>
      </c>
      <c r="G60" s="10">
        <v>5.2864693715056699E-2</v>
      </c>
      <c r="H60" s="10">
        <f t="shared" si="4"/>
        <v>0</v>
      </c>
      <c r="I60" s="15">
        <f t="shared" si="5"/>
        <v>1</v>
      </c>
    </row>
    <row r="61" spans="1:9">
      <c r="A61" s="3">
        <v>60</v>
      </c>
      <c r="B61" s="4" t="s">
        <v>6</v>
      </c>
      <c r="C61" s="68" t="s">
        <v>6</v>
      </c>
      <c r="D61" s="5" t="s">
        <v>8</v>
      </c>
      <c r="E61" s="91">
        <v>2</v>
      </c>
      <c r="F61" s="6">
        <v>0</v>
      </c>
      <c r="G61" s="10">
        <v>0</v>
      </c>
      <c r="H61" s="10">
        <f t="shared" si="4"/>
        <v>0</v>
      </c>
      <c r="I61" s="15">
        <f t="shared" si="5"/>
        <v>1</v>
      </c>
    </row>
    <row r="62" spans="1:9">
      <c r="A62" s="3">
        <v>61</v>
      </c>
      <c r="B62" s="4" t="s">
        <v>8</v>
      </c>
      <c r="C62" s="68" t="s">
        <v>8</v>
      </c>
      <c r="D62" s="5" t="s">
        <v>8</v>
      </c>
      <c r="E62" s="91">
        <v>1</v>
      </c>
      <c r="F62" s="6">
        <v>0</v>
      </c>
      <c r="G62" s="10">
        <v>8.1071773280528003E-2</v>
      </c>
      <c r="H62" s="10">
        <f t="shared" si="4"/>
        <v>0</v>
      </c>
      <c r="I62" s="15">
        <f t="shared" si="5"/>
        <v>1</v>
      </c>
    </row>
    <row r="63" spans="1:9">
      <c r="A63" s="3">
        <v>62</v>
      </c>
      <c r="B63" s="4" t="s">
        <v>8</v>
      </c>
      <c r="C63" s="68" t="s">
        <v>8</v>
      </c>
      <c r="D63" s="5" t="s">
        <v>8</v>
      </c>
      <c r="E63" s="91">
        <v>1</v>
      </c>
      <c r="F63" s="6">
        <v>1</v>
      </c>
      <c r="G63" s="10">
        <v>8.1071773280528003E-2</v>
      </c>
      <c r="H63" s="10">
        <f t="shared" si="4"/>
        <v>0</v>
      </c>
      <c r="I63" s="15">
        <f t="shared" si="5"/>
        <v>0</v>
      </c>
    </row>
    <row r="64" spans="1:9">
      <c r="A64" s="3">
        <v>63</v>
      </c>
      <c r="B64" s="4" t="s">
        <v>6</v>
      </c>
      <c r="C64" s="68" t="s">
        <v>8</v>
      </c>
      <c r="D64" s="5" t="s">
        <v>9</v>
      </c>
      <c r="E64" s="91">
        <v>1</v>
      </c>
      <c r="F64" s="6">
        <v>1</v>
      </c>
      <c r="G64" s="10">
        <v>0.60781335687302596</v>
      </c>
      <c r="H64" s="10">
        <f t="shared" si="4"/>
        <v>1</v>
      </c>
      <c r="I64" s="15">
        <f t="shared" si="5"/>
        <v>1</v>
      </c>
    </row>
    <row r="65" spans="1:9">
      <c r="A65" s="3">
        <v>64</v>
      </c>
      <c r="B65" s="4" t="s">
        <v>6</v>
      </c>
      <c r="C65" s="68" t="s">
        <v>8</v>
      </c>
      <c r="D65" s="5" t="s">
        <v>8</v>
      </c>
      <c r="E65" s="91">
        <v>1</v>
      </c>
      <c r="F65" s="6">
        <v>1</v>
      </c>
      <c r="G65" s="10">
        <v>0.23074705426863601</v>
      </c>
      <c r="H65" s="10">
        <f t="shared" si="4"/>
        <v>0</v>
      </c>
      <c r="I65" s="15">
        <f t="shared" si="5"/>
        <v>0</v>
      </c>
    </row>
    <row r="66" spans="1:9">
      <c r="A66" s="3">
        <v>65</v>
      </c>
      <c r="B66" s="4" t="s">
        <v>6</v>
      </c>
      <c r="C66" s="68" t="s">
        <v>8</v>
      </c>
      <c r="D66" s="5" t="s">
        <v>8</v>
      </c>
      <c r="E66" s="91">
        <v>1</v>
      </c>
      <c r="F66" s="6">
        <v>0</v>
      </c>
      <c r="G66" s="10">
        <v>0.23074705426863601</v>
      </c>
      <c r="H66" s="10">
        <f t="shared" si="4"/>
        <v>0</v>
      </c>
      <c r="I66" s="15">
        <f t="shared" si="5"/>
        <v>1</v>
      </c>
    </row>
    <row r="67" spans="1:9">
      <c r="A67" s="3">
        <v>66</v>
      </c>
      <c r="B67" s="4" t="s">
        <v>8</v>
      </c>
      <c r="C67" s="68" t="s">
        <v>8</v>
      </c>
      <c r="D67" s="5" t="s">
        <v>8</v>
      </c>
      <c r="E67" s="91">
        <v>1</v>
      </c>
      <c r="F67" s="6">
        <v>0</v>
      </c>
      <c r="G67" s="10">
        <v>8.1071773280528003E-2</v>
      </c>
      <c r="H67" s="10">
        <f t="shared" ref="H67" si="6">IF(G67&gt;0.5,1,0)</f>
        <v>0</v>
      </c>
      <c r="I67" s="15">
        <f t="shared" ref="I67" si="7">IF(H67=F67,1,0)</f>
        <v>1</v>
      </c>
    </row>
    <row r="68" spans="1:9">
      <c r="A68" s="3">
        <v>67</v>
      </c>
      <c r="B68" s="4" t="s">
        <v>8</v>
      </c>
      <c r="C68" s="68" t="s">
        <v>8</v>
      </c>
      <c r="D68" s="5" t="s">
        <v>8</v>
      </c>
      <c r="E68" s="91">
        <v>1</v>
      </c>
      <c r="F68" s="6">
        <v>0</v>
      </c>
      <c r="G68" s="10">
        <v>8.1071773280528003E-2</v>
      </c>
      <c r="H68" s="10">
        <f t="shared" ref="H68:H73" si="8">IF(G68&gt;0.5,1,0)</f>
        <v>0</v>
      </c>
      <c r="I68" s="15">
        <f t="shared" ref="I68:I73" si="9">IF(H68=F68,1,0)</f>
        <v>1</v>
      </c>
    </row>
    <row r="69" spans="1:9">
      <c r="A69" s="3">
        <v>68</v>
      </c>
      <c r="B69" s="4" t="s">
        <v>8</v>
      </c>
      <c r="C69" s="68" t="s">
        <v>6</v>
      </c>
      <c r="D69" s="5" t="s">
        <v>8</v>
      </c>
      <c r="E69" s="91">
        <v>1</v>
      </c>
      <c r="F69" s="6">
        <v>0</v>
      </c>
      <c r="G69" s="10">
        <v>0</v>
      </c>
      <c r="H69" s="10">
        <f t="shared" si="8"/>
        <v>0</v>
      </c>
      <c r="I69" s="15">
        <f t="shared" si="9"/>
        <v>1</v>
      </c>
    </row>
    <row r="70" spans="1:9">
      <c r="A70" s="3">
        <v>69</v>
      </c>
      <c r="B70" s="4" t="s">
        <v>8</v>
      </c>
      <c r="C70" s="68" t="s">
        <v>6</v>
      </c>
      <c r="D70" s="5" t="s">
        <v>8</v>
      </c>
      <c r="E70" s="91">
        <v>2</v>
      </c>
      <c r="F70" s="6">
        <v>0</v>
      </c>
      <c r="G70" s="10">
        <v>0</v>
      </c>
      <c r="H70" s="10">
        <f t="shared" si="8"/>
        <v>0</v>
      </c>
      <c r="I70" s="15">
        <f t="shared" si="9"/>
        <v>1</v>
      </c>
    </row>
    <row r="71" spans="1:9">
      <c r="A71" s="3">
        <v>70</v>
      </c>
      <c r="B71" s="4" t="s">
        <v>8</v>
      </c>
      <c r="C71" s="68" t="s">
        <v>6</v>
      </c>
      <c r="D71" s="5" t="s">
        <v>8</v>
      </c>
      <c r="E71" s="91">
        <v>1</v>
      </c>
      <c r="F71" s="6">
        <v>0</v>
      </c>
      <c r="G71" s="10">
        <v>0</v>
      </c>
      <c r="H71" s="10">
        <f t="shared" si="8"/>
        <v>0</v>
      </c>
      <c r="I71" s="15">
        <f t="shared" si="9"/>
        <v>1</v>
      </c>
    </row>
    <row r="72" spans="1:9">
      <c r="A72" s="3">
        <v>71</v>
      </c>
      <c r="B72" s="4" t="s">
        <v>8</v>
      </c>
      <c r="C72" s="68" t="s">
        <v>6</v>
      </c>
      <c r="D72" s="5" t="s">
        <v>8</v>
      </c>
      <c r="E72" s="91">
        <v>3</v>
      </c>
      <c r="F72" s="6">
        <v>0</v>
      </c>
      <c r="G72" s="10">
        <v>0</v>
      </c>
      <c r="H72" s="10">
        <f t="shared" si="8"/>
        <v>0</v>
      </c>
      <c r="I72" s="15">
        <f t="shared" si="9"/>
        <v>1</v>
      </c>
    </row>
    <row r="73" spans="1:9">
      <c r="A73" s="24">
        <v>72</v>
      </c>
      <c r="B73" s="27" t="s">
        <v>8</v>
      </c>
      <c r="C73" s="78" t="s">
        <v>6</v>
      </c>
      <c r="D73" s="28" t="s">
        <v>6</v>
      </c>
      <c r="E73" s="104">
        <v>1</v>
      </c>
      <c r="F73" s="29">
        <v>0</v>
      </c>
      <c r="G73" s="33">
        <v>0</v>
      </c>
      <c r="H73" s="33">
        <f t="shared" si="8"/>
        <v>0</v>
      </c>
      <c r="I73" s="79">
        <f t="shared" si="9"/>
        <v>1</v>
      </c>
    </row>
  </sheetData>
  <mergeCells count="8">
    <mergeCell ref="K26:O26"/>
    <mergeCell ref="K27:L27"/>
    <mergeCell ref="M27:O29"/>
    <mergeCell ref="G1:H1"/>
    <mergeCell ref="K7:L7"/>
    <mergeCell ref="K13:L13"/>
    <mergeCell ref="K19:L19"/>
    <mergeCell ref="K25:O25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opLeftCell="A13" workbookViewId="0">
      <selection activeCell="L8" sqref="L8"/>
    </sheetView>
  </sheetViews>
  <sheetFormatPr baseColWidth="10" defaultColWidth="11" defaultRowHeight="15" x14ac:dyDescent="0"/>
  <cols>
    <col min="1" max="1" width="4.5" style="34" customWidth="1"/>
    <col min="2" max="2" width="6.83203125" style="34" customWidth="1"/>
    <col min="3" max="3" width="8.1640625" style="34" customWidth="1"/>
    <col min="4" max="5" width="7.6640625" style="34" customWidth="1"/>
    <col min="6" max="8" width="11" style="34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0" t="s">
        <v>5</v>
      </c>
      <c r="G1" s="150"/>
      <c r="H1" s="11" t="s">
        <v>7</v>
      </c>
      <c r="I1" s="42"/>
      <c r="J1" s="43"/>
      <c r="K1" s="14">
        <f>COUNTIF(H1:H93,1)</f>
        <v>74</v>
      </c>
    </row>
    <row r="2" spans="1:13">
      <c r="A2" s="3">
        <v>1</v>
      </c>
      <c r="B2" s="4">
        <v>32</v>
      </c>
      <c r="C2" s="5">
        <v>118</v>
      </c>
      <c r="D2" s="68">
        <v>37</v>
      </c>
      <c r="E2" s="6">
        <v>0</v>
      </c>
      <c r="F2" s="26">
        <v>5.2694664631352199E-49</v>
      </c>
      <c r="G2" s="10">
        <f>IF(F2&gt;0.5,1,0)</f>
        <v>0</v>
      </c>
      <c r="H2" s="15">
        <f>IF(G2=E2,1,0)</f>
        <v>1</v>
      </c>
      <c r="J2" s="16" t="s">
        <v>7</v>
      </c>
      <c r="K2" s="45">
        <f>(K1/A93)*100</f>
        <v>80.434782608695656</v>
      </c>
    </row>
    <row r="3" spans="1:13">
      <c r="A3" s="3">
        <v>2</v>
      </c>
      <c r="B3" s="4">
        <v>22</v>
      </c>
      <c r="C3" s="5">
        <v>94</v>
      </c>
      <c r="D3" s="68">
        <v>37</v>
      </c>
      <c r="E3" s="6">
        <v>0</v>
      </c>
      <c r="F3" s="26">
        <v>4.4285364329534801E-12</v>
      </c>
      <c r="G3" s="10">
        <f t="shared" ref="G3" si="0">IF(F3&gt;0.5,1,0)</f>
        <v>0</v>
      </c>
      <c r="H3" s="15">
        <f t="shared" ref="H3" si="1">IF(G3=E3,1,0)</f>
        <v>1</v>
      </c>
    </row>
    <row r="4" spans="1:13">
      <c r="A4" s="3">
        <v>3</v>
      </c>
      <c r="B4" s="4">
        <v>13</v>
      </c>
      <c r="C4" s="5">
        <v>88</v>
      </c>
      <c r="D4" s="68">
        <v>37.200000000000003</v>
      </c>
      <c r="E4" s="6">
        <v>0</v>
      </c>
      <c r="F4" s="26">
        <v>3.3082263732187998E-6</v>
      </c>
      <c r="G4" s="10">
        <f t="shared" ref="G4:G34" si="2">IF(F4&gt;0.5,1,0)</f>
        <v>0</v>
      </c>
      <c r="H4" s="15">
        <f t="shared" ref="H4:H34" si="3">IF(G4=E4,1,0)</f>
        <v>1</v>
      </c>
      <c r="J4" s="151" t="s">
        <v>43</v>
      </c>
      <c r="K4" s="151"/>
      <c r="L4" s="151"/>
      <c r="M4" s="151"/>
    </row>
    <row r="5" spans="1:13">
      <c r="A5" s="3">
        <v>4</v>
      </c>
      <c r="B5" s="4">
        <v>7</v>
      </c>
      <c r="C5" s="5">
        <v>84</v>
      </c>
      <c r="D5" s="68">
        <v>37.1</v>
      </c>
      <c r="E5" s="6">
        <v>0</v>
      </c>
      <c r="F5" s="9">
        <v>1.04090205379557E-3</v>
      </c>
      <c r="G5" s="10">
        <f t="shared" si="2"/>
        <v>0</v>
      </c>
      <c r="H5" s="15">
        <f t="shared" si="3"/>
        <v>1</v>
      </c>
    </row>
    <row r="6" spans="1:13">
      <c r="A6" s="3">
        <v>5</v>
      </c>
      <c r="B6" s="4">
        <v>6</v>
      </c>
      <c r="C6" s="5">
        <v>79.5</v>
      </c>
      <c r="D6" s="68">
        <v>37</v>
      </c>
      <c r="E6" s="6">
        <v>0</v>
      </c>
      <c r="F6" s="9">
        <v>1.90088928553712E-2</v>
      </c>
      <c r="G6" s="10">
        <f t="shared" si="2"/>
        <v>0</v>
      </c>
      <c r="H6" s="15">
        <f t="shared" si="3"/>
        <v>1</v>
      </c>
    </row>
    <row r="7" spans="1:13">
      <c r="A7" s="3">
        <v>6</v>
      </c>
      <c r="B7" s="4">
        <v>8</v>
      </c>
      <c r="C7" s="5">
        <v>80</v>
      </c>
      <c r="D7" s="68">
        <v>36.9</v>
      </c>
      <c r="E7" s="6">
        <v>0</v>
      </c>
      <c r="F7" s="9">
        <v>7.06419520842652E-2</v>
      </c>
      <c r="G7" s="10">
        <f t="shared" si="2"/>
        <v>0</v>
      </c>
      <c r="H7" s="15">
        <f t="shared" si="3"/>
        <v>1</v>
      </c>
      <c r="J7" s="120" t="s">
        <v>10</v>
      </c>
      <c r="K7" s="121"/>
    </row>
    <row r="8" spans="1:13">
      <c r="A8" s="3">
        <v>7</v>
      </c>
      <c r="B8" s="4">
        <v>8</v>
      </c>
      <c r="C8" s="5">
        <v>82</v>
      </c>
      <c r="D8" s="68">
        <v>36.799999999999997</v>
      </c>
      <c r="E8" s="6">
        <v>0</v>
      </c>
      <c r="F8" s="9">
        <v>9.4481496842131696E-2</v>
      </c>
      <c r="G8" s="10">
        <f t="shared" si="2"/>
        <v>0</v>
      </c>
      <c r="H8" s="15">
        <f t="shared" si="3"/>
        <v>1</v>
      </c>
    </row>
    <row r="9" spans="1:13">
      <c r="A9" s="3">
        <v>8</v>
      </c>
      <c r="B9" s="4">
        <v>9</v>
      </c>
      <c r="C9" s="5">
        <v>83</v>
      </c>
      <c r="D9" s="68">
        <v>36.9</v>
      </c>
      <c r="E9" s="6">
        <v>0</v>
      </c>
      <c r="F9" s="9">
        <v>2.4187062736285399E-2</v>
      </c>
      <c r="G9" s="10">
        <f t="shared" si="2"/>
        <v>0</v>
      </c>
      <c r="H9" s="15">
        <f t="shared" si="3"/>
        <v>1</v>
      </c>
      <c r="J9" s="52" t="s">
        <v>44</v>
      </c>
      <c r="K9" s="54"/>
    </row>
    <row r="10" spans="1:13">
      <c r="A10" s="3">
        <v>9</v>
      </c>
      <c r="B10" s="4">
        <v>7</v>
      </c>
      <c r="C10" s="5">
        <v>83</v>
      </c>
      <c r="D10" s="68">
        <v>36.799999999999997</v>
      </c>
      <c r="E10" s="6">
        <v>0</v>
      </c>
      <c r="F10" s="9">
        <v>5.5777641945717799E-2</v>
      </c>
      <c r="G10" s="10">
        <f t="shared" si="2"/>
        <v>0</v>
      </c>
      <c r="H10" s="15">
        <f t="shared" si="3"/>
        <v>1</v>
      </c>
      <c r="J10" s="55" t="s">
        <v>45</v>
      </c>
      <c r="K10" s="57"/>
    </row>
    <row r="11" spans="1:13">
      <c r="A11" s="3">
        <v>10</v>
      </c>
      <c r="B11" s="4">
        <v>9</v>
      </c>
      <c r="C11" s="5">
        <v>80</v>
      </c>
      <c r="D11" s="68">
        <v>36.700000000000003</v>
      </c>
      <c r="E11" s="6">
        <v>0</v>
      </c>
      <c r="F11" s="9">
        <v>0.299992353687557</v>
      </c>
      <c r="G11" s="10">
        <f t="shared" si="2"/>
        <v>0</v>
      </c>
      <c r="H11" s="15">
        <f t="shared" si="3"/>
        <v>1</v>
      </c>
    </row>
    <row r="12" spans="1:13">
      <c r="A12" s="3">
        <v>11</v>
      </c>
      <c r="B12" s="4">
        <v>5</v>
      </c>
      <c r="C12" s="5">
        <v>78</v>
      </c>
      <c r="D12" s="68">
        <v>36.6</v>
      </c>
      <c r="E12" s="6">
        <v>0</v>
      </c>
      <c r="F12" s="9">
        <v>0.34833881968615199</v>
      </c>
      <c r="G12" s="10">
        <f t="shared" si="2"/>
        <v>0</v>
      </c>
      <c r="H12" s="15">
        <f t="shared" si="3"/>
        <v>1</v>
      </c>
    </row>
    <row r="13" spans="1:13">
      <c r="A13" s="3">
        <v>12</v>
      </c>
      <c r="B13" s="4">
        <v>7</v>
      </c>
      <c r="C13" s="5">
        <v>79.5</v>
      </c>
      <c r="D13" s="68">
        <v>36.700000000000003</v>
      </c>
      <c r="E13" s="6">
        <v>0</v>
      </c>
      <c r="F13" s="9">
        <v>0.30129137457480298</v>
      </c>
      <c r="G13" s="10">
        <f t="shared" si="2"/>
        <v>0</v>
      </c>
      <c r="H13" s="15">
        <f t="shared" si="3"/>
        <v>1</v>
      </c>
      <c r="J13" s="152" t="s">
        <v>13</v>
      </c>
      <c r="K13" s="153"/>
    </row>
    <row r="14" spans="1:13">
      <c r="A14" s="3">
        <v>13</v>
      </c>
      <c r="B14" s="4">
        <v>9</v>
      </c>
      <c r="C14" s="5">
        <v>81</v>
      </c>
      <c r="D14" s="68">
        <v>36.6</v>
      </c>
      <c r="E14" s="6">
        <v>0</v>
      </c>
      <c r="F14" s="9">
        <v>0.36667176208138202</v>
      </c>
      <c r="G14" s="10">
        <f t="shared" si="2"/>
        <v>0</v>
      </c>
      <c r="H14" s="15">
        <f t="shared" si="3"/>
        <v>1</v>
      </c>
    </row>
    <row r="15" spans="1:13">
      <c r="A15" s="3">
        <v>14</v>
      </c>
      <c r="B15" s="4">
        <v>8</v>
      </c>
      <c r="C15" s="5">
        <v>83</v>
      </c>
      <c r="D15" s="68">
        <v>36.6</v>
      </c>
      <c r="E15" s="6">
        <v>1</v>
      </c>
      <c r="F15" s="9">
        <v>0.20105501116612801</v>
      </c>
      <c r="G15" s="10">
        <f t="shared" si="2"/>
        <v>0</v>
      </c>
      <c r="H15" s="15">
        <f t="shared" si="3"/>
        <v>0</v>
      </c>
      <c r="J15" s="74" t="s">
        <v>46</v>
      </c>
      <c r="K15" s="75"/>
    </row>
    <row r="16" spans="1:13">
      <c r="A16" s="3">
        <v>15</v>
      </c>
      <c r="B16" s="4">
        <v>11</v>
      </c>
      <c r="C16" s="5">
        <v>80.5</v>
      </c>
      <c r="D16" s="68">
        <v>36.700000000000003</v>
      </c>
      <c r="E16" s="6">
        <v>0</v>
      </c>
      <c r="F16" s="9">
        <v>0.21303160417841099</v>
      </c>
      <c r="G16" s="10">
        <f t="shared" si="2"/>
        <v>0</v>
      </c>
      <c r="H16" s="15">
        <f t="shared" si="3"/>
        <v>1</v>
      </c>
      <c r="J16" s="76" t="s">
        <v>47</v>
      </c>
      <c r="K16" s="77"/>
    </row>
    <row r="17" spans="1:14">
      <c r="A17" s="3">
        <v>16</v>
      </c>
      <c r="B17" s="4">
        <v>5</v>
      </c>
      <c r="C17" s="5">
        <v>76</v>
      </c>
      <c r="D17" s="68">
        <v>36.6</v>
      </c>
      <c r="E17" s="6">
        <v>0</v>
      </c>
      <c r="F17" s="9">
        <v>0.32232832371209702</v>
      </c>
      <c r="G17" s="10">
        <f t="shared" si="2"/>
        <v>0</v>
      </c>
      <c r="H17" s="15">
        <f t="shared" si="3"/>
        <v>1</v>
      </c>
    </row>
    <row r="18" spans="1:14">
      <c r="A18" s="3">
        <v>17</v>
      </c>
      <c r="B18" s="4">
        <v>3</v>
      </c>
      <c r="C18" s="5">
        <v>76.5</v>
      </c>
      <c r="D18" s="68">
        <v>36.5</v>
      </c>
      <c r="E18" s="6">
        <v>0</v>
      </c>
      <c r="F18" s="9">
        <v>0.22275321459217401</v>
      </c>
      <c r="G18" s="10">
        <f t="shared" si="2"/>
        <v>0</v>
      </c>
      <c r="H18" s="15">
        <f t="shared" si="3"/>
        <v>1</v>
      </c>
    </row>
    <row r="19" spans="1:14">
      <c r="A19" s="3">
        <v>18</v>
      </c>
      <c r="B19" s="4">
        <v>5</v>
      </c>
      <c r="C19" s="5">
        <v>76.5</v>
      </c>
      <c r="D19" s="68">
        <v>36.5</v>
      </c>
      <c r="E19" s="6">
        <v>0</v>
      </c>
      <c r="F19" s="9">
        <v>0.42678671620598602</v>
      </c>
      <c r="G19" s="10">
        <f t="shared" si="2"/>
        <v>0</v>
      </c>
      <c r="H19" s="15">
        <f t="shared" si="3"/>
        <v>1</v>
      </c>
      <c r="J19" s="124" t="s">
        <v>16</v>
      </c>
      <c r="K19" s="125"/>
    </row>
    <row r="20" spans="1:14">
      <c r="A20" s="3">
        <v>19</v>
      </c>
      <c r="B20" s="4">
        <v>7</v>
      </c>
      <c r="C20" s="5">
        <v>75</v>
      </c>
      <c r="D20" s="68">
        <v>36.4</v>
      </c>
      <c r="E20" s="6">
        <v>1</v>
      </c>
      <c r="F20" s="9">
        <v>0.53816834967187699</v>
      </c>
      <c r="G20" s="10">
        <f t="shared" si="2"/>
        <v>1</v>
      </c>
      <c r="H20" s="15">
        <f t="shared" si="3"/>
        <v>1</v>
      </c>
    </row>
    <row r="21" spans="1:14">
      <c r="A21" s="3">
        <v>20</v>
      </c>
      <c r="B21" s="4">
        <v>7.5</v>
      </c>
      <c r="C21" s="5">
        <v>79</v>
      </c>
      <c r="D21" s="68">
        <v>36.4</v>
      </c>
      <c r="E21" s="6">
        <v>1</v>
      </c>
      <c r="F21" s="9">
        <v>0.61080938031979204</v>
      </c>
      <c r="G21" s="10">
        <f t="shared" si="2"/>
        <v>1</v>
      </c>
      <c r="H21" s="15">
        <f t="shared" si="3"/>
        <v>1</v>
      </c>
      <c r="J21" s="46" t="s">
        <v>48</v>
      </c>
      <c r="K21" s="48"/>
    </row>
    <row r="22" spans="1:14">
      <c r="A22" s="3">
        <v>21</v>
      </c>
      <c r="B22" s="4">
        <v>9</v>
      </c>
      <c r="C22" s="5">
        <v>76</v>
      </c>
      <c r="D22" s="68">
        <v>36.5</v>
      </c>
      <c r="E22" s="6">
        <v>1</v>
      </c>
      <c r="F22" s="9">
        <v>0.56498291045156102</v>
      </c>
      <c r="G22" s="10">
        <f t="shared" si="2"/>
        <v>1</v>
      </c>
      <c r="H22" s="15">
        <f t="shared" si="3"/>
        <v>1</v>
      </c>
      <c r="J22" s="49" t="s">
        <v>49</v>
      </c>
      <c r="K22" s="51"/>
    </row>
    <row r="23" spans="1:14">
      <c r="A23" s="3">
        <v>22</v>
      </c>
      <c r="B23" s="4">
        <v>10</v>
      </c>
      <c r="C23" s="5">
        <v>80</v>
      </c>
      <c r="D23" s="68">
        <v>36.5</v>
      </c>
      <c r="E23" s="6">
        <v>0</v>
      </c>
      <c r="F23" s="9">
        <v>0.49991780732439001</v>
      </c>
      <c r="G23" s="10">
        <f t="shared" si="2"/>
        <v>0</v>
      </c>
      <c r="H23" s="15">
        <f t="shared" si="3"/>
        <v>1</v>
      </c>
    </row>
    <row r="24" spans="1:14">
      <c r="A24" s="3">
        <v>23</v>
      </c>
      <c r="B24" s="4">
        <v>9</v>
      </c>
      <c r="C24" s="5">
        <v>80</v>
      </c>
      <c r="D24" s="68">
        <v>36.5</v>
      </c>
      <c r="E24" s="6">
        <v>0</v>
      </c>
      <c r="F24" s="9">
        <v>0.52813550817744903</v>
      </c>
      <c r="G24" s="10">
        <f t="shared" si="2"/>
        <v>1</v>
      </c>
      <c r="H24" s="15">
        <f t="shared" si="3"/>
        <v>0</v>
      </c>
      <c r="J24" s="138" t="s">
        <v>19</v>
      </c>
      <c r="K24" s="135"/>
      <c r="L24" s="135"/>
      <c r="M24" s="135"/>
      <c r="N24" s="139"/>
    </row>
    <row r="25" spans="1:14">
      <c r="A25" s="3">
        <v>24</v>
      </c>
      <c r="B25" s="4">
        <v>9</v>
      </c>
      <c r="C25" s="5">
        <v>78</v>
      </c>
      <c r="D25" s="68">
        <v>36.5</v>
      </c>
      <c r="E25" s="6">
        <v>1</v>
      </c>
      <c r="F25" s="9">
        <v>0.59342761958642298</v>
      </c>
      <c r="G25" s="10">
        <f t="shared" si="2"/>
        <v>1</v>
      </c>
      <c r="H25" s="15">
        <f t="shared" si="3"/>
        <v>1</v>
      </c>
      <c r="J25" s="140" t="s">
        <v>7</v>
      </c>
      <c r="K25" s="141"/>
      <c r="L25" s="141"/>
      <c r="M25" s="141"/>
      <c r="N25" s="142"/>
    </row>
    <row r="26" spans="1:14">
      <c r="A26" s="3">
        <v>25</v>
      </c>
      <c r="B26" s="4">
        <v>6</v>
      </c>
      <c r="C26" s="5">
        <v>78</v>
      </c>
      <c r="D26" s="68">
        <v>36.5</v>
      </c>
      <c r="E26" s="6">
        <v>1</v>
      </c>
      <c r="F26" s="9">
        <v>0.51826805951031196</v>
      </c>
      <c r="G26" s="10">
        <f t="shared" si="2"/>
        <v>1</v>
      </c>
      <c r="H26" s="15">
        <f t="shared" si="3"/>
        <v>1</v>
      </c>
      <c r="J26" s="132" t="s">
        <v>20</v>
      </c>
      <c r="K26" s="133"/>
      <c r="L26" s="148">
        <f>((J27+K28)/SUM(J27:K28))*100</f>
        <v>80.434782608695656</v>
      </c>
      <c r="M26" s="148"/>
      <c r="N26" s="148"/>
    </row>
    <row r="27" spans="1:14">
      <c r="A27" s="3">
        <v>26</v>
      </c>
      <c r="B27" s="4">
        <v>9</v>
      </c>
      <c r="C27" s="5">
        <v>79</v>
      </c>
      <c r="D27" s="68">
        <v>36.5</v>
      </c>
      <c r="E27" s="6">
        <v>0</v>
      </c>
      <c r="F27" s="9">
        <v>0.57277608117901502</v>
      </c>
      <c r="G27" s="10">
        <f t="shared" si="2"/>
        <v>1</v>
      </c>
      <c r="H27" s="15">
        <f t="shared" si="3"/>
        <v>0</v>
      </c>
      <c r="J27" s="3">
        <v>10</v>
      </c>
      <c r="K27" s="23">
        <v>11</v>
      </c>
      <c r="L27" s="148"/>
      <c r="M27" s="148"/>
      <c r="N27" s="148"/>
    </row>
    <row r="28" spans="1:14">
      <c r="A28" s="3">
        <v>27</v>
      </c>
      <c r="B28" s="4">
        <v>13</v>
      </c>
      <c r="C28" s="5">
        <v>79</v>
      </c>
      <c r="D28" s="68">
        <v>36.5</v>
      </c>
      <c r="E28" s="6">
        <v>0</v>
      </c>
      <c r="F28" s="9">
        <v>0.30942889363114801</v>
      </c>
      <c r="G28" s="10">
        <f t="shared" si="2"/>
        <v>0</v>
      </c>
      <c r="H28" s="15">
        <f t="shared" si="3"/>
        <v>1</v>
      </c>
      <c r="J28" s="24">
        <v>7</v>
      </c>
      <c r="K28" s="25">
        <v>64</v>
      </c>
      <c r="L28" s="148"/>
      <c r="M28" s="148"/>
      <c r="N28" s="148"/>
    </row>
    <row r="29" spans="1:14">
      <c r="A29" s="3">
        <v>28</v>
      </c>
      <c r="B29" s="4">
        <v>12</v>
      </c>
      <c r="C29" s="5">
        <v>76.5</v>
      </c>
      <c r="D29" s="68">
        <v>36.5</v>
      </c>
      <c r="E29" s="6">
        <v>1</v>
      </c>
      <c r="F29" s="9">
        <v>0.41713446005760701</v>
      </c>
      <c r="G29" s="10">
        <f t="shared" si="2"/>
        <v>0</v>
      </c>
      <c r="H29" s="15">
        <f t="shared" si="3"/>
        <v>0</v>
      </c>
    </row>
    <row r="30" spans="1:14">
      <c r="A30" s="3">
        <v>29</v>
      </c>
      <c r="B30" s="4">
        <v>9</v>
      </c>
      <c r="C30" s="5">
        <v>77</v>
      </c>
      <c r="D30" s="68">
        <v>36.4</v>
      </c>
      <c r="E30" s="6">
        <v>1</v>
      </c>
      <c r="F30" s="9">
        <v>0.63572595562369205</v>
      </c>
      <c r="G30" s="10">
        <f t="shared" si="2"/>
        <v>1</v>
      </c>
      <c r="H30" s="15">
        <f t="shared" si="3"/>
        <v>1</v>
      </c>
    </row>
    <row r="31" spans="1:14">
      <c r="A31" s="3">
        <v>30</v>
      </c>
      <c r="B31" s="4">
        <v>10.5</v>
      </c>
      <c r="C31" s="5">
        <v>80</v>
      </c>
      <c r="D31" s="68">
        <v>36.5</v>
      </c>
      <c r="E31" s="6">
        <v>1</v>
      </c>
      <c r="F31" s="9">
        <v>0.47575034012576201</v>
      </c>
      <c r="G31" s="10">
        <f t="shared" si="2"/>
        <v>0</v>
      </c>
      <c r="H31" s="15">
        <f t="shared" si="3"/>
        <v>0</v>
      </c>
    </row>
    <row r="32" spans="1:14">
      <c r="A32" s="3">
        <v>31</v>
      </c>
      <c r="B32" s="4">
        <v>14</v>
      </c>
      <c r="C32" s="5">
        <v>78</v>
      </c>
      <c r="D32" s="68">
        <v>36.5</v>
      </c>
      <c r="E32" s="6">
        <v>0</v>
      </c>
      <c r="F32" s="9">
        <v>0.220946515676226</v>
      </c>
      <c r="G32" s="10">
        <f t="shared" si="2"/>
        <v>0</v>
      </c>
      <c r="H32" s="15">
        <f t="shared" si="3"/>
        <v>1</v>
      </c>
    </row>
    <row r="33" spans="1:8">
      <c r="A33" s="3">
        <v>32</v>
      </c>
      <c r="B33" s="4">
        <v>11</v>
      </c>
      <c r="C33" s="5">
        <v>83</v>
      </c>
      <c r="D33" s="68">
        <v>36.5</v>
      </c>
      <c r="E33" s="6">
        <v>0</v>
      </c>
      <c r="F33" s="9">
        <v>0.20823711614384</v>
      </c>
      <c r="G33" s="10">
        <f t="shared" si="2"/>
        <v>0</v>
      </c>
      <c r="H33" s="15">
        <f t="shared" si="3"/>
        <v>1</v>
      </c>
    </row>
    <row r="34" spans="1:8">
      <c r="A34" s="3">
        <v>33</v>
      </c>
      <c r="B34" s="4">
        <v>4</v>
      </c>
      <c r="C34" s="5">
        <v>73.5</v>
      </c>
      <c r="D34" s="68">
        <v>36.299999999999997</v>
      </c>
      <c r="E34" s="6">
        <v>1</v>
      </c>
      <c r="F34" s="9">
        <v>0.217153620182746</v>
      </c>
      <c r="G34" s="10">
        <f t="shared" si="2"/>
        <v>0</v>
      </c>
      <c r="H34" s="15">
        <f t="shared" si="3"/>
        <v>0</v>
      </c>
    </row>
    <row r="35" spans="1:8">
      <c r="A35" s="3">
        <v>34</v>
      </c>
      <c r="B35" s="4">
        <v>5</v>
      </c>
      <c r="C35" s="5">
        <v>76</v>
      </c>
      <c r="D35" s="68">
        <v>36.200000000000003</v>
      </c>
      <c r="E35" s="6">
        <v>0</v>
      </c>
      <c r="F35" s="9">
        <v>0.40769817779730899</v>
      </c>
      <c r="G35" s="10">
        <f t="shared" ref="G35" si="4">IF(F35&gt;0.5,1,0)</f>
        <v>0</v>
      </c>
      <c r="H35" s="15">
        <f t="shared" ref="H35" si="5">IF(G35=E35,1,0)</f>
        <v>1</v>
      </c>
    </row>
    <row r="36" spans="1:8">
      <c r="A36" s="3">
        <v>35</v>
      </c>
      <c r="B36" s="4">
        <v>6</v>
      </c>
      <c r="C36" s="5">
        <v>76</v>
      </c>
      <c r="D36" s="68">
        <v>36.200000000000003</v>
      </c>
      <c r="E36" s="6">
        <v>0</v>
      </c>
      <c r="F36" s="9">
        <v>0.48572045505349798</v>
      </c>
      <c r="G36" s="10">
        <f t="shared" ref="G36:G66" si="6">IF(F36&gt;0.5,1,0)</f>
        <v>0</v>
      </c>
      <c r="H36" s="15">
        <f t="shared" ref="H36:H66" si="7">IF(G36=E36,1,0)</f>
        <v>1</v>
      </c>
    </row>
    <row r="37" spans="1:8">
      <c r="A37" s="3">
        <v>36</v>
      </c>
      <c r="B37" s="4">
        <v>2</v>
      </c>
      <c r="C37" s="5">
        <v>76</v>
      </c>
      <c r="D37" s="68">
        <v>36.200000000000003</v>
      </c>
      <c r="E37" s="6">
        <v>0</v>
      </c>
      <c r="F37" s="9">
        <v>0.12275739280511599</v>
      </c>
      <c r="G37" s="10">
        <f t="shared" si="6"/>
        <v>0</v>
      </c>
      <c r="H37" s="15">
        <f t="shared" si="7"/>
        <v>1</v>
      </c>
    </row>
    <row r="38" spans="1:8">
      <c r="A38" s="3">
        <v>37</v>
      </c>
      <c r="B38" s="4">
        <v>6</v>
      </c>
      <c r="C38" s="5">
        <v>76</v>
      </c>
      <c r="D38" s="68">
        <v>36.299999999999997</v>
      </c>
      <c r="E38" s="6">
        <v>0</v>
      </c>
      <c r="F38" s="9">
        <v>0.53523231095694002</v>
      </c>
      <c r="G38" s="10">
        <f t="shared" si="6"/>
        <v>1</v>
      </c>
      <c r="H38" s="15">
        <f t="shared" si="7"/>
        <v>0</v>
      </c>
    </row>
    <row r="39" spans="1:8">
      <c r="A39" s="3">
        <v>38</v>
      </c>
      <c r="B39" s="4">
        <v>9</v>
      </c>
      <c r="C39" s="5">
        <v>77.5</v>
      </c>
      <c r="D39" s="68">
        <v>36.299999999999997</v>
      </c>
      <c r="E39" s="6">
        <v>0</v>
      </c>
      <c r="F39" s="9">
        <v>0.63867170123889905</v>
      </c>
      <c r="G39" s="10">
        <f t="shared" si="6"/>
        <v>1</v>
      </c>
      <c r="H39" s="15">
        <f t="shared" si="7"/>
        <v>0</v>
      </c>
    </row>
    <row r="40" spans="1:8">
      <c r="A40" s="3">
        <v>39</v>
      </c>
      <c r="B40" s="4">
        <v>11.5</v>
      </c>
      <c r="C40" s="5">
        <v>78</v>
      </c>
      <c r="D40" s="68">
        <v>36.299999999999997</v>
      </c>
      <c r="E40" s="6">
        <v>0</v>
      </c>
      <c r="F40" s="9">
        <v>0.519795812283117</v>
      </c>
      <c r="G40" s="10">
        <f t="shared" si="6"/>
        <v>1</v>
      </c>
      <c r="H40" s="15">
        <f t="shared" si="7"/>
        <v>0</v>
      </c>
    </row>
    <row r="41" spans="1:8">
      <c r="A41" s="3">
        <v>40</v>
      </c>
      <c r="B41" s="4">
        <v>10</v>
      </c>
      <c r="C41" s="5">
        <v>77</v>
      </c>
      <c r="D41" s="68">
        <v>36.299999999999997</v>
      </c>
      <c r="E41" s="6">
        <v>0</v>
      </c>
      <c r="F41" s="9">
        <v>0.608109584303555</v>
      </c>
      <c r="G41" s="10">
        <f t="shared" si="6"/>
        <v>1</v>
      </c>
      <c r="H41" s="15">
        <f t="shared" si="7"/>
        <v>0</v>
      </c>
    </row>
    <row r="42" spans="1:8">
      <c r="A42" s="3">
        <v>41</v>
      </c>
      <c r="B42" s="4">
        <v>9</v>
      </c>
      <c r="C42" s="5">
        <v>77</v>
      </c>
      <c r="D42" s="68">
        <v>36.299999999999997</v>
      </c>
      <c r="E42" s="6">
        <v>0</v>
      </c>
      <c r="F42" s="9">
        <v>0.63468357438956502</v>
      </c>
      <c r="G42" s="10">
        <f t="shared" si="6"/>
        <v>1</v>
      </c>
      <c r="H42" s="15">
        <f t="shared" si="7"/>
        <v>0</v>
      </c>
    </row>
    <row r="43" spans="1:8">
      <c r="A43" s="3">
        <v>42</v>
      </c>
      <c r="B43" s="4">
        <v>9</v>
      </c>
      <c r="C43" s="5">
        <v>78</v>
      </c>
      <c r="D43" s="68">
        <v>36.299999999999997</v>
      </c>
      <c r="E43" s="6">
        <v>1</v>
      </c>
      <c r="F43" s="9">
        <v>0.63713594961001596</v>
      </c>
      <c r="G43" s="10">
        <f t="shared" si="6"/>
        <v>1</v>
      </c>
      <c r="H43" s="15">
        <f t="shared" si="7"/>
        <v>1</v>
      </c>
    </row>
    <row r="44" spans="1:8">
      <c r="A44" s="3">
        <v>43</v>
      </c>
      <c r="B44" s="4">
        <v>9</v>
      </c>
      <c r="C44" s="5">
        <v>80</v>
      </c>
      <c r="D44" s="68">
        <v>36.299999999999997</v>
      </c>
      <c r="E44" s="6">
        <v>1</v>
      </c>
      <c r="F44" s="9">
        <v>0.57382210429687797</v>
      </c>
      <c r="G44" s="10">
        <f t="shared" si="6"/>
        <v>1</v>
      </c>
      <c r="H44" s="15">
        <f t="shared" si="7"/>
        <v>1</v>
      </c>
    </row>
    <row r="45" spans="1:8">
      <c r="A45" s="3">
        <v>44</v>
      </c>
      <c r="B45" s="4">
        <v>10</v>
      </c>
      <c r="C45" s="5">
        <v>77.5</v>
      </c>
      <c r="D45" s="68">
        <v>36.299999999999997</v>
      </c>
      <c r="E45" s="6">
        <v>1</v>
      </c>
      <c r="F45" s="9">
        <v>0.61221056335852497</v>
      </c>
      <c r="G45" s="10">
        <f t="shared" si="6"/>
        <v>1</v>
      </c>
      <c r="H45" s="15">
        <f t="shared" si="7"/>
        <v>1</v>
      </c>
    </row>
    <row r="46" spans="1:8">
      <c r="A46" s="3">
        <v>45</v>
      </c>
      <c r="B46" s="4">
        <v>9</v>
      </c>
      <c r="C46" s="5">
        <v>78</v>
      </c>
      <c r="D46" s="68">
        <v>36.299999999999997</v>
      </c>
      <c r="E46" s="6">
        <v>0</v>
      </c>
      <c r="F46" s="9">
        <v>0.63713594961001596</v>
      </c>
      <c r="G46" s="10">
        <f t="shared" si="6"/>
        <v>1</v>
      </c>
      <c r="H46" s="15">
        <f t="shared" si="7"/>
        <v>0</v>
      </c>
    </row>
    <row r="47" spans="1:8">
      <c r="A47" s="3">
        <v>46</v>
      </c>
      <c r="B47" s="4">
        <v>6</v>
      </c>
      <c r="C47" s="5">
        <v>77</v>
      </c>
      <c r="D47" s="68">
        <v>36.299999999999997</v>
      </c>
      <c r="E47" s="6">
        <v>0</v>
      </c>
      <c r="F47" s="9">
        <v>0.56151531582517</v>
      </c>
      <c r="G47" s="10">
        <f t="shared" si="6"/>
        <v>1</v>
      </c>
      <c r="H47" s="15">
        <f t="shared" si="7"/>
        <v>0</v>
      </c>
    </row>
    <row r="48" spans="1:8">
      <c r="A48" s="3">
        <v>47</v>
      </c>
      <c r="B48" s="4">
        <v>18</v>
      </c>
      <c r="C48" s="5">
        <v>89</v>
      </c>
      <c r="D48" s="68">
        <v>36.200000000000003</v>
      </c>
      <c r="E48" s="6">
        <v>0</v>
      </c>
      <c r="F48" s="26">
        <v>2.2393266028133601E-5</v>
      </c>
      <c r="G48" s="10">
        <f t="shared" si="6"/>
        <v>0</v>
      </c>
      <c r="H48" s="15">
        <f t="shared" si="7"/>
        <v>1</v>
      </c>
    </row>
    <row r="49" spans="1:8">
      <c r="A49" s="3">
        <v>48</v>
      </c>
      <c r="B49" s="4">
        <v>16</v>
      </c>
      <c r="C49" s="5">
        <v>79</v>
      </c>
      <c r="D49" s="68">
        <v>36.200000000000003</v>
      </c>
      <c r="E49" s="6">
        <v>0</v>
      </c>
      <c r="F49" s="9">
        <v>5.9228339441607603E-2</v>
      </c>
      <c r="G49" s="10">
        <f t="shared" si="6"/>
        <v>0</v>
      </c>
      <c r="H49" s="15">
        <f t="shared" si="7"/>
        <v>1</v>
      </c>
    </row>
    <row r="50" spans="1:8">
      <c r="A50" s="3">
        <v>49</v>
      </c>
      <c r="B50" s="4">
        <v>13</v>
      </c>
      <c r="C50" s="5">
        <v>82.5</v>
      </c>
      <c r="D50" s="68">
        <v>36.1</v>
      </c>
      <c r="E50" s="6">
        <v>0</v>
      </c>
      <c r="F50" s="9">
        <v>9.4636725184837803E-2</v>
      </c>
      <c r="G50" s="10">
        <f t="shared" si="6"/>
        <v>0</v>
      </c>
      <c r="H50" s="15">
        <f t="shared" si="7"/>
        <v>1</v>
      </c>
    </row>
    <row r="51" spans="1:8">
      <c r="A51" s="3">
        <v>50</v>
      </c>
      <c r="B51" s="4">
        <v>10</v>
      </c>
      <c r="C51" s="5">
        <v>77</v>
      </c>
      <c r="D51" s="68">
        <v>36</v>
      </c>
      <c r="E51" s="6">
        <v>0</v>
      </c>
      <c r="F51" s="9">
        <v>0.32367950792420602</v>
      </c>
      <c r="G51" s="10">
        <f t="shared" si="6"/>
        <v>0</v>
      </c>
      <c r="H51" s="15">
        <f t="shared" si="7"/>
        <v>1</v>
      </c>
    </row>
    <row r="52" spans="1:8">
      <c r="A52" s="3">
        <v>51</v>
      </c>
      <c r="B52" s="4">
        <v>11</v>
      </c>
      <c r="C52" s="5">
        <v>79</v>
      </c>
      <c r="D52" s="68">
        <v>36</v>
      </c>
      <c r="E52" s="6">
        <v>0</v>
      </c>
      <c r="F52" s="9">
        <v>0.26277133329577601</v>
      </c>
      <c r="G52" s="10">
        <f t="shared" si="6"/>
        <v>0</v>
      </c>
      <c r="H52" s="15">
        <f t="shared" si="7"/>
        <v>1</v>
      </c>
    </row>
    <row r="53" spans="1:8">
      <c r="A53" s="3">
        <v>52</v>
      </c>
      <c r="B53" s="4">
        <v>12</v>
      </c>
      <c r="C53" s="5">
        <v>80.5</v>
      </c>
      <c r="D53" s="68">
        <v>35.9</v>
      </c>
      <c r="E53" s="6">
        <v>0</v>
      </c>
      <c r="F53" s="9">
        <v>7.9761532897844004E-2</v>
      </c>
      <c r="G53" s="10">
        <f t="shared" si="6"/>
        <v>0</v>
      </c>
      <c r="H53" s="15">
        <f t="shared" si="7"/>
        <v>1</v>
      </c>
    </row>
    <row r="54" spans="1:8">
      <c r="A54" s="3">
        <v>53</v>
      </c>
      <c r="B54" s="4">
        <v>14</v>
      </c>
      <c r="C54" s="5">
        <v>86</v>
      </c>
      <c r="D54" s="68">
        <v>35.9</v>
      </c>
      <c r="E54" s="6">
        <v>0</v>
      </c>
      <c r="F54" s="9">
        <v>1.68094485002867E-3</v>
      </c>
      <c r="G54" s="10">
        <f t="shared" si="6"/>
        <v>0</v>
      </c>
      <c r="H54" s="15">
        <f t="shared" si="7"/>
        <v>1</v>
      </c>
    </row>
    <row r="55" spans="1:8">
      <c r="A55" s="3">
        <v>54</v>
      </c>
      <c r="B55" s="4">
        <v>15</v>
      </c>
      <c r="C55" s="5">
        <v>79.5</v>
      </c>
      <c r="D55" s="68">
        <v>36</v>
      </c>
      <c r="E55" s="6">
        <v>0</v>
      </c>
      <c r="F55" s="9">
        <v>4.4591334302535597E-2</v>
      </c>
      <c r="G55" s="10">
        <f t="shared" si="6"/>
        <v>0</v>
      </c>
      <c r="H55" s="15">
        <f t="shared" si="7"/>
        <v>1</v>
      </c>
    </row>
    <row r="56" spans="1:8">
      <c r="A56" s="3">
        <v>55</v>
      </c>
      <c r="B56" s="4">
        <v>12.5</v>
      </c>
      <c r="C56" s="5">
        <v>79</v>
      </c>
      <c r="D56" s="68">
        <v>36.1</v>
      </c>
      <c r="E56" s="6">
        <v>0</v>
      </c>
      <c r="F56" s="9">
        <v>0.27339508697776399</v>
      </c>
      <c r="G56" s="10">
        <f t="shared" si="6"/>
        <v>0</v>
      </c>
      <c r="H56" s="15">
        <f t="shared" si="7"/>
        <v>1</v>
      </c>
    </row>
    <row r="57" spans="1:8">
      <c r="A57" s="3">
        <v>56</v>
      </c>
      <c r="B57" s="4">
        <v>13</v>
      </c>
      <c r="C57" s="5">
        <v>84</v>
      </c>
      <c r="D57" s="68">
        <v>36.1</v>
      </c>
      <c r="E57" s="6">
        <v>0</v>
      </c>
      <c r="F57" s="9">
        <v>4.4506299835488698E-2</v>
      </c>
      <c r="G57" s="10">
        <f t="shared" si="6"/>
        <v>0</v>
      </c>
      <c r="H57" s="15">
        <f t="shared" si="7"/>
        <v>1</v>
      </c>
    </row>
    <row r="58" spans="1:8">
      <c r="A58" s="3">
        <v>57</v>
      </c>
      <c r="B58" s="4">
        <v>13</v>
      </c>
      <c r="C58" s="5">
        <v>86.5</v>
      </c>
      <c r="D58" s="68">
        <v>36</v>
      </c>
      <c r="E58" s="6">
        <v>0</v>
      </c>
      <c r="F58" s="9">
        <v>4.1625202306789701E-3</v>
      </c>
      <c r="G58" s="10">
        <f t="shared" si="6"/>
        <v>0</v>
      </c>
      <c r="H58" s="15">
        <f t="shared" si="7"/>
        <v>1</v>
      </c>
    </row>
    <row r="59" spans="1:8">
      <c r="A59" s="3">
        <v>58</v>
      </c>
      <c r="B59" s="4">
        <v>13</v>
      </c>
      <c r="C59" s="5">
        <v>86</v>
      </c>
      <c r="D59" s="68">
        <v>35.9</v>
      </c>
      <c r="E59" s="6">
        <v>1</v>
      </c>
      <c r="F59" s="9">
        <v>2.8877613407601401E-3</v>
      </c>
      <c r="G59" s="10">
        <f t="shared" si="6"/>
        <v>0</v>
      </c>
      <c r="H59" s="15">
        <f t="shared" si="7"/>
        <v>0</v>
      </c>
    </row>
    <row r="60" spans="1:8">
      <c r="A60" s="3">
        <v>59</v>
      </c>
      <c r="B60" s="4">
        <v>13</v>
      </c>
      <c r="C60" s="5">
        <v>89</v>
      </c>
      <c r="D60" s="68">
        <v>35.700000000000003</v>
      </c>
      <c r="E60" s="6">
        <v>0</v>
      </c>
      <c r="F60" s="26">
        <v>1.9992161113581001E-5</v>
      </c>
      <c r="G60" s="10">
        <f t="shared" si="6"/>
        <v>0</v>
      </c>
      <c r="H60" s="15">
        <f t="shared" si="7"/>
        <v>1</v>
      </c>
    </row>
    <row r="61" spans="1:8">
      <c r="A61" s="3">
        <v>60</v>
      </c>
      <c r="B61" s="4">
        <v>12</v>
      </c>
      <c r="C61" s="5">
        <v>83</v>
      </c>
      <c r="D61" s="68">
        <v>35.700000000000003</v>
      </c>
      <c r="E61" s="6">
        <v>0</v>
      </c>
      <c r="F61" s="9">
        <v>3.7763883937559301E-3</v>
      </c>
      <c r="G61" s="10">
        <f t="shared" si="6"/>
        <v>0</v>
      </c>
      <c r="H61" s="15">
        <f t="shared" si="7"/>
        <v>1</v>
      </c>
    </row>
    <row r="62" spans="1:8">
      <c r="A62" s="3">
        <v>61</v>
      </c>
      <c r="B62" s="4">
        <v>10</v>
      </c>
      <c r="C62" s="5">
        <v>81</v>
      </c>
      <c r="D62" s="68">
        <v>35.799999999999997</v>
      </c>
      <c r="E62" s="6">
        <v>0</v>
      </c>
      <c r="F62" s="9">
        <v>4.6482555384087097E-2</v>
      </c>
      <c r="G62" s="10">
        <f t="shared" si="6"/>
        <v>0</v>
      </c>
      <c r="H62" s="15">
        <f t="shared" si="7"/>
        <v>1</v>
      </c>
    </row>
    <row r="63" spans="1:8">
      <c r="A63" s="3">
        <v>62</v>
      </c>
      <c r="B63" s="4">
        <v>16.5</v>
      </c>
      <c r="C63" s="5">
        <v>80</v>
      </c>
      <c r="D63" s="68">
        <v>35.85</v>
      </c>
      <c r="E63" s="6">
        <v>0</v>
      </c>
      <c r="F63" s="9">
        <v>3.74052110629304E-3</v>
      </c>
      <c r="G63" s="10">
        <f t="shared" si="6"/>
        <v>0</v>
      </c>
      <c r="H63" s="15">
        <f t="shared" si="7"/>
        <v>1</v>
      </c>
    </row>
    <row r="64" spans="1:8">
      <c r="A64" s="3">
        <v>63</v>
      </c>
      <c r="B64" s="4">
        <v>12</v>
      </c>
      <c r="C64" s="5">
        <v>80</v>
      </c>
      <c r="D64" s="68">
        <v>35.9</v>
      </c>
      <c r="E64" s="6">
        <v>0</v>
      </c>
      <c r="F64" s="9">
        <v>8.9521280146202697E-2</v>
      </c>
      <c r="G64" s="10">
        <f t="shared" si="6"/>
        <v>0</v>
      </c>
      <c r="H64" s="15">
        <f t="shared" si="7"/>
        <v>1</v>
      </c>
    </row>
    <row r="65" spans="1:8">
      <c r="A65" s="3">
        <v>64</v>
      </c>
      <c r="B65" s="4">
        <v>15</v>
      </c>
      <c r="C65" s="5">
        <v>80</v>
      </c>
      <c r="D65" s="68">
        <v>36</v>
      </c>
      <c r="E65" s="6">
        <v>0</v>
      </c>
      <c r="F65" s="9">
        <v>4.0434109856292602E-2</v>
      </c>
      <c r="G65" s="10">
        <f t="shared" si="6"/>
        <v>0</v>
      </c>
      <c r="H65" s="15">
        <f t="shared" si="7"/>
        <v>1</v>
      </c>
    </row>
    <row r="66" spans="1:8">
      <c r="A66" s="3">
        <v>65</v>
      </c>
      <c r="B66" s="4">
        <v>13</v>
      </c>
      <c r="C66" s="5">
        <v>76.5</v>
      </c>
      <c r="D66" s="68">
        <v>36</v>
      </c>
      <c r="E66" s="6">
        <v>0</v>
      </c>
      <c r="F66" s="9">
        <v>0.146661231764255</v>
      </c>
      <c r="G66" s="10">
        <f t="shared" si="6"/>
        <v>0</v>
      </c>
      <c r="H66" s="15">
        <f t="shared" si="7"/>
        <v>1</v>
      </c>
    </row>
    <row r="67" spans="1:8">
      <c r="A67" s="3">
        <v>66</v>
      </c>
      <c r="B67" s="4">
        <v>15</v>
      </c>
      <c r="C67" s="5">
        <v>81</v>
      </c>
      <c r="D67" s="68">
        <v>36</v>
      </c>
      <c r="E67" s="6">
        <v>0</v>
      </c>
      <c r="F67" s="9">
        <v>3.0981554779224998E-2</v>
      </c>
      <c r="G67" s="10">
        <f t="shared" ref="G67" si="8">IF(F67&gt;0.5,1,0)</f>
        <v>0</v>
      </c>
      <c r="H67" s="15">
        <f t="shared" ref="H67" si="9">IF(G67=E67,1,0)</f>
        <v>1</v>
      </c>
    </row>
    <row r="68" spans="1:8">
      <c r="A68" s="3">
        <v>67</v>
      </c>
      <c r="B68" s="4">
        <v>12</v>
      </c>
      <c r="C68" s="5">
        <v>80.5</v>
      </c>
      <c r="D68" s="68">
        <v>36</v>
      </c>
      <c r="E68" s="6">
        <v>0</v>
      </c>
      <c r="F68" s="9">
        <v>0.158971681980939</v>
      </c>
      <c r="G68" s="10">
        <f t="shared" ref="G68:G93" si="10">IF(F68&gt;0.5,1,0)</f>
        <v>0</v>
      </c>
      <c r="H68" s="15">
        <f t="shared" ref="H68:H93" si="11">IF(G68=E68,1,0)</f>
        <v>1</v>
      </c>
    </row>
    <row r="69" spans="1:8">
      <c r="A69" s="3">
        <v>68</v>
      </c>
      <c r="B69" s="4">
        <v>9</v>
      </c>
      <c r="C69" s="5">
        <v>76</v>
      </c>
      <c r="D69" s="68">
        <v>36</v>
      </c>
      <c r="E69" s="6">
        <v>0</v>
      </c>
      <c r="F69" s="9">
        <v>0.325178407251145</v>
      </c>
      <c r="G69" s="10">
        <f t="shared" si="10"/>
        <v>0</v>
      </c>
      <c r="H69" s="15">
        <f t="shared" si="11"/>
        <v>1</v>
      </c>
    </row>
    <row r="70" spans="1:8">
      <c r="A70" s="3">
        <v>69</v>
      </c>
      <c r="B70" s="4">
        <v>4</v>
      </c>
      <c r="C70" s="5">
        <v>77</v>
      </c>
      <c r="D70" s="68">
        <v>36</v>
      </c>
      <c r="E70" s="6">
        <v>0</v>
      </c>
      <c r="F70" s="9">
        <v>0.15855499021429301</v>
      </c>
      <c r="G70" s="10">
        <f t="shared" si="10"/>
        <v>0</v>
      </c>
      <c r="H70" s="15">
        <f t="shared" si="11"/>
        <v>1</v>
      </c>
    </row>
    <row r="71" spans="1:8">
      <c r="A71" s="3">
        <v>70</v>
      </c>
      <c r="B71" s="4">
        <v>14.5</v>
      </c>
      <c r="C71" s="5">
        <v>79</v>
      </c>
      <c r="D71" s="68">
        <v>36</v>
      </c>
      <c r="E71" s="6">
        <v>1</v>
      </c>
      <c r="F71" s="9">
        <v>6.6110597697663698E-2</v>
      </c>
      <c r="G71" s="10">
        <f t="shared" si="10"/>
        <v>0</v>
      </c>
      <c r="H71" s="15">
        <f t="shared" si="11"/>
        <v>0</v>
      </c>
    </row>
    <row r="72" spans="1:8">
      <c r="A72" s="3">
        <v>71</v>
      </c>
      <c r="B72" s="4">
        <v>10</v>
      </c>
      <c r="C72" s="5">
        <v>76</v>
      </c>
      <c r="D72" s="68">
        <v>36.1</v>
      </c>
      <c r="E72" s="6">
        <v>0</v>
      </c>
      <c r="F72" s="9">
        <v>0.43605941718921598</v>
      </c>
      <c r="G72" s="10">
        <f t="shared" si="10"/>
        <v>0</v>
      </c>
      <c r="H72" s="15">
        <f t="shared" si="11"/>
        <v>1</v>
      </c>
    </row>
    <row r="73" spans="1:8">
      <c r="A73" s="3">
        <v>72</v>
      </c>
      <c r="B73" s="4">
        <v>11</v>
      </c>
      <c r="C73" s="5">
        <v>75.5</v>
      </c>
      <c r="D73" s="68">
        <v>36.1</v>
      </c>
      <c r="E73" s="6">
        <v>0</v>
      </c>
      <c r="F73" s="9">
        <v>0.36206640153012198</v>
      </c>
      <c r="G73" s="10">
        <f t="shared" si="10"/>
        <v>0</v>
      </c>
      <c r="H73" s="15">
        <f t="shared" si="11"/>
        <v>1</v>
      </c>
    </row>
    <row r="74" spans="1:8">
      <c r="A74" s="3">
        <v>73</v>
      </c>
      <c r="B74" s="4">
        <v>15.5</v>
      </c>
      <c r="C74" s="5">
        <v>84.5</v>
      </c>
      <c r="D74" s="68">
        <v>36.1</v>
      </c>
      <c r="E74" s="6">
        <v>0</v>
      </c>
      <c r="F74" s="9">
        <v>7.0973875424260096E-3</v>
      </c>
      <c r="G74" s="10">
        <f t="shared" si="10"/>
        <v>0</v>
      </c>
      <c r="H74" s="15">
        <f t="shared" si="11"/>
        <v>1</v>
      </c>
    </row>
    <row r="75" spans="1:8">
      <c r="A75" s="3">
        <v>74</v>
      </c>
      <c r="B75" s="4">
        <v>13</v>
      </c>
      <c r="C75" s="5">
        <v>84</v>
      </c>
      <c r="D75" s="68">
        <v>36.1</v>
      </c>
      <c r="E75" s="6">
        <v>0</v>
      </c>
      <c r="F75" s="9">
        <v>4.4506299835488698E-2</v>
      </c>
      <c r="G75" s="10">
        <f t="shared" si="10"/>
        <v>0</v>
      </c>
      <c r="H75" s="15">
        <f t="shared" si="11"/>
        <v>1</v>
      </c>
    </row>
    <row r="76" spans="1:8">
      <c r="A76" s="3">
        <v>75</v>
      </c>
      <c r="B76" s="4">
        <v>15</v>
      </c>
      <c r="C76" s="5">
        <v>78</v>
      </c>
      <c r="D76" s="68">
        <v>36.200000000000003</v>
      </c>
      <c r="E76" s="6">
        <v>0</v>
      </c>
      <c r="F76" s="9">
        <v>0.12749114872779799</v>
      </c>
      <c r="G76" s="10">
        <f t="shared" si="10"/>
        <v>0</v>
      </c>
      <c r="H76" s="15">
        <f t="shared" si="11"/>
        <v>1</v>
      </c>
    </row>
    <row r="77" spans="1:8">
      <c r="A77" s="3">
        <v>76</v>
      </c>
      <c r="B77" s="4">
        <v>13</v>
      </c>
      <c r="C77" s="5">
        <v>77</v>
      </c>
      <c r="D77" s="68">
        <v>36.1</v>
      </c>
      <c r="E77" s="6">
        <v>0</v>
      </c>
      <c r="F77" s="9">
        <v>0.243422418213328</v>
      </c>
      <c r="G77" s="10">
        <f t="shared" si="10"/>
        <v>0</v>
      </c>
      <c r="H77" s="15">
        <f t="shared" si="11"/>
        <v>1</v>
      </c>
    </row>
    <row r="78" spans="1:8">
      <c r="A78" s="3">
        <v>77</v>
      </c>
      <c r="B78" s="4">
        <v>12</v>
      </c>
      <c r="C78" s="5">
        <v>79</v>
      </c>
      <c r="D78" s="68">
        <v>36.1</v>
      </c>
      <c r="E78" s="6">
        <v>1</v>
      </c>
      <c r="F78" s="9">
        <v>0.31574784229641001</v>
      </c>
      <c r="G78" s="10">
        <f t="shared" si="10"/>
        <v>0</v>
      </c>
      <c r="H78" s="15">
        <f t="shared" si="11"/>
        <v>0</v>
      </c>
    </row>
    <row r="79" spans="1:8">
      <c r="A79" s="3">
        <v>78</v>
      </c>
      <c r="B79" s="4">
        <v>10</v>
      </c>
      <c r="C79" s="5">
        <v>79</v>
      </c>
      <c r="D79" s="68">
        <v>36.1</v>
      </c>
      <c r="E79" s="6">
        <v>0</v>
      </c>
      <c r="F79" s="9">
        <v>0.44388885517159898</v>
      </c>
      <c r="G79" s="10">
        <f t="shared" si="10"/>
        <v>0</v>
      </c>
      <c r="H79" s="15">
        <f t="shared" si="11"/>
        <v>1</v>
      </c>
    </row>
    <row r="80" spans="1:8">
      <c r="A80" s="3">
        <v>79</v>
      </c>
      <c r="B80" s="4">
        <v>14</v>
      </c>
      <c r="C80" s="5">
        <v>82</v>
      </c>
      <c r="D80" s="68">
        <v>36.1</v>
      </c>
      <c r="E80" s="6">
        <v>0</v>
      </c>
      <c r="F80" s="9">
        <v>7.0504226702292505E-2</v>
      </c>
      <c r="G80" s="10">
        <f t="shared" si="10"/>
        <v>0</v>
      </c>
      <c r="H80" s="15">
        <f t="shared" si="11"/>
        <v>1</v>
      </c>
    </row>
    <row r="81" spans="1:8">
      <c r="A81" s="3">
        <v>80</v>
      </c>
      <c r="B81" s="4">
        <v>8.5</v>
      </c>
      <c r="C81" s="5">
        <v>80</v>
      </c>
      <c r="D81" s="68">
        <v>36.1</v>
      </c>
      <c r="E81" s="6">
        <v>0</v>
      </c>
      <c r="F81" s="9">
        <v>0.43126645685096698</v>
      </c>
      <c r="G81" s="10">
        <f t="shared" si="10"/>
        <v>0</v>
      </c>
      <c r="H81" s="15">
        <f t="shared" si="11"/>
        <v>1</v>
      </c>
    </row>
    <row r="82" spans="1:8">
      <c r="A82" s="3">
        <v>81</v>
      </c>
      <c r="B82" s="4">
        <v>9</v>
      </c>
      <c r="C82" s="5">
        <v>78</v>
      </c>
      <c r="D82" s="68">
        <v>36.200000000000003</v>
      </c>
      <c r="E82" s="6">
        <v>1</v>
      </c>
      <c r="F82" s="9">
        <v>0.59016751067865403</v>
      </c>
      <c r="G82" s="10">
        <f t="shared" si="10"/>
        <v>1</v>
      </c>
      <c r="H82" s="15">
        <f t="shared" si="11"/>
        <v>1</v>
      </c>
    </row>
    <row r="83" spans="1:8">
      <c r="A83" s="3">
        <v>82</v>
      </c>
      <c r="B83" s="4">
        <v>10</v>
      </c>
      <c r="C83" s="5">
        <v>79</v>
      </c>
      <c r="D83" s="68">
        <v>36.200000000000003</v>
      </c>
      <c r="E83" s="6">
        <v>0</v>
      </c>
      <c r="F83" s="9">
        <v>0.54157910278830801</v>
      </c>
      <c r="G83" s="10">
        <f t="shared" si="10"/>
        <v>1</v>
      </c>
      <c r="H83" s="15">
        <f t="shared" si="11"/>
        <v>0</v>
      </c>
    </row>
    <row r="84" spans="1:8">
      <c r="A84" s="3">
        <v>83</v>
      </c>
      <c r="B84" s="4">
        <v>14</v>
      </c>
      <c r="C84" s="5">
        <v>82.5</v>
      </c>
      <c r="D84" s="68">
        <v>36.200000000000003</v>
      </c>
      <c r="E84" s="6">
        <v>0</v>
      </c>
      <c r="F84" s="9">
        <v>8.2524518481765702E-2</v>
      </c>
      <c r="G84" s="10">
        <f t="shared" si="10"/>
        <v>0</v>
      </c>
      <c r="H84" s="15">
        <f t="shared" si="11"/>
        <v>1</v>
      </c>
    </row>
    <row r="85" spans="1:8">
      <c r="A85" s="3">
        <v>84</v>
      </c>
      <c r="B85" s="4">
        <v>15</v>
      </c>
      <c r="C85" s="5">
        <v>82</v>
      </c>
      <c r="D85" s="68">
        <v>36.200000000000003</v>
      </c>
      <c r="E85" s="6">
        <v>0</v>
      </c>
      <c r="F85" s="9">
        <v>5.5380969442152199E-2</v>
      </c>
      <c r="G85" s="10">
        <f t="shared" si="10"/>
        <v>0</v>
      </c>
      <c r="H85" s="15">
        <f t="shared" si="11"/>
        <v>1</v>
      </c>
    </row>
    <row r="86" spans="1:8">
      <c r="A86" s="3">
        <v>85</v>
      </c>
      <c r="B86" s="4">
        <v>14.5</v>
      </c>
      <c r="C86" s="5">
        <v>83</v>
      </c>
      <c r="D86" s="68">
        <v>36.200000000000003</v>
      </c>
      <c r="E86" s="6">
        <v>0</v>
      </c>
      <c r="F86" s="9">
        <v>4.9009264398314899E-2</v>
      </c>
      <c r="G86" s="10">
        <f t="shared" si="10"/>
        <v>0</v>
      </c>
      <c r="H86" s="15">
        <f t="shared" si="11"/>
        <v>1</v>
      </c>
    </row>
    <row r="87" spans="1:8">
      <c r="A87" s="3">
        <v>86</v>
      </c>
      <c r="B87" s="4">
        <v>10</v>
      </c>
      <c r="C87" s="5">
        <v>84</v>
      </c>
      <c r="D87" s="68">
        <v>36.299999999999997</v>
      </c>
      <c r="E87" s="6">
        <v>0</v>
      </c>
      <c r="F87" s="9">
        <v>0.18343924934419201</v>
      </c>
      <c r="G87" s="10">
        <f t="shared" si="10"/>
        <v>0</v>
      </c>
      <c r="H87" s="15">
        <f t="shared" si="11"/>
        <v>1</v>
      </c>
    </row>
    <row r="88" spans="1:8">
      <c r="A88" s="3">
        <v>87</v>
      </c>
      <c r="B88" s="4">
        <v>12</v>
      </c>
      <c r="C88" s="5">
        <v>87</v>
      </c>
      <c r="D88" s="68">
        <v>36.299999999999997</v>
      </c>
      <c r="E88" s="6">
        <v>0</v>
      </c>
      <c r="F88" s="9">
        <v>1.3349432643708499E-2</v>
      </c>
      <c r="G88" s="10">
        <f t="shared" si="10"/>
        <v>0</v>
      </c>
      <c r="H88" s="15">
        <f t="shared" si="11"/>
        <v>1</v>
      </c>
    </row>
    <row r="89" spans="1:8">
      <c r="A89" s="3">
        <v>88</v>
      </c>
      <c r="B89" s="4">
        <v>13</v>
      </c>
      <c r="C89" s="5">
        <v>82</v>
      </c>
      <c r="D89" s="68">
        <v>36.25</v>
      </c>
      <c r="E89" s="6">
        <v>0</v>
      </c>
      <c r="F89" s="9">
        <v>0.179289903186718</v>
      </c>
      <c r="G89" s="10">
        <f t="shared" si="10"/>
        <v>0</v>
      </c>
      <c r="H89" s="15">
        <f t="shared" si="11"/>
        <v>1</v>
      </c>
    </row>
    <row r="90" spans="1:8">
      <c r="A90" s="3">
        <v>89</v>
      </c>
      <c r="B90" s="4">
        <v>14</v>
      </c>
      <c r="C90" s="5">
        <v>79</v>
      </c>
      <c r="D90" s="68">
        <v>36.200000000000003</v>
      </c>
      <c r="E90" s="6">
        <v>0</v>
      </c>
      <c r="F90" s="9">
        <v>0.204464497781291</v>
      </c>
      <c r="G90" s="10">
        <f t="shared" si="10"/>
        <v>0</v>
      </c>
      <c r="H90" s="15">
        <f t="shared" si="11"/>
        <v>1</v>
      </c>
    </row>
    <row r="91" spans="1:8">
      <c r="A91" s="3">
        <v>90</v>
      </c>
      <c r="B91" s="4">
        <v>10</v>
      </c>
      <c r="C91" s="5">
        <v>79</v>
      </c>
      <c r="D91" s="68">
        <v>36.200000000000003</v>
      </c>
      <c r="E91" s="6">
        <v>0</v>
      </c>
      <c r="F91" s="9">
        <v>0.54157910278830801</v>
      </c>
      <c r="G91" s="10">
        <f t="shared" si="10"/>
        <v>1</v>
      </c>
      <c r="H91" s="15">
        <f t="shared" si="11"/>
        <v>0</v>
      </c>
    </row>
    <row r="92" spans="1:8">
      <c r="A92" s="3">
        <v>91</v>
      </c>
      <c r="B92" s="4">
        <v>13</v>
      </c>
      <c r="C92" s="5">
        <v>82.5</v>
      </c>
      <c r="D92" s="68">
        <v>36.299999999999997</v>
      </c>
      <c r="E92" s="6">
        <v>0</v>
      </c>
      <c r="F92" s="9">
        <v>0.15870457883856701</v>
      </c>
      <c r="G92" s="10">
        <f t="shared" si="10"/>
        <v>0</v>
      </c>
      <c r="H92" s="15">
        <f t="shared" si="11"/>
        <v>1</v>
      </c>
    </row>
    <row r="93" spans="1:8">
      <c r="A93" s="24">
        <v>92</v>
      </c>
      <c r="B93" s="27">
        <v>16</v>
      </c>
      <c r="C93" s="28">
        <v>81</v>
      </c>
      <c r="D93" s="78">
        <v>36.299999999999997</v>
      </c>
      <c r="E93" s="29">
        <v>0</v>
      </c>
      <c r="F93" s="80">
        <v>4.6370430423284099E-2</v>
      </c>
      <c r="G93" s="33">
        <f t="shared" si="10"/>
        <v>0</v>
      </c>
      <c r="H93" s="79">
        <f t="shared" si="11"/>
        <v>1</v>
      </c>
    </row>
  </sheetData>
  <mergeCells count="9">
    <mergeCell ref="J24:N24"/>
    <mergeCell ref="J25:N25"/>
    <mergeCell ref="J26:K26"/>
    <mergeCell ref="L26:N28"/>
    <mergeCell ref="F1:G1"/>
    <mergeCell ref="J4:M4"/>
    <mergeCell ref="J7:K7"/>
    <mergeCell ref="J13:K13"/>
    <mergeCell ref="J19:K19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7" workbookViewId="0">
      <selection activeCell="M18" sqref="M18"/>
    </sheetView>
  </sheetViews>
  <sheetFormatPr baseColWidth="10" defaultColWidth="11" defaultRowHeight="15" x14ac:dyDescent="0"/>
  <cols>
    <col min="1" max="1" width="5.1640625" style="34" customWidth="1"/>
    <col min="2" max="2" width="7.1640625" style="34" customWidth="1"/>
    <col min="3" max="3" width="7.6640625" style="34" customWidth="1"/>
    <col min="4" max="4" width="8.1640625" style="34" customWidth="1"/>
    <col min="5" max="5" width="7" style="34" customWidth="1"/>
    <col min="6" max="8" width="11" style="34"/>
    <col min="9" max="9" width="11" style="12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0" t="s">
        <v>5</v>
      </c>
      <c r="G1" s="150"/>
      <c r="H1" s="11" t="s">
        <v>7</v>
      </c>
      <c r="I1" s="69"/>
      <c r="J1" s="43"/>
      <c r="K1" s="14">
        <f>COUNTIF(H1:H73,1)</f>
        <v>57</v>
      </c>
    </row>
    <row r="2" spans="1:13">
      <c r="A2" s="3">
        <v>1</v>
      </c>
      <c r="B2" s="4">
        <v>11.5</v>
      </c>
      <c r="C2" s="5">
        <v>124</v>
      </c>
      <c r="D2" s="68">
        <v>35.200000000000003</v>
      </c>
      <c r="E2" s="40">
        <v>0</v>
      </c>
      <c r="F2" s="9">
        <v>0.90841803162903001</v>
      </c>
      <c r="G2" s="10">
        <f>IF(F2&gt;0.5,1,0)</f>
        <v>1</v>
      </c>
      <c r="H2" s="15">
        <f>IF(G2=E2,1,0)</f>
        <v>0</v>
      </c>
      <c r="I2" s="42"/>
      <c r="J2" s="16" t="s">
        <v>7</v>
      </c>
      <c r="K2" s="45">
        <f>(K1/A73)*100</f>
        <v>79.166666666666657</v>
      </c>
    </row>
    <row r="3" spans="1:13">
      <c r="A3" s="3">
        <v>2</v>
      </c>
      <c r="B3" s="4">
        <v>17.5</v>
      </c>
      <c r="C3" s="5">
        <v>130.5</v>
      </c>
      <c r="D3" s="68">
        <v>35.700000000000003</v>
      </c>
      <c r="E3" s="40">
        <v>0</v>
      </c>
      <c r="F3" s="9">
        <v>0.21312490930514499</v>
      </c>
      <c r="G3" s="10">
        <f t="shared" ref="G3" si="0">IF(F3&gt;0.5,1,0)</f>
        <v>0</v>
      </c>
      <c r="H3" s="15">
        <f t="shared" ref="H3" si="1">IF(G3=E3,1,0)</f>
        <v>1</v>
      </c>
      <c r="I3" s="42"/>
    </row>
    <row r="4" spans="1:13">
      <c r="A4" s="3">
        <v>3</v>
      </c>
      <c r="B4" s="4">
        <v>13.5</v>
      </c>
      <c r="C4" s="5">
        <v>125</v>
      </c>
      <c r="D4" s="68">
        <v>36</v>
      </c>
      <c r="E4" s="40">
        <v>0</v>
      </c>
      <c r="F4" s="9">
        <v>0.22189973736395799</v>
      </c>
      <c r="G4" s="10">
        <f t="shared" ref="G4:G34" si="2">IF(F4&gt;0.5,1,0)</f>
        <v>0</v>
      </c>
      <c r="H4" s="15">
        <f t="shared" ref="H4:H34" si="3">IF(G4=E4,1,0)</f>
        <v>1</v>
      </c>
      <c r="I4" s="42"/>
      <c r="J4" s="154" t="s">
        <v>43</v>
      </c>
      <c r="K4" s="154"/>
      <c r="L4" s="154"/>
      <c r="M4" s="154"/>
    </row>
    <row r="5" spans="1:13">
      <c r="A5" s="3">
        <v>4</v>
      </c>
      <c r="B5" s="4">
        <v>15</v>
      </c>
      <c r="C5" s="5">
        <v>131</v>
      </c>
      <c r="D5" s="68">
        <v>36</v>
      </c>
      <c r="E5" s="40">
        <v>0</v>
      </c>
      <c r="F5" s="9">
        <v>0.13426671890235001</v>
      </c>
      <c r="G5" s="10">
        <f t="shared" si="2"/>
        <v>0</v>
      </c>
      <c r="H5" s="15">
        <f t="shared" si="3"/>
        <v>1</v>
      </c>
      <c r="I5" s="42"/>
    </row>
    <row r="6" spans="1:13">
      <c r="A6" s="3">
        <v>5</v>
      </c>
      <c r="B6" s="4">
        <v>17</v>
      </c>
      <c r="C6" s="5">
        <v>137</v>
      </c>
      <c r="D6" s="68">
        <v>36.1</v>
      </c>
      <c r="E6" s="40">
        <v>0</v>
      </c>
      <c r="F6" s="9">
        <v>4.82209287373217E-2</v>
      </c>
      <c r="G6" s="10">
        <f t="shared" si="2"/>
        <v>0</v>
      </c>
      <c r="H6" s="15">
        <f t="shared" si="3"/>
        <v>1</v>
      </c>
      <c r="I6" s="42"/>
    </row>
    <row r="7" spans="1:13">
      <c r="A7" s="3">
        <v>6</v>
      </c>
      <c r="B7" s="4">
        <v>16</v>
      </c>
      <c r="C7" s="5">
        <v>157</v>
      </c>
      <c r="D7" s="68">
        <v>36.200000000000003</v>
      </c>
      <c r="E7" s="40">
        <v>0</v>
      </c>
      <c r="F7" s="26">
        <v>2.0006466986730299E-5</v>
      </c>
      <c r="G7" s="10">
        <f t="shared" si="2"/>
        <v>0</v>
      </c>
      <c r="H7" s="15">
        <f t="shared" si="3"/>
        <v>1</v>
      </c>
      <c r="I7" s="42"/>
      <c r="J7" s="120" t="s">
        <v>10</v>
      </c>
      <c r="K7" s="121"/>
    </row>
    <row r="8" spans="1:13">
      <c r="A8" s="3">
        <v>7</v>
      </c>
      <c r="B8" s="4">
        <v>13.5</v>
      </c>
      <c r="C8" s="5">
        <v>150</v>
      </c>
      <c r="D8" s="68">
        <v>36.200000000000003</v>
      </c>
      <c r="E8" s="40">
        <v>0</v>
      </c>
      <c r="F8" s="9">
        <v>1.11759801786101E-3</v>
      </c>
      <c r="G8" s="10">
        <f t="shared" si="2"/>
        <v>0</v>
      </c>
      <c r="H8" s="15">
        <f t="shared" si="3"/>
        <v>1</v>
      </c>
      <c r="I8" s="42"/>
    </row>
    <row r="9" spans="1:13">
      <c r="A9" s="3">
        <v>8</v>
      </c>
      <c r="B9" s="4">
        <v>17</v>
      </c>
      <c r="C9" s="5">
        <v>151</v>
      </c>
      <c r="D9" s="68">
        <v>36</v>
      </c>
      <c r="E9" s="40">
        <v>0</v>
      </c>
      <c r="F9" s="9">
        <v>4.94739922861505E-4</v>
      </c>
      <c r="G9" s="10">
        <f t="shared" si="2"/>
        <v>0</v>
      </c>
      <c r="H9" s="15">
        <f t="shared" si="3"/>
        <v>1</v>
      </c>
      <c r="I9" s="42"/>
      <c r="J9" s="70" t="s">
        <v>50</v>
      </c>
      <c r="K9" s="71"/>
    </row>
    <row r="10" spans="1:13">
      <c r="A10" s="3">
        <v>9</v>
      </c>
      <c r="B10" s="4">
        <v>16</v>
      </c>
      <c r="C10" s="5">
        <v>144</v>
      </c>
      <c r="D10" s="68">
        <v>35.9</v>
      </c>
      <c r="E10" s="40">
        <v>0</v>
      </c>
      <c r="F10" s="9">
        <v>9.3796674272299905E-3</v>
      </c>
      <c r="G10" s="10">
        <f t="shared" si="2"/>
        <v>0</v>
      </c>
      <c r="H10" s="15">
        <f t="shared" si="3"/>
        <v>1</v>
      </c>
      <c r="I10" s="42"/>
      <c r="J10" s="72" t="s">
        <v>51</v>
      </c>
      <c r="K10" s="73"/>
    </row>
    <row r="11" spans="1:13">
      <c r="A11" s="3">
        <v>10</v>
      </c>
      <c r="B11" s="4">
        <v>16.5</v>
      </c>
      <c r="C11" s="5">
        <v>144</v>
      </c>
      <c r="D11" s="68">
        <v>35.9</v>
      </c>
      <c r="E11" s="40">
        <v>0</v>
      </c>
      <c r="F11" s="9">
        <v>9.2238635483166895E-3</v>
      </c>
      <c r="G11" s="10">
        <f t="shared" si="2"/>
        <v>0</v>
      </c>
      <c r="H11" s="15">
        <f t="shared" si="3"/>
        <v>1</v>
      </c>
      <c r="I11" s="42"/>
    </row>
    <row r="12" spans="1:13">
      <c r="A12" s="3">
        <v>11</v>
      </c>
      <c r="B12" s="4">
        <v>23</v>
      </c>
      <c r="C12" s="5">
        <v>128</v>
      </c>
      <c r="D12" s="68">
        <v>35.5</v>
      </c>
      <c r="E12" s="40">
        <v>1</v>
      </c>
      <c r="F12" s="9">
        <v>0.82213709592527495</v>
      </c>
      <c r="G12" s="10">
        <f t="shared" si="2"/>
        <v>1</v>
      </c>
      <c r="H12" s="15">
        <f t="shared" si="3"/>
        <v>1</v>
      </c>
      <c r="I12" s="42"/>
    </row>
    <row r="13" spans="1:13">
      <c r="A13" s="3">
        <v>12</v>
      </c>
      <c r="B13" s="4">
        <v>5</v>
      </c>
      <c r="C13" s="5">
        <v>124</v>
      </c>
      <c r="D13" s="68">
        <v>35.200000000000003</v>
      </c>
      <c r="E13" s="40">
        <v>1</v>
      </c>
      <c r="F13" s="9">
        <v>0.99951585385778197</v>
      </c>
      <c r="G13" s="10">
        <f t="shared" si="2"/>
        <v>1</v>
      </c>
      <c r="H13" s="15">
        <f t="shared" si="3"/>
        <v>1</v>
      </c>
      <c r="I13" s="42"/>
      <c r="J13" s="122" t="s">
        <v>13</v>
      </c>
      <c r="K13" s="123"/>
    </row>
    <row r="14" spans="1:13">
      <c r="A14" s="3">
        <v>13</v>
      </c>
      <c r="B14" s="4">
        <v>12</v>
      </c>
      <c r="C14" s="5">
        <v>123.5</v>
      </c>
      <c r="D14" s="68">
        <v>35.299999999999997</v>
      </c>
      <c r="E14" s="40">
        <v>1</v>
      </c>
      <c r="F14" s="9">
        <v>0.81575356357548301</v>
      </c>
      <c r="G14" s="10">
        <f t="shared" si="2"/>
        <v>1</v>
      </c>
      <c r="H14" s="15">
        <f t="shared" si="3"/>
        <v>1</v>
      </c>
      <c r="I14" s="42"/>
    </row>
    <row r="15" spans="1:13">
      <c r="A15" s="3">
        <v>14</v>
      </c>
      <c r="B15" s="4">
        <v>13</v>
      </c>
      <c r="C15" s="5">
        <v>125</v>
      </c>
      <c r="D15" s="68">
        <v>35.299999999999997</v>
      </c>
      <c r="E15" s="40">
        <v>0</v>
      </c>
      <c r="F15" s="9">
        <v>0.75435407039980795</v>
      </c>
      <c r="G15" s="10">
        <f t="shared" si="2"/>
        <v>1</v>
      </c>
      <c r="H15" s="15">
        <f t="shared" si="3"/>
        <v>0</v>
      </c>
      <c r="I15" s="42"/>
      <c r="J15" s="74" t="s">
        <v>52</v>
      </c>
      <c r="K15" s="75"/>
    </row>
    <row r="16" spans="1:13">
      <c r="A16" s="3">
        <v>15</v>
      </c>
      <c r="B16" s="4">
        <v>14</v>
      </c>
      <c r="C16" s="5">
        <v>121</v>
      </c>
      <c r="D16" s="68">
        <v>35.299999999999997</v>
      </c>
      <c r="E16" s="40">
        <v>0</v>
      </c>
      <c r="F16" s="9">
        <v>0.65186159997551096</v>
      </c>
      <c r="G16" s="10">
        <f t="shared" si="2"/>
        <v>1</v>
      </c>
      <c r="H16" s="15">
        <f t="shared" si="3"/>
        <v>0</v>
      </c>
      <c r="I16" s="42"/>
      <c r="J16" s="76" t="s">
        <v>53</v>
      </c>
      <c r="K16" s="77"/>
    </row>
    <row r="17" spans="1:14">
      <c r="A17" s="3">
        <v>16</v>
      </c>
      <c r="B17" s="4">
        <v>11</v>
      </c>
      <c r="C17" s="5">
        <v>121</v>
      </c>
      <c r="D17" s="68">
        <v>35.5</v>
      </c>
      <c r="E17" s="40">
        <v>0</v>
      </c>
      <c r="F17" s="9">
        <v>0.71296883092312302</v>
      </c>
      <c r="G17" s="10">
        <f t="shared" si="2"/>
        <v>1</v>
      </c>
      <c r="H17" s="15">
        <f t="shared" si="3"/>
        <v>0</v>
      </c>
      <c r="I17" s="42"/>
    </row>
    <row r="18" spans="1:14">
      <c r="A18" s="3">
        <v>17</v>
      </c>
      <c r="B18" s="4">
        <v>18</v>
      </c>
      <c r="C18" s="5">
        <v>136</v>
      </c>
      <c r="D18" s="68">
        <v>35.799999999999997</v>
      </c>
      <c r="E18" s="40">
        <v>0</v>
      </c>
      <c r="F18" s="9">
        <v>9.3169944057851395E-2</v>
      </c>
      <c r="G18" s="10">
        <f t="shared" si="2"/>
        <v>0</v>
      </c>
      <c r="H18" s="15">
        <f t="shared" si="3"/>
        <v>1</v>
      </c>
      <c r="I18" s="42"/>
    </row>
    <row r="19" spans="1:14">
      <c r="A19" s="3">
        <v>18</v>
      </c>
      <c r="B19" s="4">
        <v>18</v>
      </c>
      <c r="C19" s="5">
        <v>130.5</v>
      </c>
      <c r="D19" s="68">
        <v>35.700000000000003</v>
      </c>
      <c r="E19" s="40">
        <v>0</v>
      </c>
      <c r="F19" s="9">
        <v>0.22282548700079199</v>
      </c>
      <c r="G19" s="10">
        <f t="shared" si="2"/>
        <v>0</v>
      </c>
      <c r="H19" s="15">
        <f t="shared" si="3"/>
        <v>1</v>
      </c>
      <c r="I19" s="42"/>
      <c r="J19" s="124" t="s">
        <v>16</v>
      </c>
      <c r="K19" s="125"/>
    </row>
    <row r="20" spans="1:14">
      <c r="A20" s="3">
        <v>19</v>
      </c>
      <c r="B20" s="4">
        <v>16</v>
      </c>
      <c r="C20" s="5">
        <v>127</v>
      </c>
      <c r="D20" s="68">
        <v>36</v>
      </c>
      <c r="E20" s="40">
        <v>0</v>
      </c>
      <c r="F20" s="9">
        <v>0.15150391856463899</v>
      </c>
      <c r="G20" s="10">
        <f t="shared" si="2"/>
        <v>0</v>
      </c>
      <c r="H20" s="15">
        <f t="shared" si="3"/>
        <v>1</v>
      </c>
      <c r="I20" s="42"/>
    </row>
    <row r="21" spans="1:14">
      <c r="A21" s="3">
        <v>20</v>
      </c>
      <c r="B21" s="4">
        <v>13</v>
      </c>
      <c r="C21" s="5">
        <v>130.5</v>
      </c>
      <c r="D21" s="68">
        <v>35.65</v>
      </c>
      <c r="E21" s="40">
        <v>0</v>
      </c>
      <c r="F21" s="9">
        <v>0.363446247372397</v>
      </c>
      <c r="G21" s="10">
        <f t="shared" si="2"/>
        <v>0</v>
      </c>
      <c r="H21" s="15">
        <f t="shared" si="3"/>
        <v>1</v>
      </c>
      <c r="I21" s="42"/>
      <c r="J21" s="46" t="s">
        <v>54</v>
      </c>
      <c r="K21" s="48"/>
    </row>
    <row r="22" spans="1:14">
      <c r="A22" s="3">
        <v>21</v>
      </c>
      <c r="B22" s="4">
        <v>15</v>
      </c>
      <c r="C22" s="5">
        <v>135</v>
      </c>
      <c r="D22" s="68">
        <v>35.4</v>
      </c>
      <c r="E22" s="40">
        <v>0</v>
      </c>
      <c r="F22" s="9">
        <v>0.33509063505507602</v>
      </c>
      <c r="G22" s="10">
        <f t="shared" si="2"/>
        <v>0</v>
      </c>
      <c r="H22" s="15">
        <f t="shared" si="3"/>
        <v>1</v>
      </c>
      <c r="I22" s="42"/>
      <c r="J22" s="49" t="s">
        <v>55</v>
      </c>
      <c r="K22" s="51"/>
    </row>
    <row r="23" spans="1:14">
      <c r="A23" s="3">
        <v>22</v>
      </c>
      <c r="B23" s="4">
        <v>7</v>
      </c>
      <c r="C23" s="5">
        <v>120</v>
      </c>
      <c r="D23" s="68">
        <v>35</v>
      </c>
      <c r="E23" s="40">
        <v>1</v>
      </c>
      <c r="F23" s="9">
        <v>0.99859031721777602</v>
      </c>
      <c r="G23" s="10">
        <f t="shared" si="2"/>
        <v>1</v>
      </c>
      <c r="H23" s="15">
        <f t="shared" si="3"/>
        <v>1</v>
      </c>
      <c r="I23" s="42"/>
    </row>
    <row r="24" spans="1:14">
      <c r="A24" s="3">
        <v>23</v>
      </c>
      <c r="B24" s="4">
        <v>12</v>
      </c>
      <c r="C24" s="5">
        <v>120</v>
      </c>
      <c r="D24" s="68">
        <v>35</v>
      </c>
      <c r="E24" s="40">
        <v>1</v>
      </c>
      <c r="F24" s="9">
        <v>0.95571800172378796</v>
      </c>
      <c r="G24" s="10">
        <f t="shared" si="2"/>
        <v>1</v>
      </c>
      <c r="H24" s="15">
        <f t="shared" si="3"/>
        <v>1</v>
      </c>
      <c r="I24" s="42"/>
      <c r="J24" s="138" t="s">
        <v>19</v>
      </c>
      <c r="K24" s="135"/>
      <c r="L24" s="135"/>
      <c r="M24" s="135"/>
      <c r="N24" s="139"/>
    </row>
    <row r="25" spans="1:14">
      <c r="A25" s="3">
        <v>24</v>
      </c>
      <c r="B25" s="4">
        <v>12</v>
      </c>
      <c r="C25" s="5">
        <v>123</v>
      </c>
      <c r="D25" s="68">
        <v>35</v>
      </c>
      <c r="E25" s="40">
        <v>1</v>
      </c>
      <c r="F25" s="9">
        <v>0.96432006382722302</v>
      </c>
      <c r="G25" s="10">
        <f t="shared" si="2"/>
        <v>1</v>
      </c>
      <c r="H25" s="15">
        <f t="shared" si="3"/>
        <v>1</v>
      </c>
      <c r="I25" s="42"/>
      <c r="J25" s="140" t="s">
        <v>7</v>
      </c>
      <c r="K25" s="141"/>
      <c r="L25" s="141"/>
      <c r="M25" s="141"/>
      <c r="N25" s="142"/>
    </row>
    <row r="26" spans="1:14">
      <c r="A26" s="3">
        <v>25</v>
      </c>
      <c r="B26" s="4">
        <v>15.5</v>
      </c>
      <c r="C26" s="5">
        <v>119</v>
      </c>
      <c r="D26" s="68">
        <v>35.700000000000003</v>
      </c>
      <c r="E26" s="40">
        <v>0</v>
      </c>
      <c r="F26" s="9">
        <v>0.187431402978741</v>
      </c>
      <c r="G26" s="10">
        <f t="shared" si="2"/>
        <v>0</v>
      </c>
      <c r="H26" s="15">
        <f t="shared" si="3"/>
        <v>1</v>
      </c>
      <c r="I26" s="42"/>
      <c r="J26" s="132" t="s">
        <v>20</v>
      </c>
      <c r="K26" s="133"/>
      <c r="L26" s="148">
        <f>((J27+K28)/SUM(J27:K28))*100</f>
        <v>79.166666666666657</v>
      </c>
      <c r="M26" s="148"/>
      <c r="N26" s="148"/>
    </row>
    <row r="27" spans="1:14">
      <c r="A27" s="3">
        <v>26</v>
      </c>
      <c r="B27" s="4">
        <v>17.5</v>
      </c>
      <c r="C27" s="5">
        <v>122.5</v>
      </c>
      <c r="D27" s="68">
        <v>35.9</v>
      </c>
      <c r="E27" s="40">
        <v>0</v>
      </c>
      <c r="F27" s="9">
        <v>0.163790708146167</v>
      </c>
      <c r="G27" s="10">
        <f t="shared" si="2"/>
        <v>0</v>
      </c>
      <c r="H27" s="15">
        <f t="shared" si="3"/>
        <v>1</v>
      </c>
      <c r="I27" s="42"/>
      <c r="J27" s="3">
        <v>6</v>
      </c>
      <c r="K27" s="23">
        <v>6</v>
      </c>
      <c r="L27" s="148"/>
      <c r="M27" s="148"/>
      <c r="N27" s="148"/>
    </row>
    <row r="28" spans="1:14">
      <c r="A28" s="3">
        <v>27</v>
      </c>
      <c r="B28" s="4">
        <v>17</v>
      </c>
      <c r="C28" s="5">
        <v>140</v>
      </c>
      <c r="D28" s="68">
        <v>35.799999999999997</v>
      </c>
      <c r="E28" s="40">
        <v>0</v>
      </c>
      <c r="F28" s="9">
        <v>3.65639264764809E-2</v>
      </c>
      <c r="G28" s="10">
        <f t="shared" si="2"/>
        <v>0</v>
      </c>
      <c r="H28" s="15">
        <f t="shared" si="3"/>
        <v>1</v>
      </c>
      <c r="I28" s="42"/>
      <c r="J28" s="24">
        <v>9</v>
      </c>
      <c r="K28" s="25">
        <v>51</v>
      </c>
      <c r="L28" s="148"/>
      <c r="M28" s="148"/>
      <c r="N28" s="148"/>
    </row>
    <row r="29" spans="1:14">
      <c r="A29" s="3">
        <v>28</v>
      </c>
      <c r="B29" s="4">
        <v>14</v>
      </c>
      <c r="C29" s="5">
        <v>137.5</v>
      </c>
      <c r="D29" s="68">
        <v>35.700000000000003</v>
      </c>
      <c r="E29" s="40">
        <v>0</v>
      </c>
      <c r="F29" s="9">
        <v>0.11003400246846699</v>
      </c>
      <c r="G29" s="10">
        <f t="shared" si="2"/>
        <v>0</v>
      </c>
      <c r="H29" s="15">
        <f t="shared" si="3"/>
        <v>1</v>
      </c>
      <c r="I29" s="42"/>
    </row>
    <row r="30" spans="1:14">
      <c r="A30" s="3">
        <v>29</v>
      </c>
      <c r="B30" s="4">
        <v>11</v>
      </c>
      <c r="C30" s="5">
        <v>130</v>
      </c>
      <c r="D30" s="68">
        <v>35.299999999999997</v>
      </c>
      <c r="E30" s="40">
        <v>0</v>
      </c>
      <c r="F30" s="9">
        <v>0.86444481455444599</v>
      </c>
      <c r="G30" s="10">
        <f t="shared" si="2"/>
        <v>1</v>
      </c>
      <c r="H30" s="15">
        <f t="shared" si="3"/>
        <v>0</v>
      </c>
      <c r="I30" s="42"/>
    </row>
    <row r="31" spans="1:14">
      <c r="A31" s="3">
        <v>30</v>
      </c>
      <c r="B31" s="4">
        <v>15</v>
      </c>
      <c r="C31" s="5">
        <v>119</v>
      </c>
      <c r="D31" s="68">
        <v>36</v>
      </c>
      <c r="E31" s="40">
        <v>0</v>
      </c>
      <c r="F31" s="9">
        <v>0.119655484214602</v>
      </c>
      <c r="G31" s="10">
        <f t="shared" si="2"/>
        <v>0</v>
      </c>
      <c r="H31" s="15">
        <f t="shared" si="3"/>
        <v>1</v>
      </c>
      <c r="I31" s="42"/>
    </row>
    <row r="32" spans="1:14">
      <c r="A32" s="3">
        <v>31</v>
      </c>
      <c r="B32" s="4">
        <v>16</v>
      </c>
      <c r="C32" s="5">
        <v>135</v>
      </c>
      <c r="D32" s="68">
        <v>35.799999999999997</v>
      </c>
      <c r="E32" s="40">
        <v>0</v>
      </c>
      <c r="F32" s="9">
        <v>0.102056784511003</v>
      </c>
      <c r="G32" s="10">
        <f t="shared" si="2"/>
        <v>0</v>
      </c>
      <c r="H32" s="15">
        <f t="shared" si="3"/>
        <v>1</v>
      </c>
      <c r="I32" s="42"/>
    </row>
    <row r="33" spans="1:9">
      <c r="A33" s="3">
        <v>32</v>
      </c>
      <c r="B33" s="4">
        <v>13</v>
      </c>
      <c r="C33" s="5">
        <v>132</v>
      </c>
      <c r="D33" s="68">
        <v>35.9</v>
      </c>
      <c r="E33" s="40">
        <v>0</v>
      </c>
      <c r="F33" s="9">
        <v>0.2105674484451</v>
      </c>
      <c r="G33" s="10">
        <f t="shared" si="2"/>
        <v>0</v>
      </c>
      <c r="H33" s="15">
        <f t="shared" si="3"/>
        <v>1</v>
      </c>
      <c r="I33" s="42"/>
    </row>
    <row r="34" spans="1:9">
      <c r="A34" s="3">
        <v>33</v>
      </c>
      <c r="B34" s="4">
        <v>14</v>
      </c>
      <c r="C34" s="5">
        <v>133</v>
      </c>
      <c r="D34" s="68">
        <v>36</v>
      </c>
      <c r="E34" s="40">
        <v>1</v>
      </c>
      <c r="F34" s="9">
        <v>0.13105759176753801</v>
      </c>
      <c r="G34" s="10">
        <f t="shared" si="2"/>
        <v>0</v>
      </c>
      <c r="H34" s="15">
        <f t="shared" si="3"/>
        <v>0</v>
      </c>
      <c r="I34" s="42"/>
    </row>
    <row r="35" spans="1:9">
      <c r="A35" s="3">
        <v>34</v>
      </c>
      <c r="B35" s="4">
        <v>14.5</v>
      </c>
      <c r="C35" s="5">
        <v>138</v>
      </c>
      <c r="D35" s="68">
        <v>36</v>
      </c>
      <c r="E35" s="40">
        <v>1</v>
      </c>
      <c r="F35" s="9">
        <v>5.1572599361359002E-2</v>
      </c>
      <c r="G35" s="10">
        <f t="shared" ref="G35" si="4">IF(F35&gt;0.5,1,0)</f>
        <v>0</v>
      </c>
      <c r="H35" s="15">
        <f t="shared" ref="H35" si="5">IF(G35=E35,1,0)</f>
        <v>0</v>
      </c>
      <c r="I35" s="42"/>
    </row>
    <row r="36" spans="1:9">
      <c r="A36" s="3">
        <v>35</v>
      </c>
      <c r="B36" s="4">
        <v>14</v>
      </c>
      <c r="C36" s="5">
        <v>127</v>
      </c>
      <c r="D36" s="68">
        <v>36</v>
      </c>
      <c r="E36" s="40">
        <v>1</v>
      </c>
      <c r="F36" s="9">
        <v>0.19636845341997999</v>
      </c>
      <c r="G36" s="10">
        <f t="shared" ref="G36:G73" si="6">IF(F36&gt;0.5,1,0)</f>
        <v>0</v>
      </c>
      <c r="H36" s="15">
        <f t="shared" ref="H36:H73" si="7">IF(G36=E36,1,0)</f>
        <v>0</v>
      </c>
      <c r="I36" s="42"/>
    </row>
    <row r="37" spans="1:9">
      <c r="A37" s="3">
        <v>36</v>
      </c>
      <c r="B37" s="4">
        <v>13.5</v>
      </c>
      <c r="C37" s="5">
        <v>128.5</v>
      </c>
      <c r="D37" s="68">
        <v>36.200000000000003</v>
      </c>
      <c r="E37" s="40">
        <v>0</v>
      </c>
      <c r="F37" s="9">
        <v>0.19299675644400799</v>
      </c>
      <c r="G37" s="10">
        <f t="shared" si="6"/>
        <v>0</v>
      </c>
      <c r="H37" s="15">
        <f t="shared" si="7"/>
        <v>1</v>
      </c>
      <c r="I37" s="42"/>
    </row>
    <row r="38" spans="1:9">
      <c r="A38" s="3">
        <v>37</v>
      </c>
      <c r="B38" s="4">
        <v>16</v>
      </c>
      <c r="C38" s="5">
        <v>128.5</v>
      </c>
      <c r="D38" s="68">
        <v>36.049999999999997</v>
      </c>
      <c r="E38" s="40">
        <v>0</v>
      </c>
      <c r="F38" s="9">
        <v>0.13830153717798899</v>
      </c>
      <c r="G38" s="10">
        <f t="shared" si="6"/>
        <v>0</v>
      </c>
      <c r="H38" s="15">
        <f t="shared" si="7"/>
        <v>1</v>
      </c>
      <c r="I38" s="42"/>
    </row>
    <row r="39" spans="1:9">
      <c r="A39" s="3">
        <v>38</v>
      </c>
      <c r="B39" s="4">
        <v>16</v>
      </c>
      <c r="C39" s="5">
        <v>129</v>
      </c>
      <c r="D39" s="68">
        <v>36</v>
      </c>
      <c r="E39" s="40">
        <v>0</v>
      </c>
      <c r="F39" s="9">
        <v>0.14057096434577299</v>
      </c>
      <c r="G39" s="10">
        <f t="shared" si="6"/>
        <v>0</v>
      </c>
      <c r="H39" s="15">
        <f t="shared" si="7"/>
        <v>1</v>
      </c>
      <c r="I39" s="42"/>
    </row>
    <row r="40" spans="1:9">
      <c r="A40" s="3">
        <v>39</v>
      </c>
      <c r="B40" s="4">
        <v>13</v>
      </c>
      <c r="C40" s="5">
        <v>128</v>
      </c>
      <c r="D40" s="68">
        <v>36</v>
      </c>
      <c r="E40" s="40">
        <v>0</v>
      </c>
      <c r="F40" s="9">
        <v>0.24243793683161499</v>
      </c>
      <c r="G40" s="10">
        <f t="shared" si="6"/>
        <v>0</v>
      </c>
      <c r="H40" s="15">
        <f t="shared" si="7"/>
        <v>1</v>
      </c>
      <c r="I40" s="42"/>
    </row>
    <row r="41" spans="1:9">
      <c r="A41" s="3">
        <v>40</v>
      </c>
      <c r="B41" s="4">
        <v>19</v>
      </c>
      <c r="C41" s="5">
        <v>133</v>
      </c>
      <c r="D41" s="68">
        <v>36.1</v>
      </c>
      <c r="E41" s="40">
        <v>0</v>
      </c>
      <c r="F41" s="9">
        <v>0.11728875393207799</v>
      </c>
      <c r="G41" s="10">
        <f t="shared" si="6"/>
        <v>0</v>
      </c>
      <c r="H41" s="15">
        <f t="shared" si="7"/>
        <v>1</v>
      </c>
      <c r="I41" s="42"/>
    </row>
    <row r="42" spans="1:9">
      <c r="A42" s="3">
        <v>41</v>
      </c>
      <c r="B42" s="4">
        <v>15.5</v>
      </c>
      <c r="C42" s="5">
        <v>131.5</v>
      </c>
      <c r="D42" s="68">
        <v>36.299999999999997</v>
      </c>
      <c r="E42" s="40">
        <v>0</v>
      </c>
      <c r="F42" s="9">
        <v>0.114350329371833</v>
      </c>
      <c r="G42" s="10">
        <f t="shared" si="6"/>
        <v>0</v>
      </c>
      <c r="H42" s="15">
        <f t="shared" si="7"/>
        <v>1</v>
      </c>
      <c r="I42" s="42"/>
    </row>
    <row r="43" spans="1:9">
      <c r="A43" s="3">
        <v>42</v>
      </c>
      <c r="B43" s="4">
        <v>14</v>
      </c>
      <c r="C43" s="5">
        <v>130</v>
      </c>
      <c r="D43" s="68">
        <v>36.15</v>
      </c>
      <c r="E43" s="40">
        <v>0</v>
      </c>
      <c r="F43" s="9">
        <v>0.15881332150956201</v>
      </c>
      <c r="G43" s="10">
        <f t="shared" si="6"/>
        <v>0</v>
      </c>
      <c r="H43" s="15">
        <f t="shared" si="7"/>
        <v>1</v>
      </c>
      <c r="I43" s="42"/>
    </row>
    <row r="44" spans="1:9">
      <c r="A44" s="3">
        <v>43</v>
      </c>
      <c r="B44" s="4">
        <v>17</v>
      </c>
      <c r="C44" s="5">
        <v>127</v>
      </c>
      <c r="D44" s="68">
        <v>36.1</v>
      </c>
      <c r="E44" s="40">
        <v>0</v>
      </c>
      <c r="F44" s="9">
        <v>0.14030696317487301</v>
      </c>
      <c r="G44" s="10">
        <f t="shared" si="6"/>
        <v>0</v>
      </c>
      <c r="H44" s="15">
        <f t="shared" si="7"/>
        <v>1</v>
      </c>
      <c r="I44" s="42"/>
    </row>
    <row r="45" spans="1:9">
      <c r="A45" s="3">
        <v>44</v>
      </c>
      <c r="B45" s="4">
        <v>14</v>
      </c>
      <c r="C45" s="5">
        <v>125</v>
      </c>
      <c r="D45" s="68">
        <v>36.1</v>
      </c>
      <c r="E45" s="40">
        <v>0</v>
      </c>
      <c r="F45" s="9">
        <v>0.18614500217826599</v>
      </c>
      <c r="G45" s="10">
        <f t="shared" si="6"/>
        <v>0</v>
      </c>
      <c r="H45" s="15">
        <f t="shared" si="7"/>
        <v>1</v>
      </c>
      <c r="I45" s="42"/>
    </row>
    <row r="46" spans="1:9">
      <c r="A46" s="3">
        <v>45</v>
      </c>
      <c r="B46" s="4">
        <v>15</v>
      </c>
      <c r="C46" s="5">
        <v>125</v>
      </c>
      <c r="D46" s="68">
        <v>36.299999999999997</v>
      </c>
      <c r="E46" s="40">
        <v>0</v>
      </c>
      <c r="F46" s="9">
        <v>0.15893248476174801</v>
      </c>
      <c r="G46" s="10">
        <f t="shared" si="6"/>
        <v>0</v>
      </c>
      <c r="H46" s="15">
        <f t="shared" si="7"/>
        <v>1</v>
      </c>
      <c r="I46" s="42"/>
    </row>
    <row r="47" spans="1:9">
      <c r="A47" s="3">
        <v>46</v>
      </c>
      <c r="B47" s="4">
        <v>12</v>
      </c>
      <c r="C47" s="5">
        <v>128</v>
      </c>
      <c r="D47" s="68">
        <v>36.299999999999997</v>
      </c>
      <c r="E47" s="40">
        <v>0</v>
      </c>
      <c r="F47" s="9">
        <v>0.30960200342107103</v>
      </c>
      <c r="G47" s="10">
        <f t="shared" si="6"/>
        <v>0</v>
      </c>
      <c r="H47" s="15">
        <f t="shared" si="7"/>
        <v>1</v>
      </c>
      <c r="I47" s="42"/>
    </row>
    <row r="48" spans="1:9">
      <c r="A48" s="3">
        <v>47</v>
      </c>
      <c r="B48" s="4">
        <v>15</v>
      </c>
      <c r="C48" s="5">
        <v>132</v>
      </c>
      <c r="D48" s="68">
        <v>36.299999999999997</v>
      </c>
      <c r="E48" s="40">
        <v>0</v>
      </c>
      <c r="F48" s="9">
        <v>0.11535862763306901</v>
      </c>
      <c r="G48" s="10">
        <f t="shared" si="6"/>
        <v>0</v>
      </c>
      <c r="H48" s="15">
        <f t="shared" si="7"/>
        <v>1</v>
      </c>
      <c r="I48" s="42"/>
    </row>
    <row r="49" spans="1:9">
      <c r="A49" s="3">
        <v>48</v>
      </c>
      <c r="B49" s="4">
        <v>11</v>
      </c>
      <c r="C49" s="5">
        <v>123</v>
      </c>
      <c r="D49" s="68">
        <v>36.1</v>
      </c>
      <c r="E49" s="40">
        <v>1</v>
      </c>
      <c r="F49" s="9">
        <v>0.41945119433054501</v>
      </c>
      <c r="G49" s="10">
        <f t="shared" si="6"/>
        <v>0</v>
      </c>
      <c r="H49" s="15">
        <f t="shared" si="7"/>
        <v>0</v>
      </c>
      <c r="I49" s="42"/>
    </row>
    <row r="50" spans="1:9">
      <c r="A50" s="3">
        <v>49</v>
      </c>
      <c r="B50" s="4">
        <v>16</v>
      </c>
      <c r="C50" s="5">
        <v>134</v>
      </c>
      <c r="D50" s="68">
        <v>36.299999999999997</v>
      </c>
      <c r="E50" s="40">
        <v>1</v>
      </c>
      <c r="F50" s="9">
        <v>8.2013548143241993E-2</v>
      </c>
      <c r="G50" s="10">
        <f t="shared" si="6"/>
        <v>0</v>
      </c>
      <c r="H50" s="15">
        <f t="shared" si="7"/>
        <v>0</v>
      </c>
      <c r="I50" s="42"/>
    </row>
    <row r="51" spans="1:9">
      <c r="A51" s="3">
        <v>50</v>
      </c>
      <c r="B51" s="4">
        <v>17</v>
      </c>
      <c r="C51" s="5">
        <v>120</v>
      </c>
      <c r="D51" s="68">
        <v>36.5</v>
      </c>
      <c r="E51" s="40">
        <v>0</v>
      </c>
      <c r="F51" s="9">
        <v>0.13990415400178799</v>
      </c>
      <c r="G51" s="10">
        <f t="shared" si="6"/>
        <v>0</v>
      </c>
      <c r="H51" s="15">
        <f t="shared" si="7"/>
        <v>1</v>
      </c>
      <c r="I51" s="42"/>
    </row>
    <row r="52" spans="1:9">
      <c r="A52" s="3">
        <v>51</v>
      </c>
      <c r="B52" s="4">
        <v>18</v>
      </c>
      <c r="C52" s="5">
        <v>120</v>
      </c>
      <c r="D52" s="68">
        <v>36.6</v>
      </c>
      <c r="E52" s="40">
        <v>1</v>
      </c>
      <c r="F52" s="9">
        <v>0.18043725727455101</v>
      </c>
      <c r="G52" s="10">
        <f t="shared" si="6"/>
        <v>0</v>
      </c>
      <c r="H52" s="15">
        <f t="shared" si="7"/>
        <v>0</v>
      </c>
      <c r="I52" s="42"/>
    </row>
    <row r="53" spans="1:9">
      <c r="A53" s="3">
        <v>52</v>
      </c>
      <c r="B53" s="4">
        <v>18</v>
      </c>
      <c r="C53" s="5">
        <v>149</v>
      </c>
      <c r="D53" s="68">
        <v>36.450000000000003</v>
      </c>
      <c r="E53" s="40">
        <v>0</v>
      </c>
      <c r="F53" s="9">
        <v>1.45773816570926E-3</v>
      </c>
      <c r="G53" s="10">
        <f t="shared" si="6"/>
        <v>0</v>
      </c>
      <c r="H53" s="15">
        <f t="shared" si="7"/>
        <v>1</v>
      </c>
      <c r="I53" s="42"/>
    </row>
    <row r="54" spans="1:9">
      <c r="A54" s="3">
        <v>53</v>
      </c>
      <c r="B54" s="4">
        <v>24</v>
      </c>
      <c r="C54" s="5">
        <v>136</v>
      </c>
      <c r="D54" s="68">
        <v>36.4</v>
      </c>
      <c r="E54" s="40">
        <v>0</v>
      </c>
      <c r="F54" s="9">
        <v>0.50481161507849004</v>
      </c>
      <c r="G54" s="10">
        <f t="shared" si="6"/>
        <v>1</v>
      </c>
      <c r="H54" s="15">
        <f t="shared" si="7"/>
        <v>0</v>
      </c>
      <c r="I54" s="42"/>
    </row>
    <row r="55" spans="1:9">
      <c r="A55" s="3">
        <v>54</v>
      </c>
      <c r="B55" s="4">
        <v>22.5</v>
      </c>
      <c r="C55" s="5">
        <v>144</v>
      </c>
      <c r="D55" s="68">
        <v>36.4</v>
      </c>
      <c r="E55" s="40">
        <v>0</v>
      </c>
      <c r="F55" s="9">
        <v>4.4385339122416302E-2</v>
      </c>
      <c r="G55" s="10">
        <f t="shared" si="6"/>
        <v>0</v>
      </c>
      <c r="H55" s="15">
        <f t="shared" si="7"/>
        <v>1</v>
      </c>
      <c r="I55" s="42"/>
    </row>
    <row r="56" spans="1:9">
      <c r="A56" s="3">
        <v>55</v>
      </c>
      <c r="B56" s="4">
        <v>19</v>
      </c>
      <c r="C56" s="5">
        <v>128</v>
      </c>
      <c r="D56" s="68">
        <v>36.4</v>
      </c>
      <c r="E56" s="40">
        <v>0</v>
      </c>
      <c r="F56" s="9">
        <v>0.18852356258938899</v>
      </c>
      <c r="G56" s="10">
        <f t="shared" si="6"/>
        <v>0</v>
      </c>
      <c r="H56" s="15">
        <f t="shared" si="7"/>
        <v>1</v>
      </c>
      <c r="I56" s="42"/>
    </row>
    <row r="57" spans="1:9">
      <c r="A57" s="3">
        <v>56</v>
      </c>
      <c r="B57" s="4">
        <v>12</v>
      </c>
      <c r="C57" s="5">
        <v>128</v>
      </c>
      <c r="D57" s="68">
        <v>36.299999999999997</v>
      </c>
      <c r="E57" s="40">
        <v>0</v>
      </c>
      <c r="F57" s="9">
        <v>0.30960200342107103</v>
      </c>
      <c r="G57" s="10">
        <f t="shared" si="6"/>
        <v>0</v>
      </c>
      <c r="H57" s="15">
        <f t="shared" si="7"/>
        <v>1</v>
      </c>
      <c r="I57" s="42"/>
    </row>
    <row r="58" spans="1:9">
      <c r="A58" s="3">
        <v>57</v>
      </c>
      <c r="B58" s="4">
        <v>15</v>
      </c>
      <c r="C58" s="5">
        <v>132</v>
      </c>
      <c r="D58" s="68">
        <v>36</v>
      </c>
      <c r="E58" s="40">
        <v>0</v>
      </c>
      <c r="F58" s="9">
        <v>0.12221850641915701</v>
      </c>
      <c r="G58" s="10">
        <f t="shared" si="6"/>
        <v>0</v>
      </c>
      <c r="H58" s="15">
        <f t="shared" si="7"/>
        <v>1</v>
      </c>
      <c r="I58" s="42"/>
    </row>
    <row r="59" spans="1:9">
      <c r="A59" s="3">
        <v>58</v>
      </c>
      <c r="B59" s="4">
        <v>15</v>
      </c>
      <c r="C59" s="5">
        <v>126</v>
      </c>
      <c r="D59" s="68">
        <v>36.5</v>
      </c>
      <c r="E59" s="40">
        <v>0</v>
      </c>
      <c r="F59" s="9">
        <v>0.19562273221259299</v>
      </c>
      <c r="G59" s="10">
        <f t="shared" si="6"/>
        <v>0</v>
      </c>
      <c r="H59" s="15">
        <f t="shared" si="7"/>
        <v>1</v>
      </c>
      <c r="I59" s="42"/>
    </row>
    <row r="60" spans="1:9">
      <c r="A60" s="3">
        <v>59</v>
      </c>
      <c r="B60" s="4">
        <v>16</v>
      </c>
      <c r="C60" s="5">
        <v>122.5</v>
      </c>
      <c r="D60" s="68">
        <v>36.4</v>
      </c>
      <c r="E60" s="40">
        <v>0</v>
      </c>
      <c r="F60" s="9">
        <v>0.14646022016166901</v>
      </c>
      <c r="G60" s="10">
        <f t="shared" si="6"/>
        <v>0</v>
      </c>
      <c r="H60" s="15">
        <f t="shared" si="7"/>
        <v>1</v>
      </c>
      <c r="I60" s="42"/>
    </row>
    <row r="61" spans="1:9">
      <c r="A61" s="3">
        <v>60</v>
      </c>
      <c r="B61" s="4">
        <v>22</v>
      </c>
      <c r="C61" s="5">
        <v>195</v>
      </c>
      <c r="D61" s="68">
        <v>36.049999999999997</v>
      </c>
      <c r="E61" s="40">
        <v>0</v>
      </c>
      <c r="F61" s="26">
        <v>5.4480047775599094E-20</v>
      </c>
      <c r="G61" s="10">
        <f t="shared" si="6"/>
        <v>0</v>
      </c>
      <c r="H61" s="15">
        <f t="shared" si="7"/>
        <v>1</v>
      </c>
      <c r="I61" s="42"/>
    </row>
    <row r="62" spans="1:9">
      <c r="A62" s="3">
        <v>61</v>
      </c>
      <c r="B62" s="4">
        <v>17</v>
      </c>
      <c r="C62" s="5">
        <v>135</v>
      </c>
      <c r="D62" s="68">
        <v>36.299999999999997</v>
      </c>
      <c r="E62" s="40">
        <v>0</v>
      </c>
      <c r="F62" s="9">
        <v>6.9967350006302401E-2</v>
      </c>
      <c r="G62" s="10">
        <f t="shared" si="6"/>
        <v>0</v>
      </c>
      <c r="H62" s="15">
        <f t="shared" si="7"/>
        <v>1</v>
      </c>
      <c r="I62" s="42"/>
    </row>
    <row r="63" spans="1:9">
      <c r="A63" s="3">
        <v>62</v>
      </c>
      <c r="B63" s="4">
        <v>17</v>
      </c>
      <c r="C63" s="5">
        <v>138</v>
      </c>
      <c r="D63" s="68">
        <v>35.9</v>
      </c>
      <c r="E63" s="40">
        <v>1</v>
      </c>
      <c r="F63" s="9">
        <v>4.8343249179130798E-2</v>
      </c>
      <c r="G63" s="10">
        <f t="shared" si="6"/>
        <v>0</v>
      </c>
      <c r="H63" s="15">
        <f t="shared" si="7"/>
        <v>0</v>
      </c>
      <c r="I63" s="42"/>
    </row>
    <row r="64" spans="1:9">
      <c r="A64" s="3">
        <v>63</v>
      </c>
      <c r="B64" s="4">
        <v>19</v>
      </c>
      <c r="C64" s="5">
        <v>137</v>
      </c>
      <c r="D64" s="68">
        <v>35.299999999999997</v>
      </c>
      <c r="E64" s="40">
        <v>1</v>
      </c>
      <c r="F64" s="9">
        <v>0.39820839635487199</v>
      </c>
      <c r="G64" s="10">
        <f t="shared" si="6"/>
        <v>0</v>
      </c>
      <c r="H64" s="15">
        <f t="shared" si="7"/>
        <v>0</v>
      </c>
      <c r="I64" s="42"/>
    </row>
    <row r="65" spans="1:9">
      <c r="A65" s="3">
        <v>64</v>
      </c>
      <c r="B65" s="4">
        <v>21</v>
      </c>
      <c r="C65" s="5">
        <v>130</v>
      </c>
      <c r="D65" s="68">
        <v>36.1</v>
      </c>
      <c r="E65" s="40">
        <v>1</v>
      </c>
      <c r="F65" s="9">
        <v>0.26420091528353701</v>
      </c>
      <c r="G65" s="10">
        <f t="shared" si="6"/>
        <v>0</v>
      </c>
      <c r="H65" s="15">
        <f t="shared" si="7"/>
        <v>0</v>
      </c>
      <c r="I65" s="42"/>
    </row>
    <row r="66" spans="1:9">
      <c r="A66" s="3">
        <v>65</v>
      </c>
      <c r="B66" s="4">
        <v>20</v>
      </c>
      <c r="C66" s="5">
        <v>131</v>
      </c>
      <c r="D66" s="68">
        <v>36.1</v>
      </c>
      <c r="E66" s="40">
        <v>0</v>
      </c>
      <c r="F66" s="9">
        <v>0.18267669349848201</v>
      </c>
      <c r="G66" s="10">
        <f t="shared" si="6"/>
        <v>0</v>
      </c>
      <c r="H66" s="15">
        <f t="shared" si="7"/>
        <v>1</v>
      </c>
      <c r="I66" s="42"/>
    </row>
    <row r="67" spans="1:9">
      <c r="A67" s="3">
        <v>66</v>
      </c>
      <c r="B67" s="4">
        <v>18</v>
      </c>
      <c r="C67" s="5">
        <v>142</v>
      </c>
      <c r="D67" s="68">
        <v>35.6</v>
      </c>
      <c r="E67" s="40">
        <v>0</v>
      </c>
      <c r="F67" s="9">
        <v>4.0230096748423899E-2</v>
      </c>
      <c r="G67" s="10">
        <f t="shared" si="6"/>
        <v>0</v>
      </c>
      <c r="H67" s="15">
        <f t="shared" si="7"/>
        <v>1</v>
      </c>
      <c r="I67" s="42"/>
    </row>
    <row r="68" spans="1:9">
      <c r="A68" s="3">
        <v>67</v>
      </c>
      <c r="B68" s="4">
        <v>17.5</v>
      </c>
      <c r="C68" s="5">
        <v>146</v>
      </c>
      <c r="D68" s="68">
        <v>36</v>
      </c>
      <c r="E68" s="40">
        <v>0</v>
      </c>
      <c r="F68" s="9">
        <v>4.1293546680223302E-3</v>
      </c>
      <c r="G68" s="10">
        <f t="shared" si="6"/>
        <v>0</v>
      </c>
      <c r="H68" s="15">
        <f t="shared" si="7"/>
        <v>1</v>
      </c>
      <c r="I68" s="42"/>
    </row>
    <row r="69" spans="1:9">
      <c r="A69" s="3">
        <v>68</v>
      </c>
      <c r="B69" s="4">
        <v>18.5</v>
      </c>
      <c r="C69" s="5">
        <v>151</v>
      </c>
      <c r="D69" s="68">
        <v>36</v>
      </c>
      <c r="E69" s="40">
        <v>0</v>
      </c>
      <c r="F69" s="9">
        <v>5.8680074400064902E-4</v>
      </c>
      <c r="G69" s="10">
        <f t="shared" si="6"/>
        <v>0</v>
      </c>
      <c r="H69" s="15">
        <f t="shared" si="7"/>
        <v>1</v>
      </c>
      <c r="I69" s="42"/>
    </row>
    <row r="70" spans="1:9">
      <c r="A70" s="3">
        <v>69</v>
      </c>
      <c r="B70" s="4">
        <v>16</v>
      </c>
      <c r="C70" s="5">
        <v>149</v>
      </c>
      <c r="D70" s="68">
        <v>35.700000000000003</v>
      </c>
      <c r="E70" s="40">
        <v>0</v>
      </c>
      <c r="F70" s="9">
        <v>2.20542886146661E-3</v>
      </c>
      <c r="G70" s="10">
        <f t="shared" si="6"/>
        <v>0</v>
      </c>
      <c r="H70" s="15">
        <f t="shared" si="7"/>
        <v>1</v>
      </c>
      <c r="I70" s="42"/>
    </row>
    <row r="71" spans="1:9">
      <c r="A71" s="3">
        <v>70</v>
      </c>
      <c r="B71" s="4">
        <v>14</v>
      </c>
      <c r="C71" s="5">
        <v>159</v>
      </c>
      <c r="D71" s="68">
        <v>36</v>
      </c>
      <c r="E71" s="40">
        <v>0</v>
      </c>
      <c r="F71" s="26">
        <v>9.2782178328150099E-6</v>
      </c>
      <c r="G71" s="10">
        <f t="shared" si="6"/>
        <v>0</v>
      </c>
      <c r="H71" s="15">
        <f t="shared" si="7"/>
        <v>1</v>
      </c>
      <c r="I71" s="42"/>
    </row>
    <row r="72" spans="1:9">
      <c r="A72" s="3">
        <v>71</v>
      </c>
      <c r="B72" s="4">
        <v>17</v>
      </c>
      <c r="C72" s="5">
        <v>156</v>
      </c>
      <c r="D72" s="68">
        <v>36</v>
      </c>
      <c r="E72" s="40">
        <v>0</v>
      </c>
      <c r="F72" s="26">
        <v>3.8638678201536602E-5</v>
      </c>
      <c r="G72" s="10">
        <f t="shared" si="6"/>
        <v>0</v>
      </c>
      <c r="H72" s="15">
        <f t="shared" si="7"/>
        <v>1</v>
      </c>
      <c r="I72" s="42"/>
    </row>
    <row r="73" spans="1:9">
      <c r="A73" s="24">
        <v>72</v>
      </c>
      <c r="B73" s="27">
        <v>17</v>
      </c>
      <c r="C73" s="28">
        <v>160</v>
      </c>
      <c r="D73" s="78">
        <v>36.4</v>
      </c>
      <c r="E73" s="66">
        <v>0</v>
      </c>
      <c r="F73" s="32">
        <v>3.7258132402349099E-6</v>
      </c>
      <c r="G73" s="33">
        <f t="shared" si="6"/>
        <v>0</v>
      </c>
      <c r="H73" s="79">
        <f t="shared" si="7"/>
        <v>1</v>
      </c>
      <c r="I73" s="42"/>
    </row>
  </sheetData>
  <mergeCells count="9">
    <mergeCell ref="J24:N24"/>
    <mergeCell ref="J25:N25"/>
    <mergeCell ref="J26:K26"/>
    <mergeCell ref="L26:N28"/>
    <mergeCell ref="F1:G1"/>
    <mergeCell ref="J4:M4"/>
    <mergeCell ref="J7:K7"/>
    <mergeCell ref="J13:K13"/>
    <mergeCell ref="J19:K19"/>
  </mergeCell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H7" sqref="H7"/>
    </sheetView>
  </sheetViews>
  <sheetFormatPr baseColWidth="10" defaultColWidth="11" defaultRowHeight="15" x14ac:dyDescent="0"/>
  <cols>
    <col min="1" max="1" width="4.83203125" style="34" customWidth="1"/>
    <col min="2" max="2" width="6.6640625" style="34" customWidth="1"/>
    <col min="3" max="3" width="8.1640625" style="34" customWidth="1"/>
    <col min="4" max="5" width="8.33203125" style="34" customWidth="1"/>
    <col min="6" max="6" width="8.1640625" style="34" customWidth="1"/>
    <col min="7" max="8" width="11" style="34"/>
    <col min="9" max="9" width="11" style="35"/>
    <col min="10" max="10" width="11" style="12"/>
  </cols>
  <sheetData>
    <row r="1" spans="1:15">
      <c r="A1" s="36" t="s">
        <v>0</v>
      </c>
      <c r="B1" s="37" t="s">
        <v>1</v>
      </c>
      <c r="C1" s="37" t="s">
        <v>2</v>
      </c>
      <c r="D1" s="37" t="s">
        <v>3</v>
      </c>
      <c r="E1" s="37" t="s">
        <v>27</v>
      </c>
      <c r="F1" s="37" t="s">
        <v>4</v>
      </c>
      <c r="G1" s="155" t="s">
        <v>5</v>
      </c>
      <c r="H1" s="155"/>
      <c r="I1" s="11" t="s">
        <v>7</v>
      </c>
      <c r="J1" s="42"/>
      <c r="K1" s="43"/>
      <c r="L1" s="14">
        <f>COUNTIF(I1:I93,1)</f>
        <v>76</v>
      </c>
    </row>
    <row r="2" spans="1:15">
      <c r="A2" s="3">
        <v>1</v>
      </c>
      <c r="B2" s="4">
        <v>32</v>
      </c>
      <c r="C2" s="5">
        <v>118</v>
      </c>
      <c r="D2" s="6">
        <v>37</v>
      </c>
      <c r="E2" s="38">
        <v>3</v>
      </c>
      <c r="F2" s="39">
        <v>0</v>
      </c>
      <c r="G2" s="40" t="s">
        <v>56</v>
      </c>
      <c r="H2" s="10">
        <v>0</v>
      </c>
      <c r="I2" s="44">
        <f>IF(H2=F2,1,0)</f>
        <v>1</v>
      </c>
      <c r="J2" s="42"/>
      <c r="K2" s="16" t="s">
        <v>7</v>
      </c>
      <c r="L2" s="45">
        <f>(L1/A93)*100</f>
        <v>82.608695652173907</v>
      </c>
    </row>
    <row r="3" spans="1:15">
      <c r="A3" s="3">
        <v>2</v>
      </c>
      <c r="B3" s="4">
        <v>22</v>
      </c>
      <c r="C3" s="5">
        <v>94</v>
      </c>
      <c r="D3" s="6">
        <v>37</v>
      </c>
      <c r="E3" s="38">
        <v>3</v>
      </c>
      <c r="F3" s="39">
        <v>0</v>
      </c>
      <c r="G3" s="40" t="s">
        <v>56</v>
      </c>
      <c r="H3" s="10">
        <v>0</v>
      </c>
      <c r="I3" s="44">
        <f t="shared" ref="I3" si="0">IF(H3=F3,1,0)</f>
        <v>1</v>
      </c>
      <c r="J3" s="42"/>
    </row>
    <row r="4" spans="1:15">
      <c r="A4" s="3">
        <v>3</v>
      </c>
      <c r="B4" s="4">
        <v>13</v>
      </c>
      <c r="C4" s="5">
        <v>88</v>
      </c>
      <c r="D4" s="6">
        <v>37.200000000000003</v>
      </c>
      <c r="E4" s="38">
        <v>1</v>
      </c>
      <c r="F4" s="39">
        <v>0</v>
      </c>
      <c r="G4" s="41">
        <v>5.8180305917593797E-5</v>
      </c>
      <c r="H4" s="10">
        <f t="shared" ref="H4" si="1">IF(G4&gt;0.5,1,0)</f>
        <v>0</v>
      </c>
      <c r="I4" s="44">
        <f t="shared" ref="I4:I34" si="2">IF(H4=F4,1,0)</f>
        <v>1</v>
      </c>
      <c r="J4" s="42"/>
      <c r="K4" s="156" t="s">
        <v>43</v>
      </c>
      <c r="L4" s="157"/>
      <c r="M4" s="157"/>
      <c r="N4" s="158"/>
    </row>
    <row r="5" spans="1:15">
      <c r="A5" s="3">
        <v>4</v>
      </c>
      <c r="B5" s="4">
        <v>7</v>
      </c>
      <c r="C5" s="5">
        <v>84</v>
      </c>
      <c r="D5" s="6">
        <v>37.1</v>
      </c>
      <c r="E5" s="38">
        <v>1</v>
      </c>
      <c r="F5" s="39">
        <v>0</v>
      </c>
      <c r="G5" s="40">
        <v>2.0167043687189402E-3</v>
      </c>
      <c r="H5" s="10">
        <f>IF(G5&gt;0.5,1,0)</f>
        <v>0</v>
      </c>
      <c r="I5" s="44">
        <f t="shared" si="2"/>
        <v>1</v>
      </c>
      <c r="J5" s="42"/>
    </row>
    <row r="6" spans="1:15">
      <c r="A6" s="3">
        <v>5</v>
      </c>
      <c r="B6" s="4">
        <v>6</v>
      </c>
      <c r="C6" s="5">
        <v>79.5</v>
      </c>
      <c r="D6" s="6">
        <v>37</v>
      </c>
      <c r="E6" s="38">
        <v>3</v>
      </c>
      <c r="F6" s="39">
        <v>0</v>
      </c>
      <c r="G6" s="40" t="s">
        <v>56</v>
      </c>
      <c r="H6" s="10">
        <v>0</v>
      </c>
      <c r="I6" s="44">
        <f t="shared" si="2"/>
        <v>1</v>
      </c>
      <c r="J6" s="42"/>
    </row>
    <row r="7" spans="1:15">
      <c r="A7" s="3">
        <v>6</v>
      </c>
      <c r="B7" s="4">
        <v>8</v>
      </c>
      <c r="C7" s="5">
        <v>80</v>
      </c>
      <c r="D7" s="6">
        <v>36.9</v>
      </c>
      <c r="E7" s="38">
        <v>1</v>
      </c>
      <c r="F7" s="39">
        <v>0</v>
      </c>
      <c r="G7" s="40">
        <v>4.5458903224833001E-2</v>
      </c>
      <c r="H7" s="10">
        <f t="shared" ref="H7" si="3">IF(G7&gt;0.5,1,0)</f>
        <v>0</v>
      </c>
      <c r="I7" s="44">
        <f t="shared" si="2"/>
        <v>1</v>
      </c>
      <c r="J7" s="42"/>
      <c r="K7" s="124" t="s">
        <v>28</v>
      </c>
      <c r="L7" s="125"/>
    </row>
    <row r="8" spans="1:15">
      <c r="A8" s="3">
        <v>7</v>
      </c>
      <c r="B8" s="4">
        <v>8</v>
      </c>
      <c r="C8" s="5">
        <v>82</v>
      </c>
      <c r="D8" s="6">
        <v>36.799999999999997</v>
      </c>
      <c r="E8" s="38">
        <v>2</v>
      </c>
      <c r="F8" s="39">
        <v>0</v>
      </c>
      <c r="G8" s="40" t="s">
        <v>56</v>
      </c>
      <c r="H8" s="10">
        <v>0</v>
      </c>
      <c r="I8" s="44">
        <f t="shared" si="2"/>
        <v>1</v>
      </c>
      <c r="J8" s="42"/>
    </row>
    <row r="9" spans="1:15">
      <c r="A9" s="3">
        <v>8</v>
      </c>
      <c r="B9" s="4">
        <v>9</v>
      </c>
      <c r="C9" s="5">
        <v>83</v>
      </c>
      <c r="D9" s="6">
        <v>36.9</v>
      </c>
      <c r="E9" s="38">
        <v>1</v>
      </c>
      <c r="F9" s="39">
        <v>0</v>
      </c>
      <c r="G9" s="40">
        <v>2.1243729584673202E-2</v>
      </c>
      <c r="H9" s="10">
        <f t="shared" ref="H9" si="4">IF(G9&gt;0.5,1,0)</f>
        <v>0</v>
      </c>
      <c r="I9" s="44">
        <f t="shared" si="2"/>
        <v>1</v>
      </c>
      <c r="J9" s="42"/>
      <c r="K9" s="46" t="s">
        <v>57</v>
      </c>
      <c r="L9" s="47"/>
      <c r="M9" s="47"/>
      <c r="N9" s="47"/>
      <c r="O9" s="48"/>
    </row>
    <row r="10" spans="1:15">
      <c r="A10" s="3">
        <v>9</v>
      </c>
      <c r="B10" s="4">
        <v>7</v>
      </c>
      <c r="C10" s="5">
        <v>83</v>
      </c>
      <c r="D10" s="6">
        <v>36.799999999999997</v>
      </c>
      <c r="E10" s="38">
        <v>1</v>
      </c>
      <c r="F10" s="39">
        <v>0</v>
      </c>
      <c r="G10" s="40">
        <v>4.8558140471189899E-2</v>
      </c>
      <c r="H10" s="10">
        <f t="shared" ref="H10:H17" si="5">IF(G10&gt;0.5,1,0)</f>
        <v>0</v>
      </c>
      <c r="I10" s="44">
        <f t="shared" si="2"/>
        <v>1</v>
      </c>
      <c r="J10" s="42"/>
      <c r="K10" s="49" t="s">
        <v>58</v>
      </c>
      <c r="L10" s="50"/>
      <c r="M10" s="50"/>
      <c r="N10" s="50"/>
      <c r="O10" s="51"/>
    </row>
    <row r="11" spans="1:15">
      <c r="A11" s="3">
        <v>10</v>
      </c>
      <c r="B11" s="4">
        <v>9</v>
      </c>
      <c r="C11" s="5">
        <v>80</v>
      </c>
      <c r="D11" s="6">
        <v>36.700000000000003</v>
      </c>
      <c r="E11" s="38">
        <v>1</v>
      </c>
      <c r="F11" s="39">
        <v>0</v>
      </c>
      <c r="G11" s="40">
        <v>0.16240307139518401</v>
      </c>
      <c r="H11" s="10">
        <f t="shared" si="5"/>
        <v>0</v>
      </c>
      <c r="I11" s="44">
        <f t="shared" si="2"/>
        <v>1</v>
      </c>
      <c r="J11" s="42"/>
    </row>
    <row r="12" spans="1:15">
      <c r="A12" s="3">
        <v>11</v>
      </c>
      <c r="B12" s="4">
        <v>5</v>
      </c>
      <c r="C12" s="5">
        <v>78</v>
      </c>
      <c r="D12" s="6">
        <v>36.6</v>
      </c>
      <c r="E12" s="38">
        <v>1</v>
      </c>
      <c r="F12" s="39">
        <v>0</v>
      </c>
      <c r="G12" s="40">
        <v>0.281524585592897</v>
      </c>
      <c r="H12" s="10">
        <f t="shared" si="5"/>
        <v>0</v>
      </c>
      <c r="I12" s="44">
        <f t="shared" si="2"/>
        <v>1</v>
      </c>
      <c r="J12" s="42"/>
    </row>
    <row r="13" spans="1:15">
      <c r="A13" s="3">
        <v>12</v>
      </c>
      <c r="B13" s="4">
        <v>7</v>
      </c>
      <c r="C13" s="5">
        <v>79.5</v>
      </c>
      <c r="D13" s="6">
        <v>36.700000000000003</v>
      </c>
      <c r="E13" s="38">
        <v>1</v>
      </c>
      <c r="F13" s="39">
        <v>0</v>
      </c>
      <c r="G13" s="40">
        <v>0.18317113802006799</v>
      </c>
      <c r="H13" s="10">
        <f t="shared" si="5"/>
        <v>0</v>
      </c>
      <c r="I13" s="44">
        <f t="shared" si="2"/>
        <v>1</v>
      </c>
      <c r="J13" s="42"/>
      <c r="K13" s="120" t="s">
        <v>31</v>
      </c>
      <c r="L13" s="121"/>
    </row>
    <row r="14" spans="1:15">
      <c r="A14" s="3">
        <v>13</v>
      </c>
      <c r="B14" s="4">
        <v>9</v>
      </c>
      <c r="C14" s="5">
        <v>81</v>
      </c>
      <c r="D14" s="6">
        <v>36.6</v>
      </c>
      <c r="E14" s="38">
        <v>1</v>
      </c>
      <c r="F14" s="39">
        <v>0</v>
      </c>
      <c r="G14" s="40">
        <v>0.20011006099130699</v>
      </c>
      <c r="H14" s="10">
        <f t="shared" si="5"/>
        <v>0</v>
      </c>
      <c r="I14" s="44">
        <f t="shared" si="2"/>
        <v>1</v>
      </c>
      <c r="J14" s="42"/>
    </row>
    <row r="15" spans="1:15">
      <c r="A15" s="3">
        <v>14</v>
      </c>
      <c r="B15" s="4">
        <v>8</v>
      </c>
      <c r="C15" s="5">
        <v>83</v>
      </c>
      <c r="D15" s="6">
        <v>36.6</v>
      </c>
      <c r="E15" s="38">
        <v>1</v>
      </c>
      <c r="F15" s="39">
        <v>1</v>
      </c>
      <c r="G15" s="40">
        <v>0.13601787521667699</v>
      </c>
      <c r="H15" s="10">
        <f t="shared" si="5"/>
        <v>0</v>
      </c>
      <c r="I15" s="44">
        <f t="shared" si="2"/>
        <v>0</v>
      </c>
      <c r="J15" s="42"/>
      <c r="K15" s="52" t="s">
        <v>59</v>
      </c>
      <c r="L15" s="53"/>
      <c r="M15" s="53"/>
      <c r="N15" s="53"/>
      <c r="O15" s="54"/>
    </row>
    <row r="16" spans="1:15">
      <c r="A16" s="3">
        <v>15</v>
      </c>
      <c r="B16" s="4">
        <v>11</v>
      </c>
      <c r="C16" s="5">
        <v>80.5</v>
      </c>
      <c r="D16" s="6">
        <v>36.700000000000003</v>
      </c>
      <c r="E16" s="38">
        <v>1</v>
      </c>
      <c r="F16" s="39">
        <v>0</v>
      </c>
      <c r="G16" s="40">
        <v>0.116854024082956</v>
      </c>
      <c r="H16" s="10">
        <f t="shared" si="5"/>
        <v>0</v>
      </c>
      <c r="I16" s="44">
        <f t="shared" si="2"/>
        <v>1</v>
      </c>
      <c r="J16" s="42"/>
      <c r="K16" s="55" t="s">
        <v>60</v>
      </c>
      <c r="L16" s="56"/>
      <c r="M16" s="56"/>
      <c r="N16" s="56"/>
      <c r="O16" s="57"/>
    </row>
    <row r="17" spans="1:15">
      <c r="A17" s="3">
        <v>16</v>
      </c>
      <c r="B17" s="4">
        <v>5</v>
      </c>
      <c r="C17" s="5">
        <v>76</v>
      </c>
      <c r="D17" s="6">
        <v>36.6</v>
      </c>
      <c r="E17" s="38">
        <v>1</v>
      </c>
      <c r="F17" s="39">
        <v>0</v>
      </c>
      <c r="G17" s="40">
        <v>0.340312355028425</v>
      </c>
      <c r="H17" s="10">
        <f t="shared" si="5"/>
        <v>0</v>
      </c>
      <c r="I17" s="44">
        <f t="shared" si="2"/>
        <v>1</v>
      </c>
      <c r="J17" s="42"/>
    </row>
    <row r="18" spans="1:15">
      <c r="A18" s="3">
        <v>17</v>
      </c>
      <c r="B18" s="4">
        <v>3</v>
      </c>
      <c r="C18" s="5">
        <v>76.5</v>
      </c>
      <c r="D18" s="6">
        <v>36.5</v>
      </c>
      <c r="E18" s="38">
        <v>2</v>
      </c>
      <c r="F18" s="39">
        <v>0</v>
      </c>
      <c r="G18" s="40" t="s">
        <v>56</v>
      </c>
      <c r="H18" s="10">
        <v>0</v>
      </c>
      <c r="I18" s="44">
        <f t="shared" si="2"/>
        <v>1</v>
      </c>
      <c r="J18" s="42"/>
    </row>
    <row r="19" spans="1:15">
      <c r="A19" s="3">
        <v>18</v>
      </c>
      <c r="B19" s="4">
        <v>5</v>
      </c>
      <c r="C19" s="5">
        <v>76.5</v>
      </c>
      <c r="D19" s="6">
        <v>36.5</v>
      </c>
      <c r="E19" s="38">
        <v>1</v>
      </c>
      <c r="F19" s="39">
        <v>0</v>
      </c>
      <c r="G19" s="40">
        <v>0.39811677388803202</v>
      </c>
      <c r="H19" s="10">
        <f t="shared" ref="H19" si="6">IF(G19&gt;0.5,1,0)</f>
        <v>0</v>
      </c>
      <c r="I19" s="44">
        <f t="shared" si="2"/>
        <v>1</v>
      </c>
      <c r="J19" s="42"/>
      <c r="K19" s="144" t="s">
        <v>34</v>
      </c>
      <c r="L19" s="145"/>
    </row>
    <row r="20" spans="1:15">
      <c r="A20" s="3">
        <v>19</v>
      </c>
      <c r="B20" s="4">
        <v>7</v>
      </c>
      <c r="C20" s="5">
        <v>75</v>
      </c>
      <c r="D20" s="6">
        <v>36.4</v>
      </c>
      <c r="E20" s="38">
        <v>1</v>
      </c>
      <c r="F20" s="39">
        <v>1</v>
      </c>
      <c r="G20" s="40">
        <v>0.518933980122111</v>
      </c>
      <c r="H20" s="10">
        <f t="shared" ref="H20:H34" si="7">IF(G20&gt;0.5,1,0)</f>
        <v>1</v>
      </c>
      <c r="I20" s="44">
        <f t="shared" si="2"/>
        <v>1</v>
      </c>
      <c r="J20" s="42"/>
    </row>
    <row r="21" spans="1:15">
      <c r="A21" s="3">
        <v>20</v>
      </c>
      <c r="B21" s="4">
        <v>7.5</v>
      </c>
      <c r="C21" s="5">
        <v>79</v>
      </c>
      <c r="D21" s="6">
        <v>36.4</v>
      </c>
      <c r="E21" s="38">
        <v>1</v>
      </c>
      <c r="F21" s="39">
        <v>1</v>
      </c>
      <c r="G21" s="40">
        <v>0.38613685930470998</v>
      </c>
      <c r="H21" s="10">
        <f t="shared" si="7"/>
        <v>0</v>
      </c>
      <c r="I21" s="44">
        <f t="shared" si="2"/>
        <v>0</v>
      </c>
      <c r="J21" s="42"/>
      <c r="K21" s="58" t="s">
        <v>61</v>
      </c>
      <c r="L21" s="59"/>
      <c r="M21" s="59"/>
      <c r="N21" s="59"/>
      <c r="O21" s="60"/>
    </row>
    <row r="22" spans="1:15">
      <c r="A22" s="3">
        <v>21</v>
      </c>
      <c r="B22" s="4">
        <v>9</v>
      </c>
      <c r="C22" s="5">
        <v>76</v>
      </c>
      <c r="D22" s="6">
        <v>36.5</v>
      </c>
      <c r="E22" s="38">
        <v>1</v>
      </c>
      <c r="F22" s="39">
        <v>1</v>
      </c>
      <c r="G22" s="40">
        <v>0.447562367658286</v>
      </c>
      <c r="H22" s="10">
        <f t="shared" si="7"/>
        <v>0</v>
      </c>
      <c r="I22" s="44">
        <f t="shared" si="2"/>
        <v>0</v>
      </c>
      <c r="J22" s="42"/>
      <c r="K22" s="61" t="s">
        <v>62</v>
      </c>
      <c r="L22" s="62"/>
      <c r="M22" s="62"/>
      <c r="N22" s="62"/>
      <c r="O22" s="63"/>
    </row>
    <row r="23" spans="1:15">
      <c r="A23" s="3">
        <v>22</v>
      </c>
      <c r="B23" s="4">
        <v>10</v>
      </c>
      <c r="C23" s="5">
        <v>80</v>
      </c>
      <c r="D23" s="6">
        <v>36.5</v>
      </c>
      <c r="E23" s="38">
        <v>1</v>
      </c>
      <c r="F23" s="39">
        <v>0</v>
      </c>
      <c r="G23" s="40">
        <v>0.27597066153239402</v>
      </c>
      <c r="H23" s="10">
        <f t="shared" si="7"/>
        <v>0</v>
      </c>
      <c r="I23" s="44">
        <f t="shared" si="2"/>
        <v>1</v>
      </c>
      <c r="J23" s="42"/>
    </row>
    <row r="24" spans="1:15">
      <c r="A24" s="3">
        <v>23</v>
      </c>
      <c r="B24" s="4">
        <v>9</v>
      </c>
      <c r="C24" s="5">
        <v>80</v>
      </c>
      <c r="D24" s="6">
        <v>36.5</v>
      </c>
      <c r="E24" s="38">
        <v>1</v>
      </c>
      <c r="F24" s="39">
        <v>0</v>
      </c>
      <c r="G24" s="40">
        <v>0.298153481673464</v>
      </c>
      <c r="H24" s="10">
        <f t="shared" si="7"/>
        <v>0</v>
      </c>
      <c r="I24" s="44">
        <f t="shared" si="2"/>
        <v>1</v>
      </c>
      <c r="J24" s="42"/>
      <c r="K24" s="138" t="s">
        <v>19</v>
      </c>
      <c r="L24" s="135"/>
      <c r="M24" s="135"/>
      <c r="N24" s="135"/>
      <c r="O24" s="139"/>
    </row>
    <row r="25" spans="1:15">
      <c r="A25" s="3">
        <v>24</v>
      </c>
      <c r="B25" s="4">
        <v>9</v>
      </c>
      <c r="C25" s="5">
        <v>78</v>
      </c>
      <c r="D25" s="6">
        <v>36.5</v>
      </c>
      <c r="E25" s="38">
        <v>1</v>
      </c>
      <c r="F25" s="39">
        <v>1</v>
      </c>
      <c r="G25" s="40">
        <v>0.38094625740577098</v>
      </c>
      <c r="H25" s="10">
        <f t="shared" si="7"/>
        <v>0</v>
      </c>
      <c r="I25" s="44">
        <f t="shared" si="2"/>
        <v>0</v>
      </c>
      <c r="J25" s="42"/>
      <c r="K25" s="140" t="s">
        <v>7</v>
      </c>
      <c r="L25" s="141"/>
      <c r="M25" s="141"/>
      <c r="N25" s="141"/>
      <c r="O25" s="142"/>
    </row>
    <row r="26" spans="1:15">
      <c r="A26" s="3">
        <v>25</v>
      </c>
      <c r="B26" s="4">
        <v>6</v>
      </c>
      <c r="C26" s="5">
        <v>78</v>
      </c>
      <c r="D26" s="6">
        <v>36.5</v>
      </c>
      <c r="E26" s="38">
        <v>1</v>
      </c>
      <c r="F26" s="39">
        <v>1</v>
      </c>
      <c r="G26" s="40">
        <v>0.37606708307599901</v>
      </c>
      <c r="H26" s="10">
        <f t="shared" si="7"/>
        <v>0</v>
      </c>
      <c r="I26" s="44">
        <f t="shared" si="2"/>
        <v>0</v>
      </c>
      <c r="J26" s="42"/>
      <c r="K26" s="132" t="s">
        <v>20</v>
      </c>
      <c r="L26" s="133"/>
      <c r="M26" s="148">
        <f>((K27+L28)/SUM(K27:L28))*100</f>
        <v>82.608695652173907</v>
      </c>
      <c r="N26" s="148"/>
      <c r="O26" s="148"/>
    </row>
    <row r="27" spans="1:15">
      <c r="A27" s="3">
        <v>26</v>
      </c>
      <c r="B27" s="4">
        <v>9</v>
      </c>
      <c r="C27" s="5">
        <v>79</v>
      </c>
      <c r="D27" s="6">
        <v>36.5</v>
      </c>
      <c r="E27" s="38">
        <v>1</v>
      </c>
      <c r="F27" s="39">
        <v>0</v>
      </c>
      <c r="G27" s="40">
        <v>0.340992453870267</v>
      </c>
      <c r="H27" s="10">
        <f t="shared" si="7"/>
        <v>0</v>
      </c>
      <c r="I27" s="44">
        <f t="shared" si="2"/>
        <v>1</v>
      </c>
      <c r="J27" s="42"/>
      <c r="K27" s="3">
        <v>1</v>
      </c>
      <c r="L27" s="23">
        <v>0</v>
      </c>
      <c r="M27" s="148"/>
      <c r="N27" s="148"/>
      <c r="O27" s="148"/>
    </row>
    <row r="28" spans="1:15">
      <c r="A28" s="3">
        <v>27</v>
      </c>
      <c r="B28" s="4">
        <v>13</v>
      </c>
      <c r="C28" s="5">
        <v>79</v>
      </c>
      <c r="D28" s="6">
        <v>36.5</v>
      </c>
      <c r="E28" s="38">
        <v>1</v>
      </c>
      <c r="F28" s="39">
        <v>0</v>
      </c>
      <c r="G28" s="40">
        <v>0.19175709778960801</v>
      </c>
      <c r="H28" s="10">
        <f t="shared" si="7"/>
        <v>0</v>
      </c>
      <c r="I28" s="44">
        <f t="shared" si="2"/>
        <v>1</v>
      </c>
      <c r="J28" s="42"/>
      <c r="K28" s="24">
        <v>16</v>
      </c>
      <c r="L28" s="25">
        <v>75</v>
      </c>
      <c r="M28" s="148"/>
      <c r="N28" s="148"/>
      <c r="O28" s="148"/>
    </row>
    <row r="29" spans="1:15">
      <c r="A29" s="3">
        <v>28</v>
      </c>
      <c r="B29" s="4">
        <v>12</v>
      </c>
      <c r="C29" s="5">
        <v>76.5</v>
      </c>
      <c r="D29" s="6">
        <v>36.5</v>
      </c>
      <c r="E29" s="38">
        <v>1</v>
      </c>
      <c r="F29" s="39">
        <v>1</v>
      </c>
      <c r="G29" s="40">
        <v>0.31677594383143698</v>
      </c>
      <c r="H29" s="10">
        <f t="shared" si="7"/>
        <v>0</v>
      </c>
      <c r="I29" s="44">
        <f t="shared" si="2"/>
        <v>0</v>
      </c>
      <c r="J29" s="42"/>
    </row>
    <row r="30" spans="1:15">
      <c r="A30" s="3">
        <v>29</v>
      </c>
      <c r="B30" s="4">
        <v>9</v>
      </c>
      <c r="C30" s="5">
        <v>77</v>
      </c>
      <c r="D30" s="6">
        <v>36.4</v>
      </c>
      <c r="E30" s="38">
        <v>1</v>
      </c>
      <c r="F30" s="39">
        <v>1</v>
      </c>
      <c r="G30" s="40">
        <v>0.45132960180255699</v>
      </c>
      <c r="H30" s="10">
        <f t="shared" si="7"/>
        <v>0</v>
      </c>
      <c r="I30" s="44">
        <f t="shared" si="2"/>
        <v>0</v>
      </c>
      <c r="J30" s="42"/>
    </row>
    <row r="31" spans="1:15">
      <c r="A31" s="3">
        <v>30</v>
      </c>
      <c r="B31" s="4">
        <v>10.5</v>
      </c>
      <c r="C31" s="5">
        <v>80</v>
      </c>
      <c r="D31" s="6">
        <v>36.5</v>
      </c>
      <c r="E31" s="38">
        <v>1</v>
      </c>
      <c r="F31" s="39">
        <v>1</v>
      </c>
      <c r="G31" s="40">
        <v>0.26107667697681602</v>
      </c>
      <c r="H31" s="10">
        <f t="shared" si="7"/>
        <v>0</v>
      </c>
      <c r="I31" s="44">
        <f t="shared" si="2"/>
        <v>0</v>
      </c>
      <c r="J31" s="42"/>
    </row>
    <row r="32" spans="1:15">
      <c r="A32" s="3">
        <v>31</v>
      </c>
      <c r="B32" s="4">
        <v>14</v>
      </c>
      <c r="C32" s="5">
        <v>78</v>
      </c>
      <c r="D32" s="6">
        <v>36.5</v>
      </c>
      <c r="E32" s="38">
        <v>1</v>
      </c>
      <c r="F32" s="39">
        <v>0</v>
      </c>
      <c r="G32" s="40">
        <v>0.16736573827184401</v>
      </c>
      <c r="H32" s="10">
        <f t="shared" si="7"/>
        <v>0</v>
      </c>
      <c r="I32" s="44">
        <f t="shared" si="2"/>
        <v>1</v>
      </c>
      <c r="J32" s="42"/>
    </row>
    <row r="33" spans="1:10">
      <c r="A33" s="3">
        <v>32</v>
      </c>
      <c r="B33" s="4">
        <v>11</v>
      </c>
      <c r="C33" s="5">
        <v>83</v>
      </c>
      <c r="D33" s="6">
        <v>36.5</v>
      </c>
      <c r="E33" s="38">
        <v>1</v>
      </c>
      <c r="F33" s="39">
        <v>0</v>
      </c>
      <c r="G33" s="40">
        <v>0.13404224972590401</v>
      </c>
      <c r="H33" s="10">
        <f t="shared" si="7"/>
        <v>0</v>
      </c>
      <c r="I33" s="44">
        <f t="shared" si="2"/>
        <v>1</v>
      </c>
      <c r="J33" s="42"/>
    </row>
    <row r="34" spans="1:10">
      <c r="A34" s="3">
        <v>33</v>
      </c>
      <c r="B34" s="4">
        <v>4</v>
      </c>
      <c r="C34" s="5">
        <v>73.5</v>
      </c>
      <c r="D34" s="6">
        <v>36.299999999999997</v>
      </c>
      <c r="E34" s="38">
        <v>1</v>
      </c>
      <c r="F34" s="39">
        <v>1</v>
      </c>
      <c r="G34" s="40">
        <v>0.44766563783945001</v>
      </c>
      <c r="H34" s="10">
        <f t="shared" si="7"/>
        <v>0</v>
      </c>
      <c r="I34" s="44">
        <f t="shared" si="2"/>
        <v>0</v>
      </c>
      <c r="J34" s="42"/>
    </row>
    <row r="35" spans="1:10">
      <c r="A35" s="3">
        <v>34</v>
      </c>
      <c r="B35" s="4">
        <v>5</v>
      </c>
      <c r="C35" s="5">
        <v>76</v>
      </c>
      <c r="D35" s="6">
        <v>36.200000000000003</v>
      </c>
      <c r="E35" s="38">
        <v>1</v>
      </c>
      <c r="F35" s="39">
        <v>0</v>
      </c>
      <c r="G35" s="40">
        <v>0.39318225532127599</v>
      </c>
      <c r="H35" s="10">
        <f t="shared" ref="H35" si="8">IF(G35&gt;0.5,1,0)</f>
        <v>0</v>
      </c>
      <c r="I35" s="44">
        <f t="shared" ref="I35" si="9">IF(H35=F35,1,0)</f>
        <v>1</v>
      </c>
      <c r="J35" s="42"/>
    </row>
    <row r="36" spans="1:10">
      <c r="A36" s="3">
        <v>35</v>
      </c>
      <c r="B36" s="4">
        <v>6</v>
      </c>
      <c r="C36" s="5">
        <v>76</v>
      </c>
      <c r="D36" s="6">
        <v>36.200000000000003</v>
      </c>
      <c r="E36" s="38">
        <v>1</v>
      </c>
      <c r="F36" s="39">
        <v>0</v>
      </c>
      <c r="G36" s="40">
        <v>0.42270068671093503</v>
      </c>
      <c r="H36" s="10">
        <f t="shared" ref="H36:H43" si="10">IF(G36&gt;0.5,1,0)</f>
        <v>0</v>
      </c>
      <c r="I36" s="44">
        <f t="shared" ref="I36:I66" si="11">IF(H36=F36,1,0)</f>
        <v>1</v>
      </c>
      <c r="J36" s="42"/>
    </row>
    <row r="37" spans="1:10">
      <c r="A37" s="3">
        <v>36</v>
      </c>
      <c r="B37" s="4">
        <v>2</v>
      </c>
      <c r="C37" s="5">
        <v>76</v>
      </c>
      <c r="D37" s="6">
        <v>36.200000000000003</v>
      </c>
      <c r="E37" s="38">
        <v>1</v>
      </c>
      <c r="F37" s="39">
        <v>0</v>
      </c>
      <c r="G37" s="40">
        <v>0.24108031054889401</v>
      </c>
      <c r="H37" s="10">
        <f t="shared" si="10"/>
        <v>0</v>
      </c>
      <c r="I37" s="44">
        <f t="shared" si="11"/>
        <v>1</v>
      </c>
      <c r="J37" s="42"/>
    </row>
    <row r="38" spans="1:10">
      <c r="A38" s="3">
        <v>37</v>
      </c>
      <c r="B38" s="4">
        <v>6</v>
      </c>
      <c r="C38" s="5">
        <v>76</v>
      </c>
      <c r="D38" s="6">
        <v>36.299999999999997</v>
      </c>
      <c r="E38" s="38">
        <v>1</v>
      </c>
      <c r="F38" s="39">
        <v>0</v>
      </c>
      <c r="G38" s="40">
        <v>0.47071044325953998</v>
      </c>
      <c r="H38" s="10">
        <f t="shared" si="10"/>
        <v>0</v>
      </c>
      <c r="I38" s="44">
        <f t="shared" si="11"/>
        <v>1</v>
      </c>
      <c r="J38" s="42"/>
    </row>
    <row r="39" spans="1:10">
      <c r="A39" s="3">
        <v>38</v>
      </c>
      <c r="B39" s="4">
        <v>9</v>
      </c>
      <c r="C39" s="5">
        <v>77.5</v>
      </c>
      <c r="D39" s="6">
        <v>36.299999999999997</v>
      </c>
      <c r="E39" s="38">
        <v>1</v>
      </c>
      <c r="F39" s="39">
        <v>0</v>
      </c>
      <c r="G39" s="40">
        <v>0.42706188985382199</v>
      </c>
      <c r="H39" s="10">
        <f t="shared" si="10"/>
        <v>0</v>
      </c>
      <c r="I39" s="44">
        <f t="shared" si="11"/>
        <v>1</v>
      </c>
      <c r="J39" s="42"/>
    </row>
    <row r="40" spans="1:10">
      <c r="A40" s="3">
        <v>39</v>
      </c>
      <c r="B40" s="4">
        <v>11.5</v>
      </c>
      <c r="C40" s="5">
        <v>78</v>
      </c>
      <c r="D40" s="6">
        <v>36.299999999999997</v>
      </c>
      <c r="E40" s="38">
        <v>1</v>
      </c>
      <c r="F40" s="39">
        <v>0</v>
      </c>
      <c r="G40" s="40">
        <v>0.32065280245662697</v>
      </c>
      <c r="H40" s="10">
        <f t="shared" si="10"/>
        <v>0</v>
      </c>
      <c r="I40" s="44">
        <f t="shared" si="11"/>
        <v>1</v>
      </c>
      <c r="J40" s="42"/>
    </row>
    <row r="41" spans="1:10">
      <c r="A41" s="3">
        <v>40</v>
      </c>
      <c r="B41" s="4">
        <v>10</v>
      </c>
      <c r="C41" s="5">
        <v>77</v>
      </c>
      <c r="D41" s="6">
        <v>36.299999999999997</v>
      </c>
      <c r="E41" s="38">
        <v>1</v>
      </c>
      <c r="F41" s="39">
        <v>0</v>
      </c>
      <c r="G41" s="40">
        <v>0.41810896696755501</v>
      </c>
      <c r="H41" s="10">
        <f t="shared" si="10"/>
        <v>0</v>
      </c>
      <c r="I41" s="44">
        <f t="shared" si="11"/>
        <v>1</v>
      </c>
      <c r="J41" s="42"/>
    </row>
    <row r="42" spans="1:10">
      <c r="A42" s="3">
        <v>41</v>
      </c>
      <c r="B42" s="4">
        <v>9</v>
      </c>
      <c r="C42" s="5">
        <v>77</v>
      </c>
      <c r="D42" s="6">
        <v>36.299999999999997</v>
      </c>
      <c r="E42" s="38">
        <v>1</v>
      </c>
      <c r="F42" s="39">
        <v>0</v>
      </c>
      <c r="G42" s="40">
        <v>0.444699628338388</v>
      </c>
      <c r="H42" s="10">
        <f t="shared" si="10"/>
        <v>0</v>
      </c>
      <c r="I42" s="44">
        <f t="shared" si="11"/>
        <v>1</v>
      </c>
      <c r="J42" s="42"/>
    </row>
    <row r="43" spans="1:10">
      <c r="A43" s="3">
        <v>42</v>
      </c>
      <c r="B43" s="4">
        <v>9</v>
      </c>
      <c r="C43" s="5">
        <v>78</v>
      </c>
      <c r="D43" s="6">
        <v>36.299999999999997</v>
      </c>
      <c r="E43" s="38">
        <v>1</v>
      </c>
      <c r="F43" s="39">
        <v>1</v>
      </c>
      <c r="G43" s="40">
        <v>0.40816409722359198</v>
      </c>
      <c r="H43" s="10">
        <f t="shared" si="10"/>
        <v>0</v>
      </c>
      <c r="I43" s="44">
        <f t="shared" si="11"/>
        <v>0</v>
      </c>
      <c r="J43" s="42"/>
    </row>
    <row r="44" spans="1:10">
      <c r="A44" s="3">
        <v>43</v>
      </c>
      <c r="B44" s="4">
        <v>9</v>
      </c>
      <c r="C44" s="5">
        <v>80</v>
      </c>
      <c r="D44" s="6">
        <v>36.299999999999997</v>
      </c>
      <c r="E44" s="38">
        <v>2</v>
      </c>
      <c r="F44" s="39">
        <v>1</v>
      </c>
      <c r="G44" s="40" t="s">
        <v>56</v>
      </c>
      <c r="H44" s="10">
        <v>0</v>
      </c>
      <c r="I44" s="44">
        <f t="shared" si="11"/>
        <v>0</v>
      </c>
      <c r="J44" s="42"/>
    </row>
    <row r="45" spans="1:10">
      <c r="A45" s="3">
        <v>44</v>
      </c>
      <c r="B45" s="4">
        <v>10</v>
      </c>
      <c r="C45" s="5">
        <v>77.5</v>
      </c>
      <c r="D45" s="6">
        <v>36.299999999999997</v>
      </c>
      <c r="E45" s="38">
        <v>1</v>
      </c>
      <c r="F45" s="39">
        <v>1</v>
      </c>
      <c r="G45" s="40">
        <v>0.40076472704367999</v>
      </c>
      <c r="H45" s="10">
        <f t="shared" ref="H45" si="12">IF(G45&gt;0.5,1,0)</f>
        <v>0</v>
      </c>
      <c r="I45" s="44">
        <f t="shared" si="11"/>
        <v>0</v>
      </c>
      <c r="J45" s="42"/>
    </row>
    <row r="46" spans="1:10">
      <c r="A46" s="3">
        <v>45</v>
      </c>
      <c r="B46" s="4">
        <v>9</v>
      </c>
      <c r="C46" s="5">
        <v>78</v>
      </c>
      <c r="D46" s="6">
        <v>36.299999999999997</v>
      </c>
      <c r="E46" s="38">
        <v>1</v>
      </c>
      <c r="F46" s="39">
        <v>0</v>
      </c>
      <c r="G46" s="40">
        <v>0.40816409722359198</v>
      </c>
      <c r="H46" s="10">
        <f>IF(G46&gt;0.5,1,0)</f>
        <v>0</v>
      </c>
      <c r="I46" s="44">
        <f t="shared" si="11"/>
        <v>1</v>
      </c>
      <c r="J46" s="42"/>
    </row>
    <row r="47" spans="1:10">
      <c r="A47" s="3">
        <v>46</v>
      </c>
      <c r="B47" s="4">
        <v>6</v>
      </c>
      <c r="C47" s="5">
        <v>77</v>
      </c>
      <c r="D47" s="6">
        <v>36.299999999999997</v>
      </c>
      <c r="E47" s="38">
        <v>1</v>
      </c>
      <c r="F47" s="39">
        <v>0</v>
      </c>
      <c r="G47" s="40">
        <v>0.439583726173713</v>
      </c>
      <c r="H47" s="10">
        <f>IF(G47&gt;0.5,1,0)</f>
        <v>0</v>
      </c>
      <c r="I47" s="44">
        <f t="shared" si="11"/>
        <v>1</v>
      </c>
      <c r="J47" s="42"/>
    </row>
    <row r="48" spans="1:10">
      <c r="A48" s="3">
        <v>47</v>
      </c>
      <c r="B48" s="4">
        <v>18</v>
      </c>
      <c r="C48" s="5">
        <v>89</v>
      </c>
      <c r="D48" s="6">
        <v>36.200000000000003</v>
      </c>
      <c r="E48" s="38">
        <v>2</v>
      </c>
      <c r="F48" s="39">
        <v>0</v>
      </c>
      <c r="G48" s="40" t="s">
        <v>56</v>
      </c>
      <c r="H48" s="10">
        <v>0</v>
      </c>
      <c r="I48" s="44">
        <f t="shared" si="11"/>
        <v>1</v>
      </c>
      <c r="J48" s="42"/>
    </row>
    <row r="49" spans="1:10">
      <c r="A49" s="3">
        <v>48</v>
      </c>
      <c r="B49" s="4">
        <v>16</v>
      </c>
      <c r="C49" s="5">
        <v>79</v>
      </c>
      <c r="D49" s="6">
        <v>36.200000000000003</v>
      </c>
      <c r="E49" s="38">
        <v>2</v>
      </c>
      <c r="F49" s="39">
        <v>0</v>
      </c>
      <c r="G49" s="40" t="s">
        <v>56</v>
      </c>
      <c r="H49" s="10">
        <v>0</v>
      </c>
      <c r="I49" s="44">
        <f t="shared" si="11"/>
        <v>1</v>
      </c>
      <c r="J49" s="42"/>
    </row>
    <row r="50" spans="1:10">
      <c r="A50" s="3">
        <v>49</v>
      </c>
      <c r="B50" s="4">
        <v>13</v>
      </c>
      <c r="C50" s="5">
        <v>82.5</v>
      </c>
      <c r="D50" s="6">
        <v>36.1</v>
      </c>
      <c r="E50" s="38">
        <v>1</v>
      </c>
      <c r="F50" s="39">
        <v>0</v>
      </c>
      <c r="G50" s="40">
        <v>6.4410811496314502E-2</v>
      </c>
      <c r="H50" s="10">
        <f t="shared" ref="H50" si="13">IF(G50&gt;0.5,1,0)</f>
        <v>0</v>
      </c>
      <c r="I50" s="44">
        <f t="shared" si="11"/>
        <v>1</v>
      </c>
      <c r="J50" s="42"/>
    </row>
    <row r="51" spans="1:10">
      <c r="A51" s="3">
        <v>50</v>
      </c>
      <c r="B51" s="4">
        <v>10</v>
      </c>
      <c r="C51" s="5">
        <v>77</v>
      </c>
      <c r="D51" s="6">
        <v>36</v>
      </c>
      <c r="E51" s="38">
        <v>1</v>
      </c>
      <c r="F51" s="39">
        <v>0</v>
      </c>
      <c r="G51" s="40">
        <v>0.195205373546044</v>
      </c>
      <c r="H51" s="10">
        <f>IF(G51&gt;0.5,1,0)</f>
        <v>0</v>
      </c>
      <c r="I51" s="44">
        <f t="shared" si="11"/>
        <v>1</v>
      </c>
      <c r="J51" s="42"/>
    </row>
    <row r="52" spans="1:10">
      <c r="A52" s="3">
        <v>51</v>
      </c>
      <c r="B52" s="4">
        <v>11</v>
      </c>
      <c r="C52" s="5">
        <v>79</v>
      </c>
      <c r="D52" s="6">
        <v>36</v>
      </c>
      <c r="E52" s="38">
        <v>1</v>
      </c>
      <c r="F52" s="39">
        <v>0</v>
      </c>
      <c r="G52" s="40">
        <v>0.12949522949581599</v>
      </c>
      <c r="H52" s="10">
        <f>IF(G52&gt;0.5,1,0)</f>
        <v>0</v>
      </c>
      <c r="I52" s="44">
        <f t="shared" si="11"/>
        <v>1</v>
      </c>
      <c r="J52" s="42"/>
    </row>
    <row r="53" spans="1:10">
      <c r="A53" s="3">
        <v>52</v>
      </c>
      <c r="B53" s="4">
        <v>12</v>
      </c>
      <c r="C53" s="5">
        <v>80.5</v>
      </c>
      <c r="D53" s="6">
        <v>35.9</v>
      </c>
      <c r="E53" s="38">
        <v>1</v>
      </c>
      <c r="F53" s="39">
        <v>0</v>
      </c>
      <c r="G53" s="40">
        <v>4.1838577702003499E-2</v>
      </c>
      <c r="H53" s="10">
        <f>IF(G53&gt;0.5,1,0)</f>
        <v>0</v>
      </c>
      <c r="I53" s="44">
        <f t="shared" si="11"/>
        <v>1</v>
      </c>
      <c r="J53" s="42"/>
    </row>
    <row r="54" spans="1:10">
      <c r="A54" s="3">
        <v>53</v>
      </c>
      <c r="B54" s="4">
        <v>14</v>
      </c>
      <c r="C54" s="5">
        <v>86</v>
      </c>
      <c r="D54" s="6">
        <v>35.9</v>
      </c>
      <c r="E54" s="38">
        <v>2</v>
      </c>
      <c r="F54" s="39">
        <v>0</v>
      </c>
      <c r="G54" s="40" t="s">
        <v>56</v>
      </c>
      <c r="H54" s="10">
        <v>0</v>
      </c>
      <c r="I54" s="44">
        <f t="shared" si="11"/>
        <v>1</v>
      </c>
      <c r="J54" s="42"/>
    </row>
    <row r="55" spans="1:10">
      <c r="A55" s="3">
        <v>54</v>
      </c>
      <c r="B55" s="4">
        <v>15</v>
      </c>
      <c r="C55" s="5">
        <v>79.5</v>
      </c>
      <c r="D55" s="6">
        <v>36</v>
      </c>
      <c r="E55" s="38">
        <v>3</v>
      </c>
      <c r="F55" s="39">
        <v>0</v>
      </c>
      <c r="G55" s="40" t="s">
        <v>56</v>
      </c>
      <c r="H55" s="10">
        <v>0</v>
      </c>
      <c r="I55" s="44">
        <f t="shared" si="11"/>
        <v>1</v>
      </c>
      <c r="J55" s="42"/>
    </row>
    <row r="56" spans="1:10">
      <c r="A56" s="3">
        <v>55</v>
      </c>
      <c r="B56" s="4">
        <v>12.5</v>
      </c>
      <c r="C56" s="5">
        <v>79</v>
      </c>
      <c r="D56" s="6">
        <v>36.1</v>
      </c>
      <c r="E56" s="38">
        <v>1</v>
      </c>
      <c r="F56" s="39">
        <v>0</v>
      </c>
      <c r="G56" s="40">
        <v>0.15018787521730301</v>
      </c>
      <c r="H56" s="10">
        <f t="shared" ref="H56" si="14">IF(G56&gt;0.5,1,0)</f>
        <v>0</v>
      </c>
      <c r="I56" s="44">
        <f t="shared" si="11"/>
        <v>1</v>
      </c>
      <c r="J56" s="42"/>
    </row>
    <row r="57" spans="1:10">
      <c r="A57" s="3">
        <v>56</v>
      </c>
      <c r="B57" s="4">
        <v>13</v>
      </c>
      <c r="C57" s="5">
        <v>84</v>
      </c>
      <c r="D57" s="6">
        <v>36.1</v>
      </c>
      <c r="E57" s="38">
        <v>1</v>
      </c>
      <c r="F57" s="39">
        <v>0</v>
      </c>
      <c r="G57" s="40">
        <v>4.2855161551948899E-2</v>
      </c>
      <c r="H57" s="10">
        <f t="shared" ref="H57:H63" si="15">IF(G57&gt;0.5,1,0)</f>
        <v>0</v>
      </c>
      <c r="I57" s="44">
        <f t="shared" si="11"/>
        <v>1</v>
      </c>
      <c r="J57" s="42"/>
    </row>
    <row r="58" spans="1:10">
      <c r="A58" s="3">
        <v>57</v>
      </c>
      <c r="B58" s="4">
        <v>13</v>
      </c>
      <c r="C58" s="5">
        <v>86.5</v>
      </c>
      <c r="D58" s="6">
        <v>36</v>
      </c>
      <c r="E58" s="38">
        <v>1</v>
      </c>
      <c r="F58" s="39">
        <v>0</v>
      </c>
      <c r="G58" s="40">
        <v>1.1292822554258499E-2</v>
      </c>
      <c r="H58" s="10">
        <f t="shared" si="15"/>
        <v>0</v>
      </c>
      <c r="I58" s="44">
        <f t="shared" si="11"/>
        <v>1</v>
      </c>
      <c r="J58" s="42"/>
    </row>
    <row r="59" spans="1:10">
      <c r="A59" s="3">
        <v>58</v>
      </c>
      <c r="B59" s="4">
        <v>13</v>
      </c>
      <c r="C59" s="5">
        <v>86</v>
      </c>
      <c r="D59" s="6">
        <v>35.9</v>
      </c>
      <c r="E59" s="38">
        <v>1</v>
      </c>
      <c r="F59" s="39">
        <v>1</v>
      </c>
      <c r="G59" s="40">
        <v>6.7585252677143199E-3</v>
      </c>
      <c r="H59" s="10">
        <f t="shared" si="15"/>
        <v>0</v>
      </c>
      <c r="I59" s="44">
        <f t="shared" si="11"/>
        <v>0</v>
      </c>
      <c r="J59" s="42"/>
    </row>
    <row r="60" spans="1:10">
      <c r="A60" s="3">
        <v>59</v>
      </c>
      <c r="B60" s="4">
        <v>13</v>
      </c>
      <c r="C60" s="5">
        <v>89</v>
      </c>
      <c r="D60" s="6">
        <v>35.700000000000003</v>
      </c>
      <c r="E60" s="38">
        <v>1</v>
      </c>
      <c r="F60" s="39">
        <v>0</v>
      </c>
      <c r="G60" s="40">
        <v>3.18236300832631E-4</v>
      </c>
      <c r="H60" s="10">
        <f t="shared" si="15"/>
        <v>0</v>
      </c>
      <c r="I60" s="44">
        <f t="shared" si="11"/>
        <v>1</v>
      </c>
      <c r="J60" s="42"/>
    </row>
    <row r="61" spans="1:10">
      <c r="A61" s="3">
        <v>60</v>
      </c>
      <c r="B61" s="4">
        <v>12</v>
      </c>
      <c r="C61" s="5">
        <v>83</v>
      </c>
      <c r="D61" s="6">
        <v>35.700000000000003</v>
      </c>
      <c r="E61" s="38">
        <v>1</v>
      </c>
      <c r="F61" s="39">
        <v>0</v>
      </c>
      <c r="G61" s="40">
        <v>3.4849309600449301E-3</v>
      </c>
      <c r="H61" s="10">
        <f t="shared" si="15"/>
        <v>0</v>
      </c>
      <c r="I61" s="44">
        <f t="shared" si="11"/>
        <v>1</v>
      </c>
      <c r="J61" s="42"/>
    </row>
    <row r="62" spans="1:10">
      <c r="A62" s="3">
        <v>61</v>
      </c>
      <c r="B62" s="4">
        <v>10</v>
      </c>
      <c r="C62" s="5">
        <v>81</v>
      </c>
      <c r="D62" s="6">
        <v>35.799999999999997</v>
      </c>
      <c r="E62" s="38">
        <v>1</v>
      </c>
      <c r="F62" s="39">
        <v>0</v>
      </c>
      <c r="G62" s="40">
        <v>2.3668769483759101E-2</v>
      </c>
      <c r="H62" s="10">
        <f t="shared" si="15"/>
        <v>0</v>
      </c>
      <c r="I62" s="44">
        <f t="shared" si="11"/>
        <v>1</v>
      </c>
      <c r="J62" s="42"/>
    </row>
    <row r="63" spans="1:10">
      <c r="A63" s="3">
        <v>62</v>
      </c>
      <c r="B63" s="4">
        <v>16.5</v>
      </c>
      <c r="C63" s="5">
        <v>80</v>
      </c>
      <c r="D63" s="6">
        <v>35.85</v>
      </c>
      <c r="E63" s="38">
        <v>1</v>
      </c>
      <c r="F63" s="39">
        <v>0</v>
      </c>
      <c r="G63" s="40">
        <v>5.7330922458539999E-3</v>
      </c>
      <c r="H63" s="10">
        <f t="shared" si="15"/>
        <v>0</v>
      </c>
      <c r="I63" s="44">
        <f t="shared" si="11"/>
        <v>1</v>
      </c>
      <c r="J63" s="42"/>
    </row>
    <row r="64" spans="1:10">
      <c r="A64" s="3">
        <v>63</v>
      </c>
      <c r="B64" s="4">
        <v>12</v>
      </c>
      <c r="C64" s="5">
        <v>80</v>
      </c>
      <c r="D64" s="6">
        <v>35.9</v>
      </c>
      <c r="E64" s="38">
        <v>2</v>
      </c>
      <c r="F64" s="39">
        <v>0</v>
      </c>
      <c r="G64" s="40" t="s">
        <v>56</v>
      </c>
      <c r="H64" s="10">
        <v>0</v>
      </c>
      <c r="I64" s="44">
        <f t="shared" si="11"/>
        <v>1</v>
      </c>
      <c r="J64" s="42"/>
    </row>
    <row r="65" spans="1:10">
      <c r="A65" s="3">
        <v>64</v>
      </c>
      <c r="B65" s="4">
        <v>15</v>
      </c>
      <c r="C65" s="5">
        <v>80</v>
      </c>
      <c r="D65" s="6">
        <v>36</v>
      </c>
      <c r="E65" s="38">
        <v>3</v>
      </c>
      <c r="F65" s="39">
        <v>0</v>
      </c>
      <c r="G65" s="40" t="s">
        <v>56</v>
      </c>
      <c r="H65" s="10">
        <v>0</v>
      </c>
      <c r="I65" s="44">
        <f t="shared" si="11"/>
        <v>1</v>
      </c>
      <c r="J65" s="42"/>
    </row>
    <row r="66" spans="1:10">
      <c r="A66" s="3">
        <v>65</v>
      </c>
      <c r="B66" s="4">
        <v>13</v>
      </c>
      <c r="C66" s="5">
        <v>76.5</v>
      </c>
      <c r="D66" s="6">
        <v>36</v>
      </c>
      <c r="E66" s="38">
        <v>2</v>
      </c>
      <c r="F66" s="39">
        <v>0</v>
      </c>
      <c r="G66" s="40" t="s">
        <v>56</v>
      </c>
      <c r="H66" s="10">
        <v>0</v>
      </c>
      <c r="I66" s="44">
        <f t="shared" si="11"/>
        <v>1</v>
      </c>
      <c r="J66" s="42"/>
    </row>
    <row r="67" spans="1:10">
      <c r="A67" s="3">
        <v>66</v>
      </c>
      <c r="B67" s="4">
        <v>15</v>
      </c>
      <c r="C67" s="5">
        <v>81</v>
      </c>
      <c r="D67" s="6">
        <v>36</v>
      </c>
      <c r="E67" s="38">
        <v>1</v>
      </c>
      <c r="F67" s="39">
        <v>0</v>
      </c>
      <c r="G67" s="40">
        <v>2.7520403741085001E-2</v>
      </c>
      <c r="H67" s="10">
        <f t="shared" ref="H67" si="16">IF(G67&gt;0.5,1,0)</f>
        <v>0</v>
      </c>
      <c r="I67" s="44">
        <f t="shared" ref="I67" si="17">IF(H67=F67,1,0)</f>
        <v>1</v>
      </c>
      <c r="J67" s="42"/>
    </row>
    <row r="68" spans="1:10">
      <c r="A68" s="3">
        <v>67</v>
      </c>
      <c r="B68" s="4">
        <v>12</v>
      </c>
      <c r="C68" s="5">
        <v>80.5</v>
      </c>
      <c r="D68" s="6">
        <v>36</v>
      </c>
      <c r="E68" s="38">
        <v>1</v>
      </c>
      <c r="F68" s="39">
        <v>0</v>
      </c>
      <c r="G68" s="40">
        <v>8.0615633272796805E-2</v>
      </c>
      <c r="H68" s="10">
        <f t="shared" ref="H68:H74" si="18">IF(G68&gt;0.5,1,0)</f>
        <v>0</v>
      </c>
      <c r="I68" s="44">
        <f t="shared" ref="I68:I93" si="19">IF(H68=F68,1,0)</f>
        <v>1</v>
      </c>
      <c r="J68" s="42"/>
    </row>
    <row r="69" spans="1:10">
      <c r="A69" s="3">
        <v>68</v>
      </c>
      <c r="B69" s="4">
        <v>9</v>
      </c>
      <c r="C69" s="5">
        <v>76</v>
      </c>
      <c r="D69" s="6">
        <v>36</v>
      </c>
      <c r="E69" s="38">
        <v>1</v>
      </c>
      <c r="F69" s="39">
        <v>0</v>
      </c>
      <c r="G69" s="40">
        <v>0.234594946269537</v>
      </c>
      <c r="H69" s="10">
        <f t="shared" si="18"/>
        <v>0</v>
      </c>
      <c r="I69" s="44">
        <f t="shared" si="19"/>
        <v>1</v>
      </c>
      <c r="J69" s="42"/>
    </row>
    <row r="70" spans="1:10">
      <c r="A70" s="3">
        <v>69</v>
      </c>
      <c r="B70" s="4">
        <v>4</v>
      </c>
      <c r="C70" s="5">
        <v>77</v>
      </c>
      <c r="D70" s="6">
        <v>36</v>
      </c>
      <c r="E70" s="38">
        <v>1</v>
      </c>
      <c r="F70" s="39">
        <v>0</v>
      </c>
      <c r="G70" s="40">
        <v>0.163688590201053</v>
      </c>
      <c r="H70" s="10">
        <f t="shared" si="18"/>
        <v>0</v>
      </c>
      <c r="I70" s="44">
        <f t="shared" si="19"/>
        <v>1</v>
      </c>
      <c r="J70" s="42"/>
    </row>
    <row r="71" spans="1:10">
      <c r="A71" s="3">
        <v>70</v>
      </c>
      <c r="B71" s="4">
        <v>14.5</v>
      </c>
      <c r="C71" s="5">
        <v>79</v>
      </c>
      <c r="D71" s="6">
        <v>36</v>
      </c>
      <c r="E71" s="38">
        <v>1</v>
      </c>
      <c r="F71" s="39">
        <v>1</v>
      </c>
      <c r="G71" s="40">
        <v>5.0165438409784803E-2</v>
      </c>
      <c r="H71" s="10">
        <f t="shared" si="18"/>
        <v>0</v>
      </c>
      <c r="I71" s="44">
        <f t="shared" si="19"/>
        <v>0</v>
      </c>
      <c r="J71" s="42"/>
    </row>
    <row r="72" spans="1:10">
      <c r="A72" s="3">
        <v>71</v>
      </c>
      <c r="B72" s="4">
        <v>10</v>
      </c>
      <c r="C72" s="5">
        <v>76</v>
      </c>
      <c r="D72" s="6">
        <v>36.1</v>
      </c>
      <c r="E72" s="38">
        <v>1</v>
      </c>
      <c r="F72" s="39">
        <v>0</v>
      </c>
      <c r="G72" s="40">
        <v>0.31834587326463898</v>
      </c>
      <c r="H72" s="10">
        <f t="shared" si="18"/>
        <v>0</v>
      </c>
      <c r="I72" s="44">
        <f t="shared" si="19"/>
        <v>1</v>
      </c>
      <c r="J72" s="42"/>
    </row>
    <row r="73" spans="1:10">
      <c r="A73" s="3">
        <v>72</v>
      </c>
      <c r="B73" s="4">
        <v>11</v>
      </c>
      <c r="C73" s="5">
        <v>75.5</v>
      </c>
      <c r="D73" s="6">
        <v>36.1</v>
      </c>
      <c r="E73" s="38">
        <v>1</v>
      </c>
      <c r="F73" s="39">
        <v>0</v>
      </c>
      <c r="G73" s="40">
        <v>0.29449187648195302</v>
      </c>
      <c r="H73" s="10">
        <f t="shared" si="18"/>
        <v>0</v>
      </c>
      <c r="I73" s="44">
        <f t="shared" si="19"/>
        <v>1</v>
      </c>
      <c r="J73" s="42"/>
    </row>
    <row r="74" spans="1:10">
      <c r="A74" s="3">
        <v>73</v>
      </c>
      <c r="B74" s="4">
        <v>15.5</v>
      </c>
      <c r="C74" s="5">
        <v>84.5</v>
      </c>
      <c r="D74" s="6">
        <v>36.1</v>
      </c>
      <c r="E74" s="38">
        <v>1</v>
      </c>
      <c r="F74" s="39">
        <v>0</v>
      </c>
      <c r="G74" s="40">
        <v>1.4522561815373199E-2</v>
      </c>
      <c r="H74" s="10">
        <f t="shared" si="18"/>
        <v>0</v>
      </c>
      <c r="I74" s="44">
        <f t="shared" si="19"/>
        <v>1</v>
      </c>
      <c r="J74" s="42"/>
    </row>
    <row r="75" spans="1:10">
      <c r="A75" s="3">
        <v>74</v>
      </c>
      <c r="B75" s="4">
        <v>13</v>
      </c>
      <c r="C75" s="5">
        <v>84</v>
      </c>
      <c r="D75" s="6">
        <v>36.1</v>
      </c>
      <c r="E75" s="38">
        <v>2</v>
      </c>
      <c r="F75" s="39">
        <v>0</v>
      </c>
      <c r="G75" s="40" t="s">
        <v>56</v>
      </c>
      <c r="H75" s="10">
        <v>0</v>
      </c>
      <c r="I75" s="44">
        <f t="shared" si="19"/>
        <v>1</v>
      </c>
      <c r="J75" s="42"/>
    </row>
    <row r="76" spans="1:10">
      <c r="A76" s="3">
        <v>75</v>
      </c>
      <c r="B76" s="4">
        <v>15</v>
      </c>
      <c r="C76" s="5">
        <v>78</v>
      </c>
      <c r="D76" s="6">
        <v>36.200000000000003</v>
      </c>
      <c r="E76" s="38">
        <v>1</v>
      </c>
      <c r="F76" s="39">
        <v>0</v>
      </c>
      <c r="G76" s="40">
        <v>0.110894511024487</v>
      </c>
      <c r="H76" s="10">
        <f t="shared" ref="H76" si="20">IF(G76&gt;0.5,1,0)</f>
        <v>0</v>
      </c>
      <c r="I76" s="44">
        <f t="shared" si="19"/>
        <v>1</v>
      </c>
      <c r="J76" s="42"/>
    </row>
    <row r="77" spans="1:10">
      <c r="A77" s="3">
        <v>76</v>
      </c>
      <c r="B77" s="4">
        <v>13</v>
      </c>
      <c r="C77" s="5">
        <v>77</v>
      </c>
      <c r="D77" s="6">
        <v>36.1</v>
      </c>
      <c r="E77" s="38">
        <v>1</v>
      </c>
      <c r="F77" s="39">
        <v>0</v>
      </c>
      <c r="G77" s="40">
        <v>0.17389494200141301</v>
      </c>
      <c r="H77" s="10">
        <f t="shared" ref="H77:H86" si="21">IF(G77&gt;0.5,1,0)</f>
        <v>0</v>
      </c>
      <c r="I77" s="44">
        <f t="shared" si="19"/>
        <v>1</v>
      </c>
      <c r="J77" s="42"/>
    </row>
    <row r="78" spans="1:10">
      <c r="A78" s="3">
        <v>77</v>
      </c>
      <c r="B78" s="4">
        <v>12</v>
      </c>
      <c r="C78" s="5">
        <v>79</v>
      </c>
      <c r="D78" s="6">
        <v>36.1</v>
      </c>
      <c r="E78" s="38">
        <v>1</v>
      </c>
      <c r="F78" s="39">
        <v>1</v>
      </c>
      <c r="G78" s="40">
        <v>0.16803568224284901</v>
      </c>
      <c r="H78" s="10">
        <f t="shared" si="21"/>
        <v>0</v>
      </c>
      <c r="I78" s="44">
        <f t="shared" si="19"/>
        <v>0</v>
      </c>
      <c r="J78" s="42"/>
    </row>
    <row r="79" spans="1:10">
      <c r="A79" s="3">
        <v>78</v>
      </c>
      <c r="B79" s="4">
        <v>10</v>
      </c>
      <c r="C79" s="5">
        <v>79</v>
      </c>
      <c r="D79" s="6">
        <v>36.1</v>
      </c>
      <c r="E79" s="38">
        <v>1</v>
      </c>
      <c r="F79" s="39">
        <v>0</v>
      </c>
      <c r="G79" s="40">
        <v>0.229748132263767</v>
      </c>
      <c r="H79" s="10">
        <f t="shared" si="21"/>
        <v>0</v>
      </c>
      <c r="I79" s="44">
        <f t="shared" si="19"/>
        <v>1</v>
      </c>
      <c r="J79" s="42"/>
    </row>
    <row r="80" spans="1:10">
      <c r="A80" s="3">
        <v>79</v>
      </c>
      <c r="B80" s="4">
        <v>14</v>
      </c>
      <c r="C80" s="5">
        <v>82</v>
      </c>
      <c r="D80" s="6">
        <v>36.1</v>
      </c>
      <c r="E80" s="38">
        <v>1</v>
      </c>
      <c r="F80" s="39">
        <v>0</v>
      </c>
      <c r="G80" s="40">
        <v>5.2972767707452698E-2</v>
      </c>
      <c r="H80" s="10">
        <f t="shared" si="21"/>
        <v>0</v>
      </c>
      <c r="I80" s="44">
        <f t="shared" si="19"/>
        <v>1</v>
      </c>
      <c r="J80" s="42"/>
    </row>
    <row r="81" spans="1:10">
      <c r="A81" s="3">
        <v>80</v>
      </c>
      <c r="B81" s="4">
        <v>8.5</v>
      </c>
      <c r="C81" s="5">
        <v>80</v>
      </c>
      <c r="D81" s="6">
        <v>36.1</v>
      </c>
      <c r="E81" s="38">
        <v>1</v>
      </c>
      <c r="F81" s="39">
        <v>0</v>
      </c>
      <c r="G81" s="40">
        <v>0.219951967943741</v>
      </c>
      <c r="H81" s="10">
        <f t="shared" si="21"/>
        <v>0</v>
      </c>
      <c r="I81" s="44">
        <f t="shared" si="19"/>
        <v>1</v>
      </c>
      <c r="J81" s="42"/>
    </row>
    <row r="82" spans="1:10">
      <c r="A82" s="3">
        <v>81</v>
      </c>
      <c r="B82" s="4">
        <v>9</v>
      </c>
      <c r="C82" s="5">
        <v>78</v>
      </c>
      <c r="D82" s="6">
        <v>36.200000000000003</v>
      </c>
      <c r="E82" s="38">
        <v>1</v>
      </c>
      <c r="F82" s="39">
        <v>1</v>
      </c>
      <c r="G82" s="40">
        <v>0.36216859916796601</v>
      </c>
      <c r="H82" s="10">
        <f t="shared" si="21"/>
        <v>0</v>
      </c>
      <c r="I82" s="44">
        <f t="shared" si="19"/>
        <v>0</v>
      </c>
      <c r="J82" s="42"/>
    </row>
    <row r="83" spans="1:10">
      <c r="A83" s="3">
        <v>82</v>
      </c>
      <c r="B83" s="4">
        <v>10</v>
      </c>
      <c r="C83" s="5">
        <v>79</v>
      </c>
      <c r="D83" s="6">
        <v>36.200000000000003</v>
      </c>
      <c r="E83" s="38">
        <v>1</v>
      </c>
      <c r="F83" s="39">
        <v>0</v>
      </c>
      <c r="G83" s="40">
        <v>0.29990799959499098</v>
      </c>
      <c r="H83" s="10">
        <f t="shared" si="21"/>
        <v>0</v>
      </c>
      <c r="I83" s="44">
        <f t="shared" si="19"/>
        <v>1</v>
      </c>
      <c r="J83" s="42"/>
    </row>
    <row r="84" spans="1:10">
      <c r="A84" s="3">
        <v>83</v>
      </c>
      <c r="B84" s="4">
        <v>14</v>
      </c>
      <c r="C84" s="5">
        <v>82.5</v>
      </c>
      <c r="D84" s="6">
        <v>36.200000000000003</v>
      </c>
      <c r="E84" s="38">
        <v>1</v>
      </c>
      <c r="F84" s="39">
        <v>0</v>
      </c>
      <c r="G84" s="40">
        <v>6.5803256263970406E-2</v>
      </c>
      <c r="H84" s="10">
        <f t="shared" si="21"/>
        <v>0</v>
      </c>
      <c r="I84" s="44">
        <f t="shared" si="19"/>
        <v>1</v>
      </c>
      <c r="J84" s="42"/>
    </row>
    <row r="85" spans="1:10">
      <c r="A85" s="3">
        <v>84</v>
      </c>
      <c r="B85" s="4">
        <v>15</v>
      </c>
      <c r="C85" s="5">
        <v>82</v>
      </c>
      <c r="D85" s="6">
        <v>36.200000000000003</v>
      </c>
      <c r="E85" s="38">
        <v>1</v>
      </c>
      <c r="F85" s="39">
        <v>0</v>
      </c>
      <c r="G85" s="40">
        <v>5.12541158711598E-2</v>
      </c>
      <c r="H85" s="10">
        <f t="shared" si="21"/>
        <v>0</v>
      </c>
      <c r="I85" s="44">
        <f t="shared" si="19"/>
        <v>1</v>
      </c>
      <c r="J85" s="42"/>
    </row>
    <row r="86" spans="1:10">
      <c r="A86" s="3">
        <v>85</v>
      </c>
      <c r="B86" s="4">
        <v>14.5</v>
      </c>
      <c r="C86" s="5">
        <v>83</v>
      </c>
      <c r="D86" s="6">
        <v>36.200000000000003</v>
      </c>
      <c r="E86" s="38">
        <v>1</v>
      </c>
      <c r="F86" s="39">
        <v>0</v>
      </c>
      <c r="G86" s="40">
        <v>4.8262070700855801E-2</v>
      </c>
      <c r="H86" s="10">
        <f t="shared" si="21"/>
        <v>0</v>
      </c>
      <c r="I86" s="44">
        <f t="shared" si="19"/>
        <v>1</v>
      </c>
      <c r="J86" s="42"/>
    </row>
    <row r="87" spans="1:10">
      <c r="A87" s="3">
        <v>86</v>
      </c>
      <c r="B87" s="4">
        <v>10</v>
      </c>
      <c r="C87" s="5">
        <v>84</v>
      </c>
      <c r="D87" s="6">
        <v>36.299999999999997</v>
      </c>
      <c r="E87" s="38">
        <v>2</v>
      </c>
      <c r="F87" s="39">
        <v>0</v>
      </c>
      <c r="G87" s="40" t="s">
        <v>56</v>
      </c>
      <c r="H87" s="10">
        <v>0</v>
      </c>
      <c r="I87" s="44">
        <f t="shared" si="19"/>
        <v>1</v>
      </c>
      <c r="J87" s="42"/>
    </row>
    <row r="88" spans="1:10">
      <c r="A88" s="3">
        <v>87</v>
      </c>
      <c r="B88" s="4">
        <v>12</v>
      </c>
      <c r="C88" s="5">
        <v>87</v>
      </c>
      <c r="D88" s="6">
        <v>36.299999999999997</v>
      </c>
      <c r="E88" s="38">
        <v>1</v>
      </c>
      <c r="F88" s="39">
        <v>0</v>
      </c>
      <c r="G88" s="40">
        <v>3.5915534134333502E-2</v>
      </c>
      <c r="H88" s="10">
        <f t="shared" ref="H88" si="22">IF(G88&gt;0.5,1,0)</f>
        <v>0</v>
      </c>
      <c r="I88" s="44">
        <f t="shared" si="19"/>
        <v>1</v>
      </c>
      <c r="J88" s="42"/>
    </row>
    <row r="89" spans="1:10">
      <c r="A89" s="3">
        <v>88</v>
      </c>
      <c r="B89" s="4">
        <v>13</v>
      </c>
      <c r="C89" s="5">
        <v>82</v>
      </c>
      <c r="D89" s="6">
        <v>36.25</v>
      </c>
      <c r="E89" s="38">
        <v>1</v>
      </c>
      <c r="F89" s="39">
        <v>0</v>
      </c>
      <c r="G89" s="40">
        <v>0.112617399291341</v>
      </c>
      <c r="H89" s="10">
        <f>IF(G89&gt;0.5,1,0)</f>
        <v>0</v>
      </c>
      <c r="I89" s="44">
        <f t="shared" si="19"/>
        <v>1</v>
      </c>
      <c r="J89" s="42"/>
    </row>
    <row r="90" spans="1:10">
      <c r="A90" s="3">
        <v>89</v>
      </c>
      <c r="B90" s="4">
        <v>14</v>
      </c>
      <c r="C90" s="5">
        <v>79</v>
      </c>
      <c r="D90" s="6">
        <v>36.200000000000003</v>
      </c>
      <c r="E90" s="38">
        <v>3</v>
      </c>
      <c r="F90" s="39">
        <v>0</v>
      </c>
      <c r="G90" s="40" t="s">
        <v>56</v>
      </c>
      <c r="H90" s="10">
        <v>0</v>
      </c>
      <c r="I90" s="44">
        <f t="shared" si="19"/>
        <v>1</v>
      </c>
      <c r="J90" s="42"/>
    </row>
    <row r="91" spans="1:10">
      <c r="A91" s="3">
        <v>90</v>
      </c>
      <c r="B91" s="4">
        <v>10</v>
      </c>
      <c r="C91" s="5">
        <v>79</v>
      </c>
      <c r="D91" s="6">
        <v>36.200000000000003</v>
      </c>
      <c r="E91" s="38">
        <v>3</v>
      </c>
      <c r="F91" s="39">
        <v>0</v>
      </c>
      <c r="G91" s="40" t="s">
        <v>56</v>
      </c>
      <c r="H91" s="10">
        <v>0</v>
      </c>
      <c r="I91" s="44">
        <f t="shared" si="19"/>
        <v>1</v>
      </c>
      <c r="J91" s="42"/>
    </row>
    <row r="92" spans="1:10">
      <c r="A92" s="3">
        <v>91</v>
      </c>
      <c r="B92" s="4">
        <v>13</v>
      </c>
      <c r="C92" s="5">
        <v>82.5</v>
      </c>
      <c r="D92" s="6">
        <v>36.299999999999997</v>
      </c>
      <c r="E92" s="38">
        <v>1</v>
      </c>
      <c r="F92" s="39">
        <v>0</v>
      </c>
      <c r="G92" s="40">
        <v>0.10721658973499899</v>
      </c>
      <c r="H92" s="10">
        <f>IF(G92&gt;0.5,1,0)</f>
        <v>0</v>
      </c>
      <c r="I92" s="44">
        <f t="shared" si="19"/>
        <v>1</v>
      </c>
      <c r="J92" s="42"/>
    </row>
    <row r="93" spans="1:10">
      <c r="A93" s="24">
        <v>92</v>
      </c>
      <c r="B93" s="27">
        <v>16</v>
      </c>
      <c r="C93" s="28">
        <v>81</v>
      </c>
      <c r="D93" s="29">
        <v>36.299999999999997</v>
      </c>
      <c r="E93" s="64">
        <v>1</v>
      </c>
      <c r="F93" s="65">
        <v>0</v>
      </c>
      <c r="G93" s="66">
        <v>5.05272926799991E-2</v>
      </c>
      <c r="H93" s="33">
        <f>IF(G93&gt;0.5,1,0)</f>
        <v>0</v>
      </c>
      <c r="I93" s="67">
        <f t="shared" si="19"/>
        <v>1</v>
      </c>
      <c r="J93" s="42"/>
    </row>
  </sheetData>
  <mergeCells count="9">
    <mergeCell ref="K24:O24"/>
    <mergeCell ref="K25:O25"/>
    <mergeCell ref="K26:L26"/>
    <mergeCell ref="M26:O28"/>
    <mergeCell ref="G1:H1"/>
    <mergeCell ref="K4:N4"/>
    <mergeCell ref="K7:L7"/>
    <mergeCell ref="K13:L13"/>
    <mergeCell ref="K19:L19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9" workbookViewId="0">
      <selection activeCell="F4" sqref="F4"/>
    </sheetView>
  </sheetViews>
  <sheetFormatPr baseColWidth="10" defaultColWidth="11" defaultRowHeight="15" x14ac:dyDescent="0"/>
  <cols>
    <col min="1" max="1" width="4.83203125" customWidth="1"/>
    <col min="2" max="2" width="7.6640625" customWidth="1"/>
    <col min="3" max="3" width="8.6640625" customWidth="1"/>
    <col min="4" max="4" width="9.1640625" customWidth="1"/>
    <col min="5" max="5" width="8.6640625" customWidth="1"/>
    <col min="6" max="6" width="8.1640625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150" t="s">
        <v>5</v>
      </c>
      <c r="H1" s="150"/>
      <c r="I1" s="11" t="s">
        <v>7</v>
      </c>
      <c r="J1" s="12"/>
      <c r="K1" s="13"/>
      <c r="L1" s="14">
        <f>COUNTIF(I1:I73,1)</f>
        <v>58</v>
      </c>
    </row>
    <row r="2" spans="1:15">
      <c r="A2" s="3">
        <v>1</v>
      </c>
      <c r="B2" s="4">
        <v>11.5</v>
      </c>
      <c r="C2" s="5">
        <v>124</v>
      </c>
      <c r="D2" s="6">
        <v>35.200000000000003</v>
      </c>
      <c r="E2" s="7">
        <v>1</v>
      </c>
      <c r="F2" s="8">
        <v>0</v>
      </c>
      <c r="G2" s="9">
        <v>0.79770437998425703</v>
      </c>
      <c r="H2" s="10">
        <f t="shared" ref="H2" si="0">IF(G2&gt;0.5,1,0)</f>
        <v>1</v>
      </c>
      <c r="I2" s="15">
        <f>IF(H2=F2,1,0)</f>
        <v>0</v>
      </c>
      <c r="K2" s="16" t="s">
        <v>7</v>
      </c>
      <c r="L2" s="17">
        <f>(L1/A73)*100</f>
        <v>80.555555555555557</v>
      </c>
    </row>
    <row r="3" spans="1:15">
      <c r="A3" s="3">
        <v>2</v>
      </c>
      <c r="B3" s="4">
        <v>17.5</v>
      </c>
      <c r="C3" s="5">
        <v>130.5</v>
      </c>
      <c r="D3" s="6">
        <v>35.700000000000003</v>
      </c>
      <c r="E3" s="7">
        <v>1</v>
      </c>
      <c r="F3" s="8">
        <v>0</v>
      </c>
      <c r="G3" s="9">
        <v>0.17423253864521601</v>
      </c>
      <c r="H3" s="10">
        <f t="shared" ref="H3" si="1">IF(G3&gt;0.5,1,0)</f>
        <v>0</v>
      </c>
      <c r="I3" s="15">
        <f t="shared" ref="I3" si="2">IF(H3=F3,1,0)</f>
        <v>1</v>
      </c>
    </row>
    <row r="4" spans="1:15">
      <c r="A4" s="3">
        <v>3</v>
      </c>
      <c r="B4" s="4">
        <v>13.5</v>
      </c>
      <c r="C4" s="5">
        <v>125</v>
      </c>
      <c r="D4" s="6">
        <v>36</v>
      </c>
      <c r="E4" s="7">
        <v>3</v>
      </c>
      <c r="F4" s="8">
        <v>0</v>
      </c>
      <c r="G4" s="9" t="s">
        <v>56</v>
      </c>
      <c r="H4" s="10">
        <v>0</v>
      </c>
      <c r="I4" s="15">
        <f t="shared" ref="I4:I34" si="3">IF(H4=F4,1,0)</f>
        <v>1</v>
      </c>
      <c r="K4" s="159" t="s">
        <v>43</v>
      </c>
      <c r="L4" s="159"/>
      <c r="M4" s="159"/>
      <c r="N4" s="159"/>
    </row>
    <row r="5" spans="1:15">
      <c r="A5" s="3">
        <v>4</v>
      </c>
      <c r="B5" s="4">
        <v>15</v>
      </c>
      <c r="C5" s="5">
        <v>131</v>
      </c>
      <c r="D5" s="6">
        <v>36</v>
      </c>
      <c r="E5" s="7">
        <v>1</v>
      </c>
      <c r="F5" s="8">
        <v>0</v>
      </c>
      <c r="G5" s="9">
        <v>0.108587477319407</v>
      </c>
      <c r="H5" s="10">
        <f t="shared" ref="H5" si="4">IF(G5&gt;0.5,1,0)</f>
        <v>0</v>
      </c>
      <c r="I5" s="15">
        <f t="shared" si="3"/>
        <v>1</v>
      </c>
    </row>
    <row r="6" spans="1:15">
      <c r="A6" s="3">
        <v>5</v>
      </c>
      <c r="B6" s="4">
        <v>17</v>
      </c>
      <c r="C6" s="5">
        <v>137</v>
      </c>
      <c r="D6" s="6">
        <v>36.1</v>
      </c>
      <c r="E6" s="7">
        <v>1</v>
      </c>
      <c r="F6" s="8">
        <v>0</v>
      </c>
      <c r="G6" s="9">
        <v>4.4484471612456403E-2</v>
      </c>
      <c r="H6" s="10">
        <f>IF(G6&gt;0.5,1,0)</f>
        <v>0</v>
      </c>
      <c r="I6" s="15">
        <f t="shared" si="3"/>
        <v>1</v>
      </c>
    </row>
    <row r="7" spans="1:15">
      <c r="A7" s="3">
        <v>6</v>
      </c>
      <c r="B7" s="4">
        <v>16</v>
      </c>
      <c r="C7" s="5">
        <v>157</v>
      </c>
      <c r="D7" s="6">
        <v>36.200000000000003</v>
      </c>
      <c r="E7" s="7">
        <v>2</v>
      </c>
      <c r="F7" s="8">
        <v>0</v>
      </c>
      <c r="G7" s="9" t="s">
        <v>56</v>
      </c>
      <c r="H7" s="10">
        <v>0</v>
      </c>
      <c r="I7" s="15">
        <f t="shared" si="3"/>
        <v>1</v>
      </c>
      <c r="K7" s="160" t="s">
        <v>28</v>
      </c>
      <c r="L7" s="161"/>
    </row>
    <row r="8" spans="1:15">
      <c r="A8" s="3">
        <v>7</v>
      </c>
      <c r="B8" s="4">
        <v>13.5</v>
      </c>
      <c r="C8" s="5">
        <v>150</v>
      </c>
      <c r="D8" s="6">
        <v>36.200000000000003</v>
      </c>
      <c r="E8" s="7">
        <v>1</v>
      </c>
      <c r="F8" s="8">
        <v>0</v>
      </c>
      <c r="G8" s="9">
        <v>1.98579628690342E-3</v>
      </c>
      <c r="H8" s="10">
        <f t="shared" ref="H8" si="5">IF(G8&gt;0.5,1,0)</f>
        <v>0</v>
      </c>
      <c r="I8" s="15">
        <f t="shared" si="3"/>
        <v>1</v>
      </c>
    </row>
    <row r="9" spans="1:15">
      <c r="A9" s="3">
        <v>8</v>
      </c>
      <c r="B9" s="4">
        <v>17</v>
      </c>
      <c r="C9" s="5">
        <v>151</v>
      </c>
      <c r="D9" s="6">
        <v>36</v>
      </c>
      <c r="E9" s="7">
        <v>2</v>
      </c>
      <c r="F9" s="8">
        <v>0</v>
      </c>
      <c r="G9" s="9" t="s">
        <v>56</v>
      </c>
      <c r="H9" s="10">
        <v>0</v>
      </c>
      <c r="I9" s="15">
        <f t="shared" si="3"/>
        <v>1</v>
      </c>
      <c r="K9" s="18" t="s">
        <v>63</v>
      </c>
      <c r="L9" s="18"/>
      <c r="M9" s="18"/>
      <c r="N9" s="18"/>
      <c r="O9" s="18"/>
    </row>
    <row r="10" spans="1:15">
      <c r="A10" s="3">
        <v>9</v>
      </c>
      <c r="B10" s="4">
        <v>16</v>
      </c>
      <c r="C10" s="5">
        <v>144</v>
      </c>
      <c r="D10" s="6">
        <v>35.9</v>
      </c>
      <c r="E10" s="7">
        <v>1</v>
      </c>
      <c r="F10" s="8">
        <v>0</v>
      </c>
      <c r="G10" s="9">
        <v>1.16104548330551E-2</v>
      </c>
      <c r="H10" s="10">
        <f t="shared" ref="H10:H17" si="6">IF(G10&gt;0.5,1,0)</f>
        <v>0</v>
      </c>
      <c r="I10" s="15">
        <f t="shared" si="3"/>
        <v>1</v>
      </c>
      <c r="K10" s="18" t="s">
        <v>64</v>
      </c>
      <c r="L10" s="18"/>
      <c r="M10" s="18"/>
      <c r="N10" s="18"/>
      <c r="O10" s="18"/>
    </row>
    <row r="11" spans="1:15">
      <c r="A11" s="3">
        <v>10</v>
      </c>
      <c r="B11" s="4">
        <v>16.5</v>
      </c>
      <c r="C11" s="5">
        <v>144</v>
      </c>
      <c r="D11" s="6">
        <v>35.9</v>
      </c>
      <c r="E11" s="7">
        <v>1</v>
      </c>
      <c r="F11" s="8">
        <v>0</v>
      </c>
      <c r="G11" s="9">
        <v>1.1603707204124699E-2</v>
      </c>
      <c r="H11" s="10">
        <f t="shared" si="6"/>
        <v>0</v>
      </c>
      <c r="I11" s="15">
        <f t="shared" si="3"/>
        <v>1</v>
      </c>
    </row>
    <row r="12" spans="1:15">
      <c r="A12" s="3">
        <v>11</v>
      </c>
      <c r="B12" s="4">
        <v>23</v>
      </c>
      <c r="C12" s="5">
        <v>128</v>
      </c>
      <c r="D12" s="6">
        <v>35.5</v>
      </c>
      <c r="E12" s="7">
        <v>1</v>
      </c>
      <c r="F12" s="8">
        <v>1</v>
      </c>
      <c r="G12" s="9">
        <v>0.74585339843514797</v>
      </c>
      <c r="H12" s="10">
        <f t="shared" si="6"/>
        <v>1</v>
      </c>
      <c r="I12" s="15">
        <f t="shared" si="3"/>
        <v>1</v>
      </c>
    </row>
    <row r="13" spans="1:15">
      <c r="A13" s="3">
        <v>12</v>
      </c>
      <c r="B13" s="4">
        <v>5</v>
      </c>
      <c r="C13" s="5">
        <v>124</v>
      </c>
      <c r="D13" s="6">
        <v>35.200000000000003</v>
      </c>
      <c r="E13" s="7">
        <v>1</v>
      </c>
      <c r="F13" s="8">
        <v>1</v>
      </c>
      <c r="G13" s="9">
        <v>0.99718561455411103</v>
      </c>
      <c r="H13" s="10">
        <f t="shared" si="6"/>
        <v>1</v>
      </c>
      <c r="I13" s="15">
        <f t="shared" si="3"/>
        <v>1</v>
      </c>
      <c r="K13" s="122" t="s">
        <v>31</v>
      </c>
      <c r="L13" s="123"/>
    </row>
    <row r="14" spans="1:15">
      <c r="A14" s="3">
        <v>13</v>
      </c>
      <c r="B14" s="4">
        <v>12</v>
      </c>
      <c r="C14" s="5">
        <v>123.5</v>
      </c>
      <c r="D14" s="6">
        <v>35.299999999999997</v>
      </c>
      <c r="E14" s="7">
        <v>1</v>
      </c>
      <c r="F14" s="8">
        <v>1</v>
      </c>
      <c r="G14" s="9">
        <v>0.68093102852659704</v>
      </c>
      <c r="H14" s="10">
        <f t="shared" si="6"/>
        <v>1</v>
      </c>
      <c r="I14" s="15">
        <f t="shared" si="3"/>
        <v>1</v>
      </c>
    </row>
    <row r="15" spans="1:15">
      <c r="A15" s="3">
        <v>14</v>
      </c>
      <c r="B15" s="4">
        <v>13</v>
      </c>
      <c r="C15" s="5">
        <v>125</v>
      </c>
      <c r="D15" s="6">
        <v>35.299999999999997</v>
      </c>
      <c r="E15" s="7">
        <v>1</v>
      </c>
      <c r="F15" s="8">
        <v>0</v>
      </c>
      <c r="G15" s="9">
        <v>0.60250070125875399</v>
      </c>
      <c r="H15" s="10">
        <f t="shared" si="6"/>
        <v>1</v>
      </c>
      <c r="I15" s="15">
        <f t="shared" si="3"/>
        <v>0</v>
      </c>
      <c r="K15" s="19" t="s">
        <v>65</v>
      </c>
      <c r="L15" s="19"/>
      <c r="M15" s="19"/>
      <c r="N15" s="19"/>
      <c r="O15" s="19"/>
    </row>
    <row r="16" spans="1:15">
      <c r="A16" s="3">
        <v>15</v>
      </c>
      <c r="B16" s="4">
        <v>14</v>
      </c>
      <c r="C16" s="5">
        <v>121</v>
      </c>
      <c r="D16" s="6">
        <v>35.299999999999997</v>
      </c>
      <c r="E16" s="7">
        <v>1</v>
      </c>
      <c r="F16" s="8">
        <v>0</v>
      </c>
      <c r="G16" s="9">
        <v>0.53932891081760104</v>
      </c>
      <c r="H16" s="10">
        <f t="shared" si="6"/>
        <v>1</v>
      </c>
      <c r="I16" s="15">
        <f t="shared" si="3"/>
        <v>0</v>
      </c>
      <c r="K16" s="19" t="s">
        <v>66</v>
      </c>
      <c r="L16" s="19"/>
      <c r="M16" s="19"/>
      <c r="N16" s="19"/>
      <c r="O16" s="19"/>
    </row>
    <row r="17" spans="1:15">
      <c r="A17" s="3">
        <v>16</v>
      </c>
      <c r="B17" s="4">
        <v>11</v>
      </c>
      <c r="C17" s="5">
        <v>121</v>
      </c>
      <c r="D17" s="6">
        <v>35.5</v>
      </c>
      <c r="E17" s="7">
        <v>1</v>
      </c>
      <c r="F17" s="8">
        <v>0</v>
      </c>
      <c r="G17" s="9">
        <v>0.60262031930095505</v>
      </c>
      <c r="H17" s="10">
        <f t="shared" si="6"/>
        <v>1</v>
      </c>
      <c r="I17" s="15">
        <f t="shared" si="3"/>
        <v>0</v>
      </c>
    </row>
    <row r="18" spans="1:15">
      <c r="A18" s="3">
        <v>17</v>
      </c>
      <c r="B18" s="4">
        <v>18</v>
      </c>
      <c r="C18" s="5">
        <v>136</v>
      </c>
      <c r="D18" s="6">
        <v>35.799999999999997</v>
      </c>
      <c r="E18" s="7">
        <v>2</v>
      </c>
      <c r="F18" s="8">
        <v>0</v>
      </c>
      <c r="G18" s="9" t="s">
        <v>56</v>
      </c>
      <c r="H18" s="10">
        <v>0</v>
      </c>
      <c r="I18" s="15">
        <f t="shared" si="3"/>
        <v>1</v>
      </c>
    </row>
    <row r="19" spans="1:15">
      <c r="A19" s="3">
        <v>18</v>
      </c>
      <c r="B19" s="4">
        <v>18</v>
      </c>
      <c r="C19" s="5">
        <v>130.5</v>
      </c>
      <c r="D19" s="6">
        <v>35.700000000000003</v>
      </c>
      <c r="E19" s="7">
        <v>1</v>
      </c>
      <c r="F19" s="8">
        <v>0</v>
      </c>
      <c r="G19" s="9">
        <v>0.18366023420666999</v>
      </c>
      <c r="H19" s="10">
        <f t="shared" ref="H19" si="7">IF(G19&gt;0.5,1,0)</f>
        <v>0</v>
      </c>
      <c r="I19" s="15">
        <f t="shared" si="3"/>
        <v>1</v>
      </c>
      <c r="K19" s="124" t="s">
        <v>34</v>
      </c>
      <c r="L19" s="125"/>
    </row>
    <row r="20" spans="1:15">
      <c r="A20" s="3">
        <v>19</v>
      </c>
      <c r="B20" s="4">
        <v>16</v>
      </c>
      <c r="C20" s="5">
        <v>127</v>
      </c>
      <c r="D20" s="6">
        <v>36</v>
      </c>
      <c r="E20" s="7">
        <v>1</v>
      </c>
      <c r="F20" s="8">
        <v>0</v>
      </c>
      <c r="G20" s="9">
        <v>0.13270270410916299</v>
      </c>
      <c r="H20" s="10">
        <f t="shared" ref="H20:H26" si="8">IF(G20&gt;0.5,1,0)</f>
        <v>0</v>
      </c>
      <c r="I20" s="15">
        <f t="shared" si="3"/>
        <v>1</v>
      </c>
    </row>
    <row r="21" spans="1:15">
      <c r="A21" s="3">
        <v>20</v>
      </c>
      <c r="B21" s="4">
        <v>13</v>
      </c>
      <c r="C21" s="5">
        <v>130.5</v>
      </c>
      <c r="D21" s="6">
        <v>35.65</v>
      </c>
      <c r="E21" s="7">
        <v>1</v>
      </c>
      <c r="F21" s="8">
        <v>0</v>
      </c>
      <c r="G21" s="9">
        <v>0.26094893520409301</v>
      </c>
      <c r="H21" s="10">
        <f t="shared" si="8"/>
        <v>0</v>
      </c>
      <c r="I21" s="15">
        <f t="shared" si="3"/>
        <v>1</v>
      </c>
      <c r="K21" s="20" t="s">
        <v>67</v>
      </c>
      <c r="L21" s="20"/>
      <c r="M21" s="20"/>
      <c r="N21" s="20"/>
      <c r="O21" s="20"/>
    </row>
    <row r="22" spans="1:15">
      <c r="A22" s="3">
        <v>21</v>
      </c>
      <c r="B22" s="4">
        <v>15</v>
      </c>
      <c r="C22" s="5">
        <v>135</v>
      </c>
      <c r="D22" s="6">
        <v>35.4</v>
      </c>
      <c r="E22" s="7">
        <v>1</v>
      </c>
      <c r="F22" s="8">
        <v>0</v>
      </c>
      <c r="G22" s="9">
        <v>0.22797641642772001</v>
      </c>
      <c r="H22" s="10">
        <f t="shared" si="8"/>
        <v>0</v>
      </c>
      <c r="I22" s="15">
        <f t="shared" si="3"/>
        <v>1</v>
      </c>
      <c r="K22" s="20" t="s">
        <v>68</v>
      </c>
      <c r="L22" s="20"/>
      <c r="M22" s="20"/>
      <c r="N22" s="20"/>
      <c r="O22" s="20"/>
    </row>
    <row r="23" spans="1:15">
      <c r="A23" s="3">
        <v>22</v>
      </c>
      <c r="B23" s="4">
        <v>7</v>
      </c>
      <c r="C23" s="5">
        <v>120</v>
      </c>
      <c r="D23" s="6">
        <v>35</v>
      </c>
      <c r="E23" s="7">
        <v>1</v>
      </c>
      <c r="F23" s="8">
        <v>1</v>
      </c>
      <c r="G23" s="9">
        <v>0.99327680929532702</v>
      </c>
      <c r="H23" s="10">
        <f t="shared" si="8"/>
        <v>1</v>
      </c>
      <c r="I23" s="15">
        <f t="shared" si="3"/>
        <v>1</v>
      </c>
    </row>
    <row r="24" spans="1:15">
      <c r="A24" s="3">
        <v>23</v>
      </c>
      <c r="B24" s="4">
        <v>12</v>
      </c>
      <c r="C24" s="5">
        <v>120</v>
      </c>
      <c r="D24" s="6">
        <v>35</v>
      </c>
      <c r="E24" s="7">
        <v>1</v>
      </c>
      <c r="F24" s="8">
        <v>1</v>
      </c>
      <c r="G24" s="9">
        <v>0.888452675485499</v>
      </c>
      <c r="H24" s="10">
        <f t="shared" si="8"/>
        <v>1</v>
      </c>
      <c r="I24" s="15">
        <f t="shared" si="3"/>
        <v>1</v>
      </c>
    </row>
    <row r="25" spans="1:15">
      <c r="A25" s="3">
        <v>24</v>
      </c>
      <c r="B25" s="4">
        <v>12</v>
      </c>
      <c r="C25" s="5">
        <v>123</v>
      </c>
      <c r="D25" s="6">
        <v>35</v>
      </c>
      <c r="E25" s="7">
        <v>1</v>
      </c>
      <c r="F25" s="8">
        <v>1</v>
      </c>
      <c r="G25" s="9">
        <v>0.89553002528941505</v>
      </c>
      <c r="H25" s="10">
        <f t="shared" si="8"/>
        <v>1</v>
      </c>
      <c r="I25" s="15">
        <f t="shared" si="3"/>
        <v>1</v>
      </c>
      <c r="K25" s="138" t="s">
        <v>19</v>
      </c>
      <c r="L25" s="135"/>
      <c r="M25" s="135"/>
      <c r="N25" s="135"/>
      <c r="O25" s="139"/>
    </row>
    <row r="26" spans="1:15">
      <c r="A26" s="3">
        <v>25</v>
      </c>
      <c r="B26" s="4">
        <v>15.5</v>
      </c>
      <c r="C26" s="5">
        <v>119</v>
      </c>
      <c r="D26" s="6">
        <v>35.700000000000003</v>
      </c>
      <c r="E26" s="7">
        <v>1</v>
      </c>
      <c r="F26" s="8">
        <v>0</v>
      </c>
      <c r="G26" s="9">
        <v>0.199377454751068</v>
      </c>
      <c r="H26" s="10">
        <f t="shared" si="8"/>
        <v>0</v>
      </c>
      <c r="I26" s="15">
        <f t="shared" si="3"/>
        <v>1</v>
      </c>
      <c r="K26" s="140" t="s">
        <v>7</v>
      </c>
      <c r="L26" s="141"/>
      <c r="M26" s="141"/>
      <c r="N26" s="141"/>
      <c r="O26" s="142"/>
    </row>
    <row r="27" spans="1:15">
      <c r="A27" s="3">
        <v>26</v>
      </c>
      <c r="B27" s="4">
        <v>17.5</v>
      </c>
      <c r="C27" s="5">
        <v>122.5</v>
      </c>
      <c r="D27" s="6">
        <v>35.9</v>
      </c>
      <c r="E27" s="7">
        <v>2</v>
      </c>
      <c r="F27" s="8">
        <v>0</v>
      </c>
      <c r="G27" s="9" t="s">
        <v>56</v>
      </c>
      <c r="H27" s="10">
        <v>0</v>
      </c>
      <c r="I27" s="15">
        <f t="shared" si="3"/>
        <v>1</v>
      </c>
      <c r="K27" s="132" t="s">
        <v>20</v>
      </c>
      <c r="L27" s="133"/>
      <c r="M27" s="148">
        <f>((K28+L29)/SUM(K28:L29))*100</f>
        <v>80.555555555555557</v>
      </c>
      <c r="N27" s="148"/>
      <c r="O27" s="148"/>
    </row>
    <row r="28" spans="1:15">
      <c r="A28" s="3">
        <v>27</v>
      </c>
      <c r="B28" s="4">
        <v>17</v>
      </c>
      <c r="C28" s="5">
        <v>140</v>
      </c>
      <c r="D28" s="6">
        <v>35.799999999999997</v>
      </c>
      <c r="E28" s="7">
        <v>1</v>
      </c>
      <c r="F28" s="8">
        <v>0</v>
      </c>
      <c r="G28" s="9">
        <v>3.6176339766776602E-2</v>
      </c>
      <c r="H28" s="10">
        <f t="shared" ref="H28" si="9">IF(G28&gt;0.5,1,0)</f>
        <v>0</v>
      </c>
      <c r="I28" s="15">
        <f t="shared" si="3"/>
        <v>1</v>
      </c>
      <c r="K28" s="3">
        <v>6</v>
      </c>
      <c r="L28" s="23">
        <v>5</v>
      </c>
      <c r="M28" s="148"/>
      <c r="N28" s="148"/>
      <c r="O28" s="148"/>
    </row>
    <row r="29" spans="1:15">
      <c r="A29" s="3">
        <v>28</v>
      </c>
      <c r="B29" s="4">
        <v>14</v>
      </c>
      <c r="C29" s="5">
        <v>137.5</v>
      </c>
      <c r="D29" s="6">
        <v>35.700000000000003</v>
      </c>
      <c r="E29" s="7">
        <v>1</v>
      </c>
      <c r="F29" s="8">
        <v>0</v>
      </c>
      <c r="G29" s="9">
        <v>8.5311934907704806E-2</v>
      </c>
      <c r="H29" s="10">
        <f>IF(G29&gt;0.5,1,0)</f>
        <v>0</v>
      </c>
      <c r="I29" s="15">
        <f t="shared" si="3"/>
        <v>1</v>
      </c>
      <c r="K29" s="24">
        <v>9</v>
      </c>
      <c r="L29" s="25">
        <v>52</v>
      </c>
      <c r="M29" s="148"/>
      <c r="N29" s="148"/>
      <c r="O29" s="148"/>
    </row>
    <row r="30" spans="1:15">
      <c r="A30" s="3">
        <v>29</v>
      </c>
      <c r="B30" s="4">
        <v>11</v>
      </c>
      <c r="C30" s="5">
        <v>130</v>
      </c>
      <c r="D30" s="6">
        <v>35.299999999999997</v>
      </c>
      <c r="E30" s="7">
        <v>1</v>
      </c>
      <c r="F30" s="8">
        <v>0</v>
      </c>
      <c r="G30" s="9">
        <v>0.707412216396889</v>
      </c>
      <c r="H30" s="10">
        <f>IF(G30&gt;0.5,1,0)</f>
        <v>1</v>
      </c>
      <c r="I30" s="15">
        <f t="shared" si="3"/>
        <v>0</v>
      </c>
    </row>
    <row r="31" spans="1:15">
      <c r="A31" s="3">
        <v>30</v>
      </c>
      <c r="B31" s="4">
        <v>15</v>
      </c>
      <c r="C31" s="5">
        <v>119</v>
      </c>
      <c r="D31" s="6">
        <v>36</v>
      </c>
      <c r="E31" s="7">
        <v>2</v>
      </c>
      <c r="F31" s="8">
        <v>0</v>
      </c>
      <c r="G31" s="9" t="s">
        <v>56</v>
      </c>
      <c r="H31" s="10">
        <v>0</v>
      </c>
      <c r="I31" s="15">
        <f t="shared" si="3"/>
        <v>1</v>
      </c>
    </row>
    <row r="32" spans="1:15">
      <c r="A32" s="3">
        <v>31</v>
      </c>
      <c r="B32" s="4">
        <v>16</v>
      </c>
      <c r="C32" s="5">
        <v>135</v>
      </c>
      <c r="D32" s="6">
        <v>35.799999999999997</v>
      </c>
      <c r="E32" s="7">
        <v>1</v>
      </c>
      <c r="F32" s="8">
        <v>0</v>
      </c>
      <c r="G32" s="9">
        <v>8.4686144770800401E-2</v>
      </c>
      <c r="H32" s="10">
        <f t="shared" ref="H32" si="10">IF(G32&gt;0.5,1,0)</f>
        <v>0</v>
      </c>
      <c r="I32" s="15">
        <f t="shared" si="3"/>
        <v>1</v>
      </c>
    </row>
    <row r="33" spans="1:9">
      <c r="A33" s="3">
        <v>32</v>
      </c>
      <c r="B33" s="4">
        <v>13</v>
      </c>
      <c r="C33" s="5">
        <v>132</v>
      </c>
      <c r="D33" s="6">
        <v>35.9</v>
      </c>
      <c r="E33" s="7">
        <v>1</v>
      </c>
      <c r="F33" s="8">
        <v>0</v>
      </c>
      <c r="G33" s="9">
        <v>0.15516559898566601</v>
      </c>
      <c r="H33" s="10">
        <f>IF(G33&gt;0.5,1,0)</f>
        <v>0</v>
      </c>
      <c r="I33" s="15">
        <f t="shared" si="3"/>
        <v>1</v>
      </c>
    </row>
    <row r="34" spans="1:9">
      <c r="A34" s="3">
        <v>33</v>
      </c>
      <c r="B34" s="4">
        <v>14</v>
      </c>
      <c r="C34" s="5">
        <v>133</v>
      </c>
      <c r="D34" s="6">
        <v>36</v>
      </c>
      <c r="E34" s="7">
        <v>1</v>
      </c>
      <c r="F34" s="8">
        <v>1</v>
      </c>
      <c r="G34" s="9">
        <v>0.101716726093628</v>
      </c>
      <c r="H34" s="10">
        <f>IF(G34&gt;0.5,1,0)</f>
        <v>0</v>
      </c>
      <c r="I34" s="15">
        <f t="shared" si="3"/>
        <v>0</v>
      </c>
    </row>
    <row r="35" spans="1:9">
      <c r="A35" s="3">
        <v>34</v>
      </c>
      <c r="B35" s="4">
        <v>14.5</v>
      </c>
      <c r="C35" s="5">
        <v>138</v>
      </c>
      <c r="D35" s="6">
        <v>36</v>
      </c>
      <c r="E35" s="7">
        <v>1</v>
      </c>
      <c r="F35" s="8">
        <v>1</v>
      </c>
      <c r="G35" s="9">
        <v>4.4907428425561897E-2</v>
      </c>
      <c r="H35" s="10">
        <f t="shared" ref="H35" si="11">IF(G35&gt;0.5,1,0)</f>
        <v>0</v>
      </c>
      <c r="I35" s="15">
        <f t="shared" ref="I35" si="12">IF(H35=F35,1,0)</f>
        <v>0</v>
      </c>
    </row>
    <row r="36" spans="1:9">
      <c r="A36" s="3">
        <v>35</v>
      </c>
      <c r="B36" s="4">
        <v>14</v>
      </c>
      <c r="C36" s="5">
        <v>127</v>
      </c>
      <c r="D36" s="6">
        <v>36</v>
      </c>
      <c r="E36" s="7">
        <v>1</v>
      </c>
      <c r="F36" s="8">
        <v>1</v>
      </c>
      <c r="G36" s="9">
        <v>0.159892714043223</v>
      </c>
      <c r="H36" s="10">
        <f>IF(G36&gt;0.5,1,0)</f>
        <v>0</v>
      </c>
      <c r="I36" s="15">
        <f t="shared" ref="I36:I73" si="13">IF(H36=F36,1,0)</f>
        <v>0</v>
      </c>
    </row>
    <row r="37" spans="1:9">
      <c r="A37" s="3">
        <v>36</v>
      </c>
      <c r="B37" s="4">
        <v>13.5</v>
      </c>
      <c r="C37" s="5">
        <v>128.5</v>
      </c>
      <c r="D37" s="6">
        <v>36.200000000000003</v>
      </c>
      <c r="E37" s="7">
        <v>1</v>
      </c>
      <c r="F37" s="8">
        <v>0</v>
      </c>
      <c r="G37" s="9">
        <v>0.14665853366796699</v>
      </c>
      <c r="H37" s="10">
        <f>IF(G37&gt;0.5,1,0)</f>
        <v>0</v>
      </c>
      <c r="I37" s="15">
        <f t="shared" si="13"/>
        <v>1</v>
      </c>
    </row>
    <row r="38" spans="1:9">
      <c r="A38" s="3">
        <v>37</v>
      </c>
      <c r="B38" s="4">
        <v>16</v>
      </c>
      <c r="C38" s="5">
        <v>128.5</v>
      </c>
      <c r="D38" s="6">
        <v>36.049999999999997</v>
      </c>
      <c r="E38" s="7">
        <v>2</v>
      </c>
      <c r="F38" s="8">
        <v>0</v>
      </c>
      <c r="G38" s="9" t="s">
        <v>56</v>
      </c>
      <c r="H38" s="10">
        <v>0</v>
      </c>
      <c r="I38" s="15">
        <f t="shared" si="13"/>
        <v>1</v>
      </c>
    </row>
    <row r="39" spans="1:9">
      <c r="A39" s="3">
        <v>38</v>
      </c>
      <c r="B39" s="4">
        <v>16</v>
      </c>
      <c r="C39" s="5">
        <v>129</v>
      </c>
      <c r="D39" s="6">
        <v>36</v>
      </c>
      <c r="E39" s="7">
        <v>3</v>
      </c>
      <c r="F39" s="8">
        <v>0</v>
      </c>
      <c r="G39" s="9" t="s">
        <v>56</v>
      </c>
      <c r="H39" s="10">
        <v>0</v>
      </c>
      <c r="I39" s="15">
        <f t="shared" si="13"/>
        <v>1</v>
      </c>
    </row>
    <row r="40" spans="1:9">
      <c r="A40" s="3">
        <v>39</v>
      </c>
      <c r="B40" s="4">
        <v>13</v>
      </c>
      <c r="C40" s="5">
        <v>128</v>
      </c>
      <c r="D40" s="6">
        <v>36</v>
      </c>
      <c r="E40" s="7">
        <v>1</v>
      </c>
      <c r="F40" s="8">
        <v>0</v>
      </c>
      <c r="G40" s="9">
        <v>0.18629661769563099</v>
      </c>
      <c r="H40" s="10">
        <f t="shared" ref="H40" si="14">IF(G40&gt;0.5,1,0)</f>
        <v>0</v>
      </c>
      <c r="I40" s="15">
        <f t="shared" si="13"/>
        <v>1</v>
      </c>
    </row>
    <row r="41" spans="1:9">
      <c r="A41" s="3">
        <v>40</v>
      </c>
      <c r="B41" s="4">
        <v>19</v>
      </c>
      <c r="C41" s="5">
        <v>133</v>
      </c>
      <c r="D41" s="6">
        <v>36.1</v>
      </c>
      <c r="E41" s="7">
        <v>1</v>
      </c>
      <c r="F41" s="8">
        <v>0</v>
      </c>
      <c r="G41" s="9">
        <v>0.103421850202373</v>
      </c>
      <c r="H41" s="10">
        <f>IF(G41&gt;0.5,1,0)</f>
        <v>0</v>
      </c>
      <c r="I41" s="15">
        <f t="shared" si="13"/>
        <v>1</v>
      </c>
    </row>
    <row r="42" spans="1:9">
      <c r="A42" s="3">
        <v>41</v>
      </c>
      <c r="B42" s="4">
        <v>15.5</v>
      </c>
      <c r="C42" s="5">
        <v>131.5</v>
      </c>
      <c r="D42" s="6">
        <v>36.299999999999997</v>
      </c>
      <c r="E42" s="7">
        <v>1</v>
      </c>
      <c r="F42" s="8">
        <v>0</v>
      </c>
      <c r="G42" s="9">
        <v>8.9127665869218303E-2</v>
      </c>
      <c r="H42" s="10">
        <f>IF(G42&gt;0.5,1,0)</f>
        <v>0</v>
      </c>
      <c r="I42" s="15">
        <f t="shared" si="13"/>
        <v>1</v>
      </c>
    </row>
    <row r="43" spans="1:9">
      <c r="A43" s="3">
        <v>42</v>
      </c>
      <c r="B43" s="4">
        <v>14</v>
      </c>
      <c r="C43" s="5">
        <v>130</v>
      </c>
      <c r="D43" s="6">
        <v>36.15</v>
      </c>
      <c r="E43" s="7">
        <v>1</v>
      </c>
      <c r="F43" s="8">
        <v>0</v>
      </c>
      <c r="G43" s="9">
        <v>0.122459635623583</v>
      </c>
      <c r="H43" s="10">
        <f>IF(G43&gt;0.5,1,0)</f>
        <v>0</v>
      </c>
      <c r="I43" s="15">
        <f t="shared" si="13"/>
        <v>1</v>
      </c>
    </row>
    <row r="44" spans="1:9">
      <c r="A44" s="3">
        <v>43</v>
      </c>
      <c r="B44" s="4">
        <v>17</v>
      </c>
      <c r="C44" s="5">
        <v>127</v>
      </c>
      <c r="D44" s="6">
        <v>36.1</v>
      </c>
      <c r="E44" s="7">
        <v>2</v>
      </c>
      <c r="F44" s="8">
        <v>0</v>
      </c>
      <c r="G44" s="9" t="s">
        <v>56</v>
      </c>
      <c r="H44" s="10">
        <v>0</v>
      </c>
      <c r="I44" s="15">
        <f t="shared" si="13"/>
        <v>1</v>
      </c>
    </row>
    <row r="45" spans="1:9">
      <c r="A45" s="3">
        <v>44</v>
      </c>
      <c r="B45" s="4">
        <v>14</v>
      </c>
      <c r="C45" s="5">
        <v>125</v>
      </c>
      <c r="D45" s="6">
        <v>36.1</v>
      </c>
      <c r="E45" s="7">
        <v>1</v>
      </c>
      <c r="F45" s="8">
        <v>0</v>
      </c>
      <c r="G45" s="9">
        <v>0.15789368518647001</v>
      </c>
      <c r="H45" s="10">
        <f t="shared" ref="H45" si="15">IF(G45&gt;0.5,1,0)</f>
        <v>0</v>
      </c>
      <c r="I45" s="15">
        <f t="shared" si="13"/>
        <v>1</v>
      </c>
    </row>
    <row r="46" spans="1:9">
      <c r="A46" s="3">
        <v>45</v>
      </c>
      <c r="B46" s="4">
        <v>15</v>
      </c>
      <c r="C46" s="5">
        <v>125</v>
      </c>
      <c r="D46" s="6">
        <v>36.299999999999997</v>
      </c>
      <c r="E46" s="7">
        <v>1</v>
      </c>
      <c r="F46" s="8">
        <v>0</v>
      </c>
      <c r="G46" s="9">
        <v>0.13393289542998099</v>
      </c>
      <c r="H46" s="10">
        <f t="shared" ref="H46:H52" si="16">IF(G46&gt;0.5,1,0)</f>
        <v>0</v>
      </c>
      <c r="I46" s="15">
        <f t="shared" si="13"/>
        <v>1</v>
      </c>
    </row>
    <row r="47" spans="1:9">
      <c r="A47" s="3">
        <v>46</v>
      </c>
      <c r="B47" s="4">
        <v>12</v>
      </c>
      <c r="C47" s="5">
        <v>128</v>
      </c>
      <c r="D47" s="6">
        <v>36.299999999999997</v>
      </c>
      <c r="E47" s="7">
        <v>1</v>
      </c>
      <c r="F47" s="8">
        <v>0</v>
      </c>
      <c r="G47" s="9">
        <v>0.21872346784302199</v>
      </c>
      <c r="H47" s="10">
        <f t="shared" si="16"/>
        <v>0</v>
      </c>
      <c r="I47" s="15">
        <f t="shared" si="13"/>
        <v>1</v>
      </c>
    </row>
    <row r="48" spans="1:9">
      <c r="A48" s="3">
        <v>47</v>
      </c>
      <c r="B48" s="4">
        <v>15</v>
      </c>
      <c r="C48" s="5">
        <v>132</v>
      </c>
      <c r="D48" s="6">
        <v>36.299999999999997</v>
      </c>
      <c r="E48" s="7">
        <v>1</v>
      </c>
      <c r="F48" s="8">
        <v>0</v>
      </c>
      <c r="G48" s="9">
        <v>8.8243791936078605E-2</v>
      </c>
      <c r="H48" s="10">
        <f t="shared" si="16"/>
        <v>0</v>
      </c>
      <c r="I48" s="15">
        <f t="shared" si="13"/>
        <v>1</v>
      </c>
    </row>
    <row r="49" spans="1:9">
      <c r="A49" s="3">
        <v>48</v>
      </c>
      <c r="B49" s="4">
        <v>11</v>
      </c>
      <c r="C49" s="5">
        <v>123</v>
      </c>
      <c r="D49" s="6">
        <v>36.1</v>
      </c>
      <c r="E49" s="7">
        <v>1</v>
      </c>
      <c r="F49" s="8">
        <v>1</v>
      </c>
      <c r="G49" s="9">
        <v>0.33567757452649499</v>
      </c>
      <c r="H49" s="10">
        <f t="shared" si="16"/>
        <v>0</v>
      </c>
      <c r="I49" s="15">
        <f t="shared" si="13"/>
        <v>0</v>
      </c>
    </row>
    <row r="50" spans="1:9">
      <c r="A50" s="3">
        <v>49</v>
      </c>
      <c r="B50" s="4">
        <v>16</v>
      </c>
      <c r="C50" s="5">
        <v>134</v>
      </c>
      <c r="D50" s="6">
        <v>36.299999999999997</v>
      </c>
      <c r="E50" s="7">
        <v>1</v>
      </c>
      <c r="F50" s="8">
        <v>1</v>
      </c>
      <c r="G50" s="9">
        <v>6.5823862868774896E-2</v>
      </c>
      <c r="H50" s="10">
        <f t="shared" si="16"/>
        <v>0</v>
      </c>
      <c r="I50" s="15">
        <f t="shared" si="13"/>
        <v>0</v>
      </c>
    </row>
    <row r="51" spans="1:9">
      <c r="A51" s="3">
        <v>50</v>
      </c>
      <c r="B51" s="4">
        <v>17</v>
      </c>
      <c r="C51" s="5">
        <v>120</v>
      </c>
      <c r="D51" s="6">
        <v>36.5</v>
      </c>
      <c r="E51" s="7">
        <v>1</v>
      </c>
      <c r="F51" s="8">
        <v>0</v>
      </c>
      <c r="G51" s="9">
        <v>0.13697300018247299</v>
      </c>
      <c r="H51" s="10">
        <f t="shared" si="16"/>
        <v>0</v>
      </c>
      <c r="I51" s="15">
        <f t="shared" si="13"/>
        <v>1</v>
      </c>
    </row>
    <row r="52" spans="1:9">
      <c r="A52" s="3">
        <v>51</v>
      </c>
      <c r="B52" s="4">
        <v>18</v>
      </c>
      <c r="C52" s="5">
        <v>120</v>
      </c>
      <c r="D52" s="6">
        <v>36.6</v>
      </c>
      <c r="E52" s="7">
        <v>1</v>
      </c>
      <c r="F52" s="8">
        <v>1</v>
      </c>
      <c r="G52" s="9">
        <v>0.16711701790504399</v>
      </c>
      <c r="H52" s="10">
        <f t="shared" si="16"/>
        <v>0</v>
      </c>
      <c r="I52" s="15">
        <f t="shared" si="13"/>
        <v>0</v>
      </c>
    </row>
    <row r="53" spans="1:9">
      <c r="A53" s="3">
        <v>52</v>
      </c>
      <c r="B53" s="4">
        <v>18</v>
      </c>
      <c r="C53" s="5">
        <v>149</v>
      </c>
      <c r="D53" s="6">
        <v>36.450000000000003</v>
      </c>
      <c r="E53" s="7">
        <v>2</v>
      </c>
      <c r="F53" s="8">
        <v>0</v>
      </c>
      <c r="G53" s="9" t="s">
        <v>56</v>
      </c>
      <c r="H53" s="10">
        <v>0</v>
      </c>
      <c r="I53" s="15">
        <f t="shared" si="13"/>
        <v>1</v>
      </c>
    </row>
    <row r="54" spans="1:9">
      <c r="A54" s="3">
        <v>53</v>
      </c>
      <c r="B54" s="4">
        <v>24</v>
      </c>
      <c r="C54" s="5">
        <v>136</v>
      </c>
      <c r="D54" s="6">
        <v>36.4</v>
      </c>
      <c r="E54" s="7">
        <v>1</v>
      </c>
      <c r="F54" s="8">
        <v>0</v>
      </c>
      <c r="G54" s="9">
        <v>0.41777344337318301</v>
      </c>
      <c r="H54" s="10">
        <f t="shared" ref="H54" si="17">IF(G54&gt;0.5,1,0)</f>
        <v>0</v>
      </c>
      <c r="I54" s="15">
        <f t="shared" si="13"/>
        <v>1</v>
      </c>
    </row>
    <row r="55" spans="1:9">
      <c r="A55" s="3">
        <v>54</v>
      </c>
      <c r="B55" s="4">
        <v>22.5</v>
      </c>
      <c r="C55" s="5">
        <v>144</v>
      </c>
      <c r="D55" s="6">
        <v>36.4</v>
      </c>
      <c r="E55" s="7">
        <v>1</v>
      </c>
      <c r="F55" s="8">
        <v>0</v>
      </c>
      <c r="G55" s="9">
        <v>4.85991697379227E-2</v>
      </c>
      <c r="H55" s="10">
        <f t="shared" ref="H55:H60" si="18">IF(G55&gt;0.5,1,0)</f>
        <v>0</v>
      </c>
      <c r="I55" s="15">
        <f t="shared" si="13"/>
        <v>1</v>
      </c>
    </row>
    <row r="56" spans="1:9">
      <c r="A56" s="3">
        <v>55</v>
      </c>
      <c r="B56" s="4">
        <v>19</v>
      </c>
      <c r="C56" s="5">
        <v>128</v>
      </c>
      <c r="D56" s="6">
        <v>36.4</v>
      </c>
      <c r="E56" s="7">
        <v>1</v>
      </c>
      <c r="F56" s="8">
        <v>0</v>
      </c>
      <c r="G56" s="9">
        <v>0.15557521249758099</v>
      </c>
      <c r="H56" s="10">
        <f t="shared" si="18"/>
        <v>0</v>
      </c>
      <c r="I56" s="15">
        <f t="shared" si="13"/>
        <v>1</v>
      </c>
    </row>
    <row r="57" spans="1:9">
      <c r="A57" s="3">
        <v>56</v>
      </c>
      <c r="B57" s="4">
        <v>12</v>
      </c>
      <c r="C57" s="5">
        <v>128</v>
      </c>
      <c r="D57" s="6">
        <v>36.299999999999997</v>
      </c>
      <c r="E57" s="7">
        <v>1</v>
      </c>
      <c r="F57" s="8">
        <v>0</v>
      </c>
      <c r="G57" s="9">
        <v>0.21872346784302199</v>
      </c>
      <c r="H57" s="10">
        <f t="shared" si="18"/>
        <v>0</v>
      </c>
      <c r="I57" s="15">
        <f t="shared" si="13"/>
        <v>1</v>
      </c>
    </row>
    <row r="58" spans="1:9">
      <c r="A58" s="3">
        <v>57</v>
      </c>
      <c r="B58" s="4">
        <v>15</v>
      </c>
      <c r="C58" s="5">
        <v>132</v>
      </c>
      <c r="D58" s="6">
        <v>36</v>
      </c>
      <c r="E58" s="7">
        <v>1</v>
      </c>
      <c r="F58" s="8">
        <v>0</v>
      </c>
      <c r="G58" s="9">
        <v>9.8732238379681106E-2</v>
      </c>
      <c r="H58" s="10">
        <f t="shared" si="18"/>
        <v>0</v>
      </c>
      <c r="I58" s="15">
        <f t="shared" si="13"/>
        <v>1</v>
      </c>
    </row>
    <row r="59" spans="1:9">
      <c r="A59" s="3">
        <v>58</v>
      </c>
      <c r="B59" s="4">
        <v>15</v>
      </c>
      <c r="C59" s="5">
        <v>126</v>
      </c>
      <c r="D59" s="6">
        <v>36.5</v>
      </c>
      <c r="E59" s="7">
        <v>1</v>
      </c>
      <c r="F59" s="8">
        <v>0</v>
      </c>
      <c r="G59" s="9">
        <v>0.14607354929366201</v>
      </c>
      <c r="H59" s="10">
        <f t="shared" si="18"/>
        <v>0</v>
      </c>
      <c r="I59" s="15">
        <f t="shared" si="13"/>
        <v>1</v>
      </c>
    </row>
    <row r="60" spans="1:9">
      <c r="A60" s="3">
        <v>59</v>
      </c>
      <c r="B60" s="4">
        <v>16</v>
      </c>
      <c r="C60" s="5">
        <v>122.5</v>
      </c>
      <c r="D60" s="6">
        <v>36.4</v>
      </c>
      <c r="E60" s="7">
        <v>1</v>
      </c>
      <c r="F60" s="8">
        <v>0</v>
      </c>
      <c r="G60" s="9">
        <v>0.132719883482324</v>
      </c>
      <c r="H60" s="10">
        <f t="shared" si="18"/>
        <v>0</v>
      </c>
      <c r="I60" s="15">
        <f t="shared" si="13"/>
        <v>1</v>
      </c>
    </row>
    <row r="61" spans="1:9">
      <c r="A61" s="3">
        <v>60</v>
      </c>
      <c r="B61" s="4">
        <v>22</v>
      </c>
      <c r="C61" s="5">
        <v>195</v>
      </c>
      <c r="D61" s="6">
        <v>36.049999999999997</v>
      </c>
      <c r="E61" s="7">
        <v>2</v>
      </c>
      <c r="F61" s="8">
        <v>0</v>
      </c>
      <c r="G61" s="9" t="s">
        <v>56</v>
      </c>
      <c r="H61" s="10">
        <v>0</v>
      </c>
      <c r="I61" s="15">
        <f t="shared" si="13"/>
        <v>1</v>
      </c>
    </row>
    <row r="62" spans="1:9">
      <c r="A62" s="3">
        <v>61</v>
      </c>
      <c r="B62" s="4">
        <v>17</v>
      </c>
      <c r="C62" s="5">
        <v>135</v>
      </c>
      <c r="D62" s="6">
        <v>36.299999999999997</v>
      </c>
      <c r="E62" s="7">
        <v>1</v>
      </c>
      <c r="F62" s="8">
        <v>0</v>
      </c>
      <c r="G62" s="9">
        <v>5.8546718441274598E-2</v>
      </c>
      <c r="H62" s="10">
        <f t="shared" ref="H62" si="19">IF(G62&gt;0.5,1,0)</f>
        <v>0</v>
      </c>
      <c r="I62" s="15">
        <f t="shared" si="13"/>
        <v>1</v>
      </c>
    </row>
    <row r="63" spans="1:9">
      <c r="A63" s="3">
        <v>62</v>
      </c>
      <c r="B63" s="4">
        <v>17</v>
      </c>
      <c r="C63" s="5">
        <v>138</v>
      </c>
      <c r="D63" s="6">
        <v>35.9</v>
      </c>
      <c r="E63" s="7">
        <v>1</v>
      </c>
      <c r="F63" s="8">
        <v>1</v>
      </c>
      <c r="G63" s="9">
        <v>4.5550839389935302E-2</v>
      </c>
      <c r="H63" s="10">
        <f t="shared" ref="H63:H69" si="20">IF(G63&gt;0.5,1,0)</f>
        <v>0</v>
      </c>
      <c r="I63" s="15">
        <f t="shared" si="13"/>
        <v>0</v>
      </c>
    </row>
    <row r="64" spans="1:9">
      <c r="A64" s="3">
        <v>63</v>
      </c>
      <c r="B64" s="4">
        <v>19</v>
      </c>
      <c r="C64" s="5">
        <v>137</v>
      </c>
      <c r="D64" s="6">
        <v>35.299999999999997</v>
      </c>
      <c r="E64" s="7">
        <v>1</v>
      </c>
      <c r="F64" s="8">
        <v>1</v>
      </c>
      <c r="G64" s="9">
        <v>0.28577516664656799</v>
      </c>
      <c r="H64" s="10">
        <f t="shared" si="20"/>
        <v>0</v>
      </c>
      <c r="I64" s="15">
        <f t="shared" si="13"/>
        <v>0</v>
      </c>
    </row>
    <row r="65" spans="1:9">
      <c r="A65" s="3">
        <v>64</v>
      </c>
      <c r="B65" s="4">
        <v>21</v>
      </c>
      <c r="C65" s="5">
        <v>130</v>
      </c>
      <c r="D65" s="6">
        <v>36.1</v>
      </c>
      <c r="E65" s="7">
        <v>1</v>
      </c>
      <c r="F65" s="8">
        <v>1</v>
      </c>
      <c r="G65" s="9">
        <v>0.23218238516032699</v>
      </c>
      <c r="H65" s="10">
        <f t="shared" si="20"/>
        <v>0</v>
      </c>
      <c r="I65" s="15">
        <f t="shared" si="13"/>
        <v>0</v>
      </c>
    </row>
    <row r="66" spans="1:9">
      <c r="A66" s="3">
        <v>65</v>
      </c>
      <c r="B66" s="4">
        <v>20</v>
      </c>
      <c r="C66" s="5">
        <v>131</v>
      </c>
      <c r="D66" s="6">
        <v>36.1</v>
      </c>
      <c r="E66" s="7">
        <v>1</v>
      </c>
      <c r="F66" s="8">
        <v>0</v>
      </c>
      <c r="G66" s="9">
        <v>0.160441856225881</v>
      </c>
      <c r="H66" s="10">
        <f t="shared" si="20"/>
        <v>0</v>
      </c>
      <c r="I66" s="15">
        <f t="shared" si="13"/>
        <v>1</v>
      </c>
    </row>
    <row r="67" spans="1:9">
      <c r="A67" s="3">
        <v>66</v>
      </c>
      <c r="B67" s="4">
        <v>18</v>
      </c>
      <c r="C67" s="5">
        <v>142</v>
      </c>
      <c r="D67" s="6">
        <v>35.6</v>
      </c>
      <c r="E67" s="7">
        <v>1</v>
      </c>
      <c r="F67" s="8">
        <v>0</v>
      </c>
      <c r="G67" s="9">
        <v>4.01786204337478E-2</v>
      </c>
      <c r="H67" s="10">
        <f t="shared" si="20"/>
        <v>0</v>
      </c>
      <c r="I67" s="15">
        <f t="shared" si="13"/>
        <v>1</v>
      </c>
    </row>
    <row r="68" spans="1:9">
      <c r="A68" s="3">
        <v>67</v>
      </c>
      <c r="B68" s="4">
        <v>17.5</v>
      </c>
      <c r="C68" s="5">
        <v>146</v>
      </c>
      <c r="D68" s="6">
        <v>36</v>
      </c>
      <c r="E68" s="7">
        <v>1</v>
      </c>
      <c r="F68" s="8">
        <v>0</v>
      </c>
      <c r="G68" s="9">
        <v>6.2311369832294301E-3</v>
      </c>
      <c r="H68" s="10">
        <f t="shared" si="20"/>
        <v>0</v>
      </c>
      <c r="I68" s="15">
        <f t="shared" si="13"/>
        <v>1</v>
      </c>
    </row>
    <row r="69" spans="1:9">
      <c r="A69" s="3">
        <v>68</v>
      </c>
      <c r="B69" s="4">
        <v>18.5</v>
      </c>
      <c r="C69" s="5">
        <v>151</v>
      </c>
      <c r="D69" s="6">
        <v>36</v>
      </c>
      <c r="E69" s="7">
        <v>1</v>
      </c>
      <c r="F69" s="8">
        <v>0</v>
      </c>
      <c r="G69" s="9">
        <v>1.4095318569837499E-3</v>
      </c>
      <c r="H69" s="10">
        <f t="shared" si="20"/>
        <v>0</v>
      </c>
      <c r="I69" s="15">
        <f t="shared" si="13"/>
        <v>1</v>
      </c>
    </row>
    <row r="70" spans="1:9">
      <c r="A70" s="3">
        <v>69</v>
      </c>
      <c r="B70" s="4">
        <v>16</v>
      </c>
      <c r="C70" s="5">
        <v>149</v>
      </c>
      <c r="D70" s="6">
        <v>35.700000000000003</v>
      </c>
      <c r="E70" s="7">
        <v>2</v>
      </c>
      <c r="F70" s="8">
        <v>0</v>
      </c>
      <c r="G70" s="9" t="s">
        <v>56</v>
      </c>
      <c r="H70" s="10">
        <v>0</v>
      </c>
      <c r="I70" s="15">
        <f t="shared" si="13"/>
        <v>1</v>
      </c>
    </row>
    <row r="71" spans="1:9">
      <c r="A71" s="3">
        <v>70</v>
      </c>
      <c r="B71" s="4">
        <v>14</v>
      </c>
      <c r="C71" s="5">
        <v>159</v>
      </c>
      <c r="D71" s="6">
        <v>36</v>
      </c>
      <c r="E71" s="7">
        <v>1</v>
      </c>
      <c r="F71" s="8">
        <v>0</v>
      </c>
      <c r="G71" s="26">
        <v>5.2071870169784701E-5</v>
      </c>
      <c r="H71" s="10">
        <f>IF(G71&gt;0.5,1,0)</f>
        <v>0</v>
      </c>
      <c r="I71" s="15">
        <f t="shared" si="13"/>
        <v>1</v>
      </c>
    </row>
    <row r="72" spans="1:9">
      <c r="A72" s="3">
        <v>71</v>
      </c>
      <c r="B72" s="4">
        <v>17</v>
      </c>
      <c r="C72" s="5">
        <v>156</v>
      </c>
      <c r="D72" s="6">
        <v>36</v>
      </c>
      <c r="E72" s="7">
        <v>3</v>
      </c>
      <c r="F72" s="8">
        <v>0</v>
      </c>
      <c r="G72" s="9" t="s">
        <v>56</v>
      </c>
      <c r="H72" s="10">
        <v>0</v>
      </c>
      <c r="I72" s="15">
        <f t="shared" si="13"/>
        <v>1</v>
      </c>
    </row>
    <row r="73" spans="1:9">
      <c r="A73" s="24">
        <v>72</v>
      </c>
      <c r="B73" s="27">
        <v>17</v>
      </c>
      <c r="C73" s="28">
        <v>160</v>
      </c>
      <c r="D73" s="29">
        <v>36.4</v>
      </c>
      <c r="E73" s="30">
        <v>1</v>
      </c>
      <c r="F73" s="31">
        <v>0</v>
      </c>
      <c r="G73" s="32">
        <v>2.4587249473827999E-5</v>
      </c>
      <c r="H73" s="33">
        <f>IF(G73&gt;0.5,1,0)</f>
        <v>0</v>
      </c>
      <c r="I73" s="15">
        <f t="shared" si="13"/>
        <v>1</v>
      </c>
    </row>
  </sheetData>
  <mergeCells count="9">
    <mergeCell ref="K25:O25"/>
    <mergeCell ref="K26:O26"/>
    <mergeCell ref="K27:L27"/>
    <mergeCell ref="M27:O29"/>
    <mergeCell ref="G1:H1"/>
    <mergeCell ref="K4:N4"/>
    <mergeCell ref="K7:L7"/>
    <mergeCell ref="K13:L13"/>
    <mergeCell ref="K19:L19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BN1_DS1</vt:lpstr>
      <vt:lpstr>BN1_DS2</vt:lpstr>
      <vt:lpstr>BN2_DS1</vt:lpstr>
      <vt:lpstr>BN2_DS2</vt:lpstr>
      <vt:lpstr>BN3_DS1</vt:lpstr>
      <vt:lpstr>BN3_DS2</vt:lpstr>
      <vt:lpstr>BN4_DS1</vt:lpstr>
      <vt:lpstr>BN4_DS2</vt:lpstr>
    </vt:vector>
  </TitlesOfParts>
  <Company>University of Missouri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Chanmann Lim</dc:creator>
  <cp:lastModifiedBy>Chanmann Lim</cp:lastModifiedBy>
  <dcterms:created xsi:type="dcterms:W3CDTF">2015-03-07T20:48:00Z</dcterms:created>
  <dcterms:modified xsi:type="dcterms:W3CDTF">2015-03-09T19:03:41Z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