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haparr/Documents/GitHub/SentimentAnalysis/SeriesTiempo/"/>
    </mc:Choice>
  </mc:AlternateContent>
  <xr:revisionPtr revIDLastSave="0" documentId="8_{DCBFB503-22A0-964F-B172-6A166513C706}" xr6:coauthVersionLast="36" xr6:coauthVersionMax="36" xr10:uidLastSave="{00000000-0000-0000-0000-000000000000}"/>
  <bookViews>
    <workbookView xWindow="80" yWindow="460" windowWidth="24480" windowHeight="15000" xr2:uid="{7FECB1FE-DB23-A347-879B-3E344394A3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M9" i="1"/>
  <c r="L9" i="1"/>
  <c r="M5" i="1"/>
  <c r="M6" i="1"/>
  <c r="M7" i="1"/>
  <c r="L5" i="1"/>
  <c r="L6" i="1"/>
  <c r="L7" i="1"/>
  <c r="M4" i="1"/>
  <c r="L4" i="1"/>
  <c r="C6" i="1"/>
  <c r="C7" i="1"/>
  <c r="C8" i="1"/>
  <c r="C5" i="1"/>
  <c r="I5" i="1"/>
  <c r="J5" i="1" s="1"/>
  <c r="K5" i="1" s="1"/>
  <c r="I6" i="1"/>
  <c r="J6" i="1" s="1"/>
  <c r="K6" i="1" s="1"/>
  <c r="I7" i="1"/>
  <c r="J7" i="1" s="1"/>
  <c r="K7" i="1" s="1"/>
  <c r="I4" i="1"/>
  <c r="I9" i="1" l="1"/>
  <c r="J4" i="1"/>
  <c r="K4" i="1" s="1"/>
  <c r="K9" i="1" s="1"/>
  <c r="J9" i="1" l="1"/>
</calcChain>
</file>

<file path=xl/sharedStrings.xml><?xml version="1.0" encoding="utf-8"?>
<sst xmlns="http://schemas.openxmlformats.org/spreadsheetml/2006/main" count="27" uniqueCount="24">
  <si>
    <t>tiempo</t>
  </si>
  <si>
    <t>h&lt;promedio&gt;</t>
  </si>
  <si>
    <t>uc</t>
  </si>
  <si>
    <t>ua+ub</t>
  </si>
  <si>
    <t>d</t>
  </si>
  <si>
    <t>PROMEDIO</t>
  </si>
  <si>
    <t>vb</t>
  </si>
  <si>
    <t>dt</t>
  </si>
  <si>
    <t>h1</t>
  </si>
  <si>
    <t>h2</t>
  </si>
  <si>
    <t>h3</t>
  </si>
  <si>
    <t>vs</t>
  </si>
  <si>
    <t>R</t>
  </si>
  <si>
    <t>r</t>
  </si>
  <si>
    <t>flujo 1</t>
  </si>
  <si>
    <t>flujo2</t>
  </si>
  <si>
    <t>area bote</t>
  </si>
  <si>
    <t>area tuvo escape</t>
  </si>
  <si>
    <t>ud</t>
  </si>
  <si>
    <t>uvb</t>
  </si>
  <si>
    <t>uvs</t>
  </si>
  <si>
    <t>uf1</t>
  </si>
  <si>
    <t>uf2</t>
  </si>
  <si>
    <t>A*v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</si>
</sst>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0FC5-4582-1A46-86C5-C45544B60209}">
  <dimension ref="B2:M26"/>
  <sheetViews>
    <sheetView tabSelected="1" workbookViewId="0">
      <selection activeCell="F27" sqref="F27"/>
    </sheetView>
  </sheetViews>
  <sheetFormatPr baseColWidth="10" defaultRowHeight="16" x14ac:dyDescent="0.2"/>
  <cols>
    <col min="12" max="12" width="12.83203125" bestFit="1" customWidth="1"/>
  </cols>
  <sheetData>
    <row r="2" spans="2:13" x14ac:dyDescent="0.2">
      <c r="B2" t="s">
        <v>0</v>
      </c>
      <c r="C2" t="s">
        <v>7</v>
      </c>
      <c r="D2" t="s">
        <v>8</v>
      </c>
      <c r="E2" t="s">
        <v>9</v>
      </c>
      <c r="F2" t="s">
        <v>10</v>
      </c>
      <c r="G2" t="s">
        <v>1</v>
      </c>
      <c r="H2" t="s">
        <v>2</v>
      </c>
      <c r="I2" t="s">
        <v>4</v>
      </c>
      <c r="J2" t="s">
        <v>6</v>
      </c>
      <c r="K2" t="s">
        <v>11</v>
      </c>
      <c r="L2" t="s">
        <v>14</v>
      </c>
      <c r="M2" t="s">
        <v>15</v>
      </c>
    </row>
    <row r="3" spans="2:13" x14ac:dyDescent="0.2">
      <c r="B3">
        <v>0</v>
      </c>
      <c r="C3">
        <v>0</v>
      </c>
      <c r="G3">
        <v>1.6000000000000001E-3</v>
      </c>
      <c r="H3" t="s">
        <v>3</v>
      </c>
      <c r="I3">
        <v>0</v>
      </c>
    </row>
    <row r="4" spans="2:13" x14ac:dyDescent="0.2">
      <c r="B4">
        <v>10</v>
      </c>
      <c r="C4">
        <v>10</v>
      </c>
      <c r="G4">
        <v>1.4E-3</v>
      </c>
      <c r="H4" t="s">
        <v>3</v>
      </c>
      <c r="I4">
        <f>G4-G3</f>
        <v>-2.0000000000000009E-4</v>
      </c>
      <c r="J4">
        <f>I4/C4</f>
        <v>-2.0000000000000008E-5</v>
      </c>
      <c r="K4">
        <f>J4*($I$13^2)/($I$14^2)</f>
        <v>-3.1468888888888902</v>
      </c>
      <c r="L4">
        <f>$I$15*J4</f>
        <v>-8.4540000000000041E-6</v>
      </c>
      <c r="M4">
        <f>$I$16*K4</f>
        <v>-5.9790888888888914E-2</v>
      </c>
    </row>
    <row r="5" spans="2:13" x14ac:dyDescent="0.2">
      <c r="B5">
        <v>20</v>
      </c>
      <c r="C5">
        <f>B5-B4</f>
        <v>10</v>
      </c>
      <c r="G5">
        <v>1.1999999999999999E-3</v>
      </c>
      <c r="H5" t="s">
        <v>3</v>
      </c>
      <c r="I5">
        <f t="shared" ref="I5:I7" si="0">G5-G4</f>
        <v>-2.0000000000000009E-4</v>
      </c>
      <c r="J5">
        <f t="shared" ref="J5:J7" si="1">I5/C5</f>
        <v>-2.0000000000000008E-5</v>
      </c>
      <c r="K5">
        <f t="shared" ref="K5:K7" si="2">J5*($I$13^2)/($I$14^2)</f>
        <v>-3.1468888888888902</v>
      </c>
      <c r="L5">
        <f t="shared" ref="L5:L7" si="3">$I$15*J5</f>
        <v>-8.4540000000000041E-6</v>
      </c>
      <c r="M5">
        <f t="shared" ref="M5:M7" si="4">$I$16*K5</f>
        <v>-5.9790888888888914E-2</v>
      </c>
    </row>
    <row r="6" spans="2:13" x14ac:dyDescent="0.2">
      <c r="B6">
        <v>30</v>
      </c>
      <c r="C6">
        <f t="shared" ref="C6:C8" si="5">B6-B5</f>
        <v>10</v>
      </c>
      <c r="G6">
        <v>1E-3</v>
      </c>
      <c r="H6" t="s">
        <v>3</v>
      </c>
      <c r="I6">
        <f t="shared" si="0"/>
        <v>-1.9999999999999987E-4</v>
      </c>
      <c r="J6">
        <f t="shared" si="1"/>
        <v>-1.9999999999999988E-5</v>
      </c>
      <c r="K6">
        <f t="shared" si="2"/>
        <v>-3.1468888888888871</v>
      </c>
      <c r="L6">
        <f t="shared" si="3"/>
        <v>-8.4539999999999956E-6</v>
      </c>
      <c r="M6">
        <f t="shared" si="4"/>
        <v>-5.9790888888888852E-2</v>
      </c>
    </row>
    <row r="7" spans="2:13" x14ac:dyDescent="0.2">
      <c r="B7">
        <v>40</v>
      </c>
      <c r="C7">
        <f t="shared" si="5"/>
        <v>10</v>
      </c>
      <c r="G7">
        <v>8.9999999999999998E-4</v>
      </c>
      <c r="I7">
        <f t="shared" si="0"/>
        <v>-1.0000000000000005E-4</v>
      </c>
      <c r="J7">
        <f t="shared" si="1"/>
        <v>-1.0000000000000004E-5</v>
      </c>
      <c r="K7">
        <f t="shared" si="2"/>
        <v>-1.5734444444444451</v>
      </c>
      <c r="L7">
        <f t="shared" si="3"/>
        <v>-4.2270000000000021E-6</v>
      </c>
      <c r="M7">
        <f t="shared" si="4"/>
        <v>-2.9895444444444457E-2</v>
      </c>
    </row>
    <row r="8" spans="2:13" x14ac:dyDescent="0.2">
      <c r="B8">
        <v>50</v>
      </c>
      <c r="C8">
        <f t="shared" si="5"/>
        <v>10</v>
      </c>
    </row>
    <row r="9" spans="2:13" x14ac:dyDescent="0.2">
      <c r="B9" t="s">
        <v>5</v>
      </c>
      <c r="I9">
        <f>AVERAGE(I3:I7)</f>
        <v>-1.4000000000000001E-4</v>
      </c>
      <c r="J9">
        <f>AVERAGE(J4:J7)</f>
        <v>-1.7500000000000002E-5</v>
      </c>
      <c r="K9">
        <f>AVERAGE(K4:K7)</f>
        <v>-2.7535277777777782</v>
      </c>
      <c r="L9">
        <f>AVERAGE(L4:L7)</f>
        <v>-7.3972500000000019E-6</v>
      </c>
      <c r="M9">
        <f>AVERAGE(M4:M7)</f>
        <v>-5.2317027777777782E-2</v>
      </c>
    </row>
    <row r="10" spans="2:13" x14ac:dyDescent="0.2">
      <c r="I10" t="s">
        <v>18</v>
      </c>
      <c r="J10" t="s">
        <v>19</v>
      </c>
      <c r="K10" t="s">
        <v>20</v>
      </c>
      <c r="L10" t="s">
        <v>21</v>
      </c>
      <c r="M10" t="s">
        <v>22</v>
      </c>
    </row>
    <row r="11" spans="2:13" x14ac:dyDescent="0.2">
      <c r="L11" t="s">
        <v>23</v>
      </c>
    </row>
    <row r="13" spans="2:13" x14ac:dyDescent="0.2">
      <c r="H13" t="s">
        <v>12</v>
      </c>
      <c r="I13">
        <v>5.9499999999999997E-2</v>
      </c>
    </row>
    <row r="14" spans="2:13" x14ac:dyDescent="0.2">
      <c r="H14" t="s">
        <v>13</v>
      </c>
      <c r="I14">
        <v>1.4999999999999999E-4</v>
      </c>
    </row>
    <row r="15" spans="2:13" x14ac:dyDescent="0.2">
      <c r="H15" t="s">
        <v>16</v>
      </c>
      <c r="I15">
        <v>0.42270000000000002</v>
      </c>
    </row>
    <row r="16" spans="2:13" x14ac:dyDescent="0.2">
      <c r="H16" t="s">
        <v>17</v>
      </c>
      <c r="I16">
        <v>1.9E-2</v>
      </c>
    </row>
    <row r="26" spans="5:6" x14ac:dyDescent="0.2">
      <c r="E26">
        <v>5.0000000000000001E-4</v>
      </c>
      <c r="F26">
        <f>0.5*10^-3</f>
        <v>5.0000000000000001E-4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Fernanda Chaparro Sierra</dc:creator>
  <cp:lastModifiedBy>Luisa Fernanda Chaparro Sierra</cp:lastModifiedBy>
  <dcterms:created xsi:type="dcterms:W3CDTF">2021-05-25T13:06:13Z</dcterms:created>
  <dcterms:modified xsi:type="dcterms:W3CDTF">2021-05-25T13:57:14Z</dcterms:modified>
</cp:coreProperties>
</file>