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weck\Desktop\"/>
    </mc:Choice>
  </mc:AlternateContent>
  <xr:revisionPtr revIDLastSave="0" documentId="13_ncr:1_{4B600DDE-4F63-4E87-924C-93BD7F756180}" xr6:coauthVersionLast="47" xr6:coauthVersionMax="47" xr10:uidLastSave="{00000000-0000-0000-0000-000000000000}"/>
  <bookViews>
    <workbookView xWindow="7212" yWindow="4296" windowWidth="38244" windowHeight="17040" activeTab="1" xr2:uid="{28D8D5F9-D9BE-4E51-A6A3-79AB80F9D80D}"/>
  </bookViews>
  <sheets>
    <sheet name="Complete List" sheetId="7" r:id="rId1"/>
    <sheet name="48 Sheet - SS304" sheetId="1" r:id="rId2"/>
    <sheet name="60 Sheet - SS304" sheetId="2" r:id="rId3"/>
    <sheet name="72 Sheet - SS304" sheetId="3" r:id="rId4"/>
    <sheet name="48 Sheet - SS316" sheetId="4" r:id="rId5"/>
    <sheet name="60 Sheet - SS316" sheetId="5" r:id="rId6"/>
    <sheet name="72 Sheet - SS316" sheetId="6" r:id="rId7"/>
    <sheet name="Heaters" sheetId="8" r:id="rId8"/>
    <sheet name="Tank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8" l="1"/>
  <c r="E14" i="8" s="1"/>
  <c r="C10" i="9"/>
  <c r="F10" i="9" s="1"/>
  <c r="A4" i="9"/>
  <c r="A5" i="9" s="1"/>
  <c r="C3" i="9"/>
  <c r="D3" i="9" s="1"/>
  <c r="B19" i="8"/>
  <c r="E19" i="8" s="1"/>
  <c r="B11" i="8"/>
  <c r="B12" i="8"/>
  <c r="E12" i="8" s="1"/>
  <c r="B13" i="8"/>
  <c r="B15" i="8"/>
  <c r="B16" i="8"/>
  <c r="B17" i="8"/>
  <c r="B10" i="8"/>
  <c r="E10" i="8" s="1"/>
  <c r="B4" i="8"/>
  <c r="E4" i="8" s="1"/>
  <c r="B5" i="8"/>
  <c r="B6" i="8"/>
  <c r="E6" i="8" s="1"/>
  <c r="B7" i="8"/>
  <c r="B8" i="8"/>
  <c r="E8" i="8" s="1"/>
  <c r="B9" i="8"/>
  <c r="B3" i="8"/>
  <c r="E3" i="8" s="1"/>
  <c r="E15" i="8"/>
  <c r="E11" i="8"/>
  <c r="E9" i="8"/>
  <c r="E7" i="8"/>
  <c r="E5" i="8"/>
  <c r="B4" i="1"/>
  <c r="C4" i="1" s="1"/>
  <c r="A4" i="7" s="1"/>
  <c r="H4" i="7"/>
  <c r="I4" i="7"/>
  <c r="J4" i="7"/>
  <c r="K4" i="7"/>
  <c r="L4" i="7"/>
  <c r="H5" i="7"/>
  <c r="I5" i="7"/>
  <c r="J5" i="7"/>
  <c r="K5" i="7"/>
  <c r="L5" i="7"/>
  <c r="H6" i="7"/>
  <c r="I6" i="7"/>
  <c r="J6" i="7"/>
  <c r="K6" i="7"/>
  <c r="L6" i="7"/>
  <c r="H7" i="7"/>
  <c r="I7" i="7"/>
  <c r="J7" i="7"/>
  <c r="K7" i="7"/>
  <c r="L7" i="7"/>
  <c r="H8" i="7"/>
  <c r="I8" i="7"/>
  <c r="J8" i="7"/>
  <c r="K8" i="7"/>
  <c r="L8" i="7"/>
  <c r="H9" i="7"/>
  <c r="I9" i="7"/>
  <c r="J9" i="7"/>
  <c r="K9" i="7"/>
  <c r="L9" i="7"/>
  <c r="H10" i="7"/>
  <c r="I10" i="7"/>
  <c r="J10" i="7"/>
  <c r="K10" i="7"/>
  <c r="L10" i="7"/>
  <c r="H11" i="7"/>
  <c r="I11" i="7"/>
  <c r="J11" i="7"/>
  <c r="K11" i="7"/>
  <c r="L11" i="7"/>
  <c r="H12" i="7"/>
  <c r="I12" i="7"/>
  <c r="J12" i="7"/>
  <c r="K12" i="7"/>
  <c r="L12" i="7"/>
  <c r="H13" i="7"/>
  <c r="I13" i="7"/>
  <c r="J13" i="7"/>
  <c r="K13" i="7"/>
  <c r="L13" i="7"/>
  <c r="H14" i="7"/>
  <c r="I14" i="7"/>
  <c r="J14" i="7"/>
  <c r="K14" i="7"/>
  <c r="L14" i="7"/>
  <c r="H15" i="7"/>
  <c r="I15" i="7"/>
  <c r="J15" i="7"/>
  <c r="K15" i="7"/>
  <c r="L15" i="7"/>
  <c r="H16" i="7"/>
  <c r="I16" i="7"/>
  <c r="J16" i="7"/>
  <c r="K16" i="7"/>
  <c r="L16" i="7"/>
  <c r="H17" i="7"/>
  <c r="I17" i="7"/>
  <c r="J17" i="7"/>
  <c r="K17" i="7"/>
  <c r="L17" i="7"/>
  <c r="H18" i="7"/>
  <c r="I18" i="7"/>
  <c r="J18" i="7"/>
  <c r="K18" i="7"/>
  <c r="L18" i="7"/>
  <c r="H19" i="7"/>
  <c r="I19" i="7"/>
  <c r="J19" i="7"/>
  <c r="K19" i="7"/>
  <c r="L19" i="7"/>
  <c r="H20" i="7"/>
  <c r="I20" i="7"/>
  <c r="J20" i="7"/>
  <c r="K20" i="7"/>
  <c r="L20" i="7"/>
  <c r="H21" i="7"/>
  <c r="I21" i="7"/>
  <c r="J21" i="7"/>
  <c r="K21" i="7"/>
  <c r="L21" i="7"/>
  <c r="H22" i="7"/>
  <c r="I22" i="7"/>
  <c r="J22" i="7"/>
  <c r="K22" i="7"/>
  <c r="L22" i="7"/>
  <c r="H23" i="7"/>
  <c r="I23" i="7"/>
  <c r="J23" i="7"/>
  <c r="K23" i="7"/>
  <c r="L23" i="7"/>
  <c r="H24" i="7"/>
  <c r="I24" i="7"/>
  <c r="J24" i="7"/>
  <c r="K24" i="7"/>
  <c r="L24" i="7"/>
  <c r="H25" i="7"/>
  <c r="I25" i="7"/>
  <c r="J25" i="7"/>
  <c r="K25" i="7"/>
  <c r="L25" i="7"/>
  <c r="H26" i="7"/>
  <c r="I26" i="7"/>
  <c r="J26" i="7"/>
  <c r="K26" i="7"/>
  <c r="L26" i="7"/>
  <c r="H27" i="7"/>
  <c r="I27" i="7"/>
  <c r="J27" i="7"/>
  <c r="K27" i="7"/>
  <c r="L27" i="7"/>
  <c r="H28" i="7"/>
  <c r="I28" i="7"/>
  <c r="J28" i="7"/>
  <c r="K28" i="7"/>
  <c r="L28" i="7"/>
  <c r="H29" i="7"/>
  <c r="I29" i="7"/>
  <c r="J29" i="7"/>
  <c r="K29" i="7"/>
  <c r="L29" i="7"/>
  <c r="E4" i="7"/>
  <c r="F4" i="7"/>
  <c r="E5" i="7"/>
  <c r="F5" i="7"/>
  <c r="E6" i="7"/>
  <c r="F6" i="7"/>
  <c r="E7" i="7"/>
  <c r="F7" i="7"/>
  <c r="E8" i="7"/>
  <c r="F8" i="7"/>
  <c r="E9" i="7"/>
  <c r="F9" i="7"/>
  <c r="E10" i="7"/>
  <c r="F10" i="7"/>
  <c r="E11" i="7"/>
  <c r="F11" i="7"/>
  <c r="E12" i="7"/>
  <c r="F12" i="7"/>
  <c r="E13" i="7"/>
  <c r="F13" i="7"/>
  <c r="E14" i="7"/>
  <c r="F14" i="7"/>
  <c r="E15" i="7"/>
  <c r="F15" i="7"/>
  <c r="E16" i="7"/>
  <c r="F16" i="7"/>
  <c r="E17" i="7"/>
  <c r="F17" i="7"/>
  <c r="E18" i="7"/>
  <c r="F18" i="7"/>
  <c r="E19" i="7"/>
  <c r="F19" i="7"/>
  <c r="E20" i="7"/>
  <c r="F20" i="7"/>
  <c r="E21" i="7"/>
  <c r="F21" i="7"/>
  <c r="E22" i="7"/>
  <c r="F22" i="7"/>
  <c r="E23" i="7"/>
  <c r="F23" i="7"/>
  <c r="E24" i="7"/>
  <c r="F24" i="7"/>
  <c r="E25" i="7"/>
  <c r="F25" i="7"/>
  <c r="E26" i="7"/>
  <c r="F26" i="7"/>
  <c r="E27" i="7"/>
  <c r="F27" i="7"/>
  <c r="E28" i="7"/>
  <c r="F28" i="7"/>
  <c r="E29" i="7"/>
  <c r="F29" i="7"/>
  <c r="C3" i="7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C26" i="7"/>
  <c r="D26" i="7"/>
  <c r="C27" i="7"/>
  <c r="D27" i="7"/>
  <c r="C28" i="7"/>
  <c r="D28" i="7"/>
  <c r="C29" i="7"/>
  <c r="D29" i="7"/>
  <c r="C9" i="6"/>
  <c r="D9" i="6"/>
  <c r="E9" i="6"/>
  <c r="C9" i="5"/>
  <c r="D9" i="5"/>
  <c r="E9" i="5"/>
  <c r="C19" i="4"/>
  <c r="G19" i="7" s="1"/>
  <c r="D19" i="4"/>
  <c r="E19" i="4"/>
  <c r="B23" i="3"/>
  <c r="C23" i="3" s="1"/>
  <c r="C23" i="2"/>
  <c r="D23" i="2"/>
  <c r="E23" i="2"/>
  <c r="B20" i="6"/>
  <c r="A14" i="6"/>
  <c r="A15" i="6" s="1"/>
  <c r="B13" i="6"/>
  <c r="B12" i="6"/>
  <c r="E12" i="6" s="1"/>
  <c r="B11" i="6"/>
  <c r="B10" i="6"/>
  <c r="B9" i="6"/>
  <c r="B8" i="6"/>
  <c r="B7" i="6"/>
  <c r="B6" i="6"/>
  <c r="B5" i="6"/>
  <c r="B4" i="6"/>
  <c r="E4" i="6" s="1"/>
  <c r="B3" i="6"/>
  <c r="E3" i="6" s="1"/>
  <c r="B20" i="5"/>
  <c r="C20" i="5" s="1"/>
  <c r="A14" i="5"/>
  <c r="A15" i="5" s="1"/>
  <c r="B13" i="5"/>
  <c r="C13" i="5" s="1"/>
  <c r="B12" i="5"/>
  <c r="C12" i="5" s="1"/>
  <c r="B11" i="5"/>
  <c r="B10" i="5"/>
  <c r="E10" i="5" s="1"/>
  <c r="B9" i="5"/>
  <c r="B8" i="5"/>
  <c r="B7" i="5"/>
  <c r="B6" i="5"/>
  <c r="B5" i="5"/>
  <c r="B4" i="5"/>
  <c r="E4" i="5" s="1"/>
  <c r="B3" i="5"/>
  <c r="B20" i="4"/>
  <c r="A14" i="4"/>
  <c r="A15" i="4" s="1"/>
  <c r="B13" i="4"/>
  <c r="B12" i="4"/>
  <c r="B11" i="4"/>
  <c r="B10" i="4"/>
  <c r="C10" i="4" s="1"/>
  <c r="G10" i="7" s="1"/>
  <c r="B9" i="4"/>
  <c r="B8" i="4"/>
  <c r="B7" i="4"/>
  <c r="B6" i="4"/>
  <c r="B5" i="4"/>
  <c r="B4" i="4"/>
  <c r="B3" i="4"/>
  <c r="E3" i="4" s="1"/>
  <c r="B20" i="3"/>
  <c r="A14" i="3"/>
  <c r="A15" i="3" s="1"/>
  <c r="B13" i="3"/>
  <c r="B12" i="3"/>
  <c r="C12" i="3" s="1"/>
  <c r="B11" i="3"/>
  <c r="D11" i="3" s="1"/>
  <c r="B10" i="3"/>
  <c r="B9" i="3"/>
  <c r="B8" i="3"/>
  <c r="B7" i="3"/>
  <c r="B6" i="3"/>
  <c r="B5" i="3"/>
  <c r="B4" i="3"/>
  <c r="D4" i="3" s="1"/>
  <c r="B3" i="3"/>
  <c r="C3" i="3" s="1"/>
  <c r="E3" i="7" s="1"/>
  <c r="B20" i="2"/>
  <c r="A14" i="2"/>
  <c r="A15" i="2" s="1"/>
  <c r="B13" i="2"/>
  <c r="B12" i="2"/>
  <c r="B11" i="2"/>
  <c r="C11" i="2" s="1"/>
  <c r="B10" i="2"/>
  <c r="B9" i="2"/>
  <c r="B8" i="2"/>
  <c r="B7" i="2"/>
  <c r="B6" i="2"/>
  <c r="C6" i="2" s="1"/>
  <c r="B5" i="2"/>
  <c r="B4" i="2"/>
  <c r="B3" i="2"/>
  <c r="C3" i="2" s="1"/>
  <c r="B6" i="1"/>
  <c r="E6" i="1" s="1"/>
  <c r="B10" i="1"/>
  <c r="E10" i="1" s="1"/>
  <c r="B11" i="1"/>
  <c r="E11" i="1" s="1"/>
  <c r="B12" i="1"/>
  <c r="C12" i="1" s="1"/>
  <c r="A12" i="7" s="1"/>
  <c r="B7" i="1"/>
  <c r="C7" i="1" s="1"/>
  <c r="A7" i="7" s="1"/>
  <c r="B3" i="1"/>
  <c r="C3" i="1" s="1"/>
  <c r="A3" i="7" s="1"/>
  <c r="B20" i="1"/>
  <c r="C20" i="1" s="1"/>
  <c r="A20" i="7" s="1"/>
  <c r="B13" i="1"/>
  <c r="E13" i="1" s="1"/>
  <c r="D10" i="6"/>
  <c r="E6" i="6"/>
  <c r="C5" i="6"/>
  <c r="E11" i="5"/>
  <c r="E20" i="4"/>
  <c r="C11" i="4"/>
  <c r="G11" i="7" s="1"/>
  <c r="E7" i="4"/>
  <c r="E6" i="4"/>
  <c r="E4" i="4"/>
  <c r="C10" i="3"/>
  <c r="D9" i="3"/>
  <c r="E8" i="3"/>
  <c r="C6" i="3"/>
  <c r="E10" i="2"/>
  <c r="C9" i="2"/>
  <c r="E20" i="6"/>
  <c r="E3" i="5"/>
  <c r="C9" i="4"/>
  <c r="G9" i="7" s="1"/>
  <c r="C8" i="2"/>
  <c r="E8" i="6"/>
  <c r="E8" i="5"/>
  <c r="E8" i="4"/>
  <c r="B9" i="1"/>
  <c r="B8" i="1"/>
  <c r="B5" i="1"/>
  <c r="E6" i="5"/>
  <c r="E3" i="3"/>
  <c r="E13" i="6"/>
  <c r="E11" i="6"/>
  <c r="E12" i="4"/>
  <c r="E10" i="4"/>
  <c r="E12" i="3"/>
  <c r="E10" i="3"/>
  <c r="E6" i="3"/>
  <c r="E12" i="2"/>
  <c r="E4" i="2"/>
  <c r="C20" i="6"/>
  <c r="C13" i="6"/>
  <c r="C11" i="6"/>
  <c r="C4" i="6"/>
  <c r="C3" i="6"/>
  <c r="K3" i="7" s="1"/>
  <c r="C3" i="5"/>
  <c r="I3" i="7" s="1"/>
  <c r="C12" i="4"/>
  <c r="G12" i="7" s="1"/>
  <c r="C4" i="4"/>
  <c r="G4" i="7" s="1"/>
  <c r="C12" i="2"/>
  <c r="C4" i="2"/>
  <c r="D11" i="6"/>
  <c r="D4" i="6"/>
  <c r="D3" i="6"/>
  <c r="L3" i="7" s="1"/>
  <c r="D13" i="5"/>
  <c r="D12" i="5"/>
  <c r="D11" i="5"/>
  <c r="D3" i="3"/>
  <c r="F3" i="7" s="1"/>
  <c r="D6" i="3"/>
  <c r="D11" i="4"/>
  <c r="D10" i="4"/>
  <c r="D4" i="4"/>
  <c r="A14" i="1"/>
  <c r="A15" i="1" s="1"/>
  <c r="A16" i="1" s="1"/>
  <c r="A17" i="1" s="1"/>
  <c r="A18" i="1" s="1"/>
  <c r="A19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B32" i="1" s="1"/>
  <c r="C14" i="8" l="1"/>
  <c r="D14" i="8"/>
  <c r="C5" i="9"/>
  <c r="F5" i="9" s="1"/>
  <c r="A6" i="9"/>
  <c r="C6" i="9" s="1"/>
  <c r="D6" i="9" s="1"/>
  <c r="C4" i="9"/>
  <c r="D5" i="9"/>
  <c r="E6" i="9"/>
  <c r="E3" i="9"/>
  <c r="F3" i="9"/>
  <c r="D10" i="9"/>
  <c r="E10" i="9"/>
  <c r="A7" i="9"/>
  <c r="C19" i="8"/>
  <c r="D19" i="8"/>
  <c r="D5" i="8"/>
  <c r="C3" i="8"/>
  <c r="D9" i="8"/>
  <c r="D6" i="8"/>
  <c r="C11" i="8"/>
  <c r="C9" i="8"/>
  <c r="D12" i="8"/>
  <c r="C7" i="8"/>
  <c r="D10" i="8"/>
  <c r="D3" i="8"/>
  <c r="D4" i="8"/>
  <c r="D7" i="8"/>
  <c r="C5" i="8"/>
  <c r="D8" i="8"/>
  <c r="D11" i="8"/>
  <c r="C15" i="8"/>
  <c r="D15" i="8"/>
  <c r="C4" i="8"/>
  <c r="C6" i="8"/>
  <c r="C8" i="8"/>
  <c r="C10" i="8"/>
  <c r="C12" i="8"/>
  <c r="E4" i="1"/>
  <c r="D4" i="1"/>
  <c r="C6" i="1"/>
  <c r="A6" i="7" s="1"/>
  <c r="D6" i="1"/>
  <c r="B6" i="7" s="1"/>
  <c r="E23" i="3"/>
  <c r="D23" i="3"/>
  <c r="A16" i="6"/>
  <c r="B15" i="6"/>
  <c r="C12" i="6"/>
  <c r="B14" i="6"/>
  <c r="D14" i="6" s="1"/>
  <c r="A16" i="5"/>
  <c r="B15" i="5"/>
  <c r="E20" i="5"/>
  <c r="E13" i="5"/>
  <c r="E12" i="5"/>
  <c r="C4" i="5"/>
  <c r="B14" i="5"/>
  <c r="D4" i="5"/>
  <c r="A16" i="4"/>
  <c r="B15" i="4"/>
  <c r="B14" i="4"/>
  <c r="A16" i="3"/>
  <c r="B15" i="3"/>
  <c r="C4" i="3"/>
  <c r="D12" i="3"/>
  <c r="C11" i="3"/>
  <c r="E11" i="3"/>
  <c r="B14" i="3"/>
  <c r="E4" i="3"/>
  <c r="A16" i="2"/>
  <c r="B15" i="2"/>
  <c r="D6" i="2"/>
  <c r="E6" i="2"/>
  <c r="E11" i="2"/>
  <c r="B14" i="2"/>
  <c r="E7" i="6"/>
  <c r="C7" i="6"/>
  <c r="E7" i="5"/>
  <c r="C7" i="5"/>
  <c r="E5" i="4"/>
  <c r="C5" i="4"/>
  <c r="G5" i="7" s="1"/>
  <c r="D5" i="4"/>
  <c r="D6" i="4"/>
  <c r="C6" i="4"/>
  <c r="G6" i="7" s="1"/>
  <c r="C3" i="4"/>
  <c r="G3" i="7" s="1"/>
  <c r="C7" i="3"/>
  <c r="E7" i="3"/>
  <c r="D7" i="3"/>
  <c r="C5" i="2"/>
  <c r="E5" i="2"/>
  <c r="E7" i="2"/>
  <c r="C7" i="2"/>
  <c r="B30" i="1"/>
  <c r="B15" i="1"/>
  <c r="B23" i="1"/>
  <c r="B14" i="1"/>
  <c r="B29" i="1"/>
  <c r="B22" i="1"/>
  <c r="B31" i="1"/>
  <c r="B21" i="1"/>
  <c r="B28" i="1"/>
  <c r="B26" i="1"/>
  <c r="B25" i="1"/>
  <c r="C25" i="1" s="1"/>
  <c r="A25" i="7" s="1"/>
  <c r="B17" i="1"/>
  <c r="B27" i="1"/>
  <c r="B19" i="1"/>
  <c r="E19" i="1" s="1"/>
  <c r="B18" i="1"/>
  <c r="E18" i="1" s="1"/>
  <c r="B24" i="1"/>
  <c r="B16" i="1"/>
  <c r="D16" i="1" s="1"/>
  <c r="B16" i="7" s="1"/>
  <c r="E10" i="6"/>
  <c r="C10" i="6"/>
  <c r="C11" i="5"/>
  <c r="C20" i="4"/>
  <c r="G20" i="7" s="1"/>
  <c r="E11" i="4"/>
  <c r="D10" i="3"/>
  <c r="C5" i="1"/>
  <c r="A5" i="7" s="1"/>
  <c r="C8" i="1"/>
  <c r="A8" i="7" s="1"/>
  <c r="D9" i="1"/>
  <c r="B9" i="7" s="1"/>
  <c r="C9" i="1"/>
  <c r="A9" i="7" s="1"/>
  <c r="C8" i="6"/>
  <c r="D10" i="5"/>
  <c r="D8" i="4"/>
  <c r="C8" i="4"/>
  <c r="G8" i="7" s="1"/>
  <c r="D9" i="4"/>
  <c r="E3" i="2"/>
  <c r="E8" i="2"/>
  <c r="B4" i="7"/>
  <c r="E9" i="1"/>
  <c r="C14" i="6"/>
  <c r="D6" i="6"/>
  <c r="C6" i="6"/>
  <c r="E14" i="6"/>
  <c r="E5" i="6"/>
  <c r="D5" i="6"/>
  <c r="E5" i="5"/>
  <c r="C5" i="5"/>
  <c r="D5" i="5"/>
  <c r="D6" i="5"/>
  <c r="C6" i="5"/>
  <c r="C7" i="4"/>
  <c r="G7" i="7" s="1"/>
  <c r="D5" i="3"/>
  <c r="E5" i="3"/>
  <c r="C5" i="3"/>
  <c r="D8" i="3"/>
  <c r="C8" i="3"/>
  <c r="C10" i="2"/>
  <c r="E7" i="1"/>
  <c r="D7" i="1"/>
  <c r="B7" i="7" s="1"/>
  <c r="E8" i="1"/>
  <c r="E5" i="1"/>
  <c r="E3" i="1"/>
  <c r="D3" i="1"/>
  <c r="B3" i="7" s="1"/>
  <c r="D8" i="1"/>
  <c r="B8" i="7" s="1"/>
  <c r="D5" i="1"/>
  <c r="B5" i="7" s="1"/>
  <c r="E20" i="1"/>
  <c r="D20" i="1"/>
  <c r="B20" i="7" s="1"/>
  <c r="D10" i="1"/>
  <c r="B10" i="7" s="1"/>
  <c r="D11" i="1"/>
  <c r="B11" i="7" s="1"/>
  <c r="C11" i="1"/>
  <c r="A11" i="7" s="1"/>
  <c r="C13" i="1"/>
  <c r="A13" i="7" s="1"/>
  <c r="C10" i="1"/>
  <c r="A10" i="7" s="1"/>
  <c r="D13" i="1"/>
  <c r="B13" i="7" s="1"/>
  <c r="D32" i="1"/>
  <c r="C32" i="1"/>
  <c r="E32" i="1"/>
  <c r="E12" i="1"/>
  <c r="D12" i="1"/>
  <c r="B12" i="7" s="1"/>
  <c r="D28" i="1"/>
  <c r="B28" i="7" s="1"/>
  <c r="D27" i="1"/>
  <c r="B27" i="7" s="1"/>
  <c r="D8" i="6"/>
  <c r="D8" i="5"/>
  <c r="C10" i="5"/>
  <c r="C8" i="5"/>
  <c r="E9" i="4"/>
  <c r="C9" i="3"/>
  <c r="E9" i="3"/>
  <c r="E9" i="2"/>
  <c r="D9" i="2"/>
  <c r="D12" i="6"/>
  <c r="D7" i="6"/>
  <c r="D13" i="6"/>
  <c r="D3" i="5"/>
  <c r="J3" i="7" s="1"/>
  <c r="D15" i="5"/>
  <c r="D7" i="5"/>
  <c r="D3" i="4"/>
  <c r="H3" i="7" s="1"/>
  <c r="D7" i="4"/>
  <c r="D12" i="4"/>
  <c r="D10" i="2"/>
  <c r="D8" i="2"/>
  <c r="D4" i="2"/>
  <c r="D11" i="2"/>
  <c r="D12" i="2"/>
  <c r="D7" i="2"/>
  <c r="D5" i="2"/>
  <c r="D3" i="2"/>
  <c r="D13" i="2"/>
  <c r="F6" i="9" l="1"/>
  <c r="E5" i="9"/>
  <c r="F4" i="9"/>
  <c r="E4" i="9"/>
  <c r="D4" i="9"/>
  <c r="A8" i="9"/>
  <c r="C7" i="9"/>
  <c r="A17" i="6"/>
  <c r="B16" i="6"/>
  <c r="A17" i="5"/>
  <c r="B16" i="5"/>
  <c r="A17" i="4"/>
  <c r="B16" i="4"/>
  <c r="A17" i="3"/>
  <c r="B16" i="3"/>
  <c r="A17" i="2"/>
  <c r="B16" i="2"/>
  <c r="E14" i="5"/>
  <c r="D14" i="5"/>
  <c r="C14" i="5"/>
  <c r="E13" i="4"/>
  <c r="D13" i="4"/>
  <c r="C13" i="4"/>
  <c r="G13" i="7" s="1"/>
  <c r="C13" i="3"/>
  <c r="E13" i="3"/>
  <c r="D13" i="3"/>
  <c r="E13" i="2"/>
  <c r="C13" i="2"/>
  <c r="E15" i="6"/>
  <c r="C15" i="6"/>
  <c r="E15" i="5"/>
  <c r="C15" i="5"/>
  <c r="E14" i="4"/>
  <c r="C14" i="4"/>
  <c r="G14" i="7" s="1"/>
  <c r="D14" i="3"/>
  <c r="C14" i="3"/>
  <c r="E14" i="3"/>
  <c r="C14" i="2"/>
  <c r="E14" i="2"/>
  <c r="C16" i="1"/>
  <c r="A16" i="7" s="1"/>
  <c r="E16" i="1"/>
  <c r="D18" i="1"/>
  <c r="B18" i="7" s="1"/>
  <c r="C18" i="1"/>
  <c r="A18" i="7" s="1"/>
  <c r="E28" i="1"/>
  <c r="E25" i="1"/>
  <c r="D25" i="1"/>
  <c r="B25" i="7" s="1"/>
  <c r="C28" i="1"/>
  <c r="A28" i="7" s="1"/>
  <c r="C27" i="1"/>
  <c r="A27" i="7" s="1"/>
  <c r="C26" i="1"/>
  <c r="A26" i="7" s="1"/>
  <c r="E26" i="1"/>
  <c r="D26" i="1"/>
  <c r="B26" i="7" s="1"/>
  <c r="D19" i="1"/>
  <c r="B19" i="7" s="1"/>
  <c r="C14" i="1"/>
  <c r="A14" i="7" s="1"/>
  <c r="E14" i="1"/>
  <c r="D14" i="1"/>
  <c r="B14" i="7" s="1"/>
  <c r="C21" i="1"/>
  <c r="A21" i="7" s="1"/>
  <c r="D21" i="1"/>
  <c r="B21" i="7" s="1"/>
  <c r="E21" i="1"/>
  <c r="C23" i="1"/>
  <c r="A23" i="7" s="1"/>
  <c r="D23" i="1"/>
  <c r="B23" i="7" s="1"/>
  <c r="E23" i="1"/>
  <c r="C19" i="1"/>
  <c r="A19" i="7" s="1"/>
  <c r="E29" i="1"/>
  <c r="D29" i="1"/>
  <c r="B29" i="7" s="1"/>
  <c r="C29" i="1"/>
  <c r="A29" i="7" s="1"/>
  <c r="C31" i="1"/>
  <c r="D31" i="1"/>
  <c r="E31" i="1"/>
  <c r="C17" i="1"/>
  <c r="A17" i="7" s="1"/>
  <c r="D17" i="1"/>
  <c r="B17" i="7" s="1"/>
  <c r="E17" i="1"/>
  <c r="E15" i="1"/>
  <c r="D15" i="1"/>
  <c r="B15" i="7" s="1"/>
  <c r="C15" i="1"/>
  <c r="A15" i="7" s="1"/>
  <c r="C30" i="1"/>
  <c r="D30" i="1"/>
  <c r="E30" i="1"/>
  <c r="E27" i="1"/>
  <c r="D22" i="1"/>
  <c r="B22" i="7" s="1"/>
  <c r="E22" i="1"/>
  <c r="C22" i="1"/>
  <c r="A22" i="7" s="1"/>
  <c r="E24" i="1"/>
  <c r="C24" i="1"/>
  <c r="A24" i="7" s="1"/>
  <c r="D24" i="1"/>
  <c r="B24" i="7" s="1"/>
  <c r="D15" i="6"/>
  <c r="D16" i="6"/>
  <c r="D15" i="4"/>
  <c r="D14" i="4"/>
  <c r="D15" i="2"/>
  <c r="D14" i="2"/>
  <c r="F7" i="9" l="1"/>
  <c r="E7" i="9"/>
  <c r="D7" i="9"/>
  <c r="A9" i="9"/>
  <c r="C8" i="9"/>
  <c r="E13" i="8"/>
  <c r="D13" i="8"/>
  <c r="C13" i="8"/>
  <c r="A18" i="6"/>
  <c r="B17" i="6"/>
  <c r="B17" i="5"/>
  <c r="A18" i="5"/>
  <c r="B17" i="4"/>
  <c r="A18" i="4"/>
  <c r="A18" i="3"/>
  <c r="B17" i="3"/>
  <c r="A18" i="2"/>
  <c r="B17" i="2"/>
  <c r="E16" i="6"/>
  <c r="C16" i="6"/>
  <c r="E16" i="5"/>
  <c r="C16" i="5"/>
  <c r="D16" i="5"/>
  <c r="E15" i="4"/>
  <c r="C15" i="4"/>
  <c r="G15" i="7" s="1"/>
  <c r="D15" i="3"/>
  <c r="E15" i="3"/>
  <c r="C15" i="3"/>
  <c r="E15" i="2"/>
  <c r="C15" i="2"/>
  <c r="D17" i="5"/>
  <c r="D16" i="4"/>
  <c r="D16" i="2"/>
  <c r="E8" i="9" l="1"/>
  <c r="D8" i="9"/>
  <c r="F8" i="9"/>
  <c r="A11" i="9"/>
  <c r="C9" i="9"/>
  <c r="A19" i="6"/>
  <c r="B18" i="6"/>
  <c r="A19" i="5"/>
  <c r="B18" i="5"/>
  <c r="A19" i="4"/>
  <c r="B18" i="4"/>
  <c r="A19" i="3"/>
  <c r="B18" i="3"/>
  <c r="A19" i="2"/>
  <c r="B18" i="2"/>
  <c r="E17" i="6"/>
  <c r="C17" i="6"/>
  <c r="D17" i="6"/>
  <c r="E17" i="5"/>
  <c r="C17" i="5"/>
  <c r="E16" i="4"/>
  <c r="C16" i="4"/>
  <c r="G16" i="7" s="1"/>
  <c r="E16" i="3"/>
  <c r="D16" i="3"/>
  <c r="C16" i="3"/>
  <c r="E16" i="2"/>
  <c r="C16" i="2"/>
  <c r="D18" i="6"/>
  <c r="D18" i="5"/>
  <c r="D17" i="2"/>
  <c r="E9" i="9" l="1"/>
  <c r="D9" i="9"/>
  <c r="F9" i="9"/>
  <c r="C11" i="9"/>
  <c r="A12" i="9"/>
  <c r="B19" i="6"/>
  <c r="A21" i="6"/>
  <c r="B19" i="5"/>
  <c r="D19" i="5" s="1"/>
  <c r="A21" i="5"/>
  <c r="A21" i="4"/>
  <c r="B19" i="4"/>
  <c r="B19" i="3"/>
  <c r="A21" i="3"/>
  <c r="B19" i="2"/>
  <c r="A21" i="2"/>
  <c r="E18" i="6"/>
  <c r="C18" i="6"/>
  <c r="C18" i="5"/>
  <c r="E18" i="5"/>
  <c r="C17" i="4"/>
  <c r="G17" i="7" s="1"/>
  <c r="E17" i="4"/>
  <c r="D17" i="4"/>
  <c r="D17" i="3"/>
  <c r="C17" i="3"/>
  <c r="E17" i="3"/>
  <c r="C17" i="2"/>
  <c r="E17" i="2"/>
  <c r="D19" i="6"/>
  <c r="D18" i="4"/>
  <c r="D18" i="2"/>
  <c r="A13" i="9" l="1"/>
  <c r="C12" i="9"/>
  <c r="D11" i="9"/>
  <c r="E11" i="9"/>
  <c r="F11" i="9"/>
  <c r="B21" i="6"/>
  <c r="A22" i="6"/>
  <c r="A22" i="5"/>
  <c r="B21" i="5"/>
  <c r="A22" i="4"/>
  <c r="B21" i="4"/>
  <c r="B21" i="3"/>
  <c r="A22" i="3"/>
  <c r="C19" i="3"/>
  <c r="D19" i="3"/>
  <c r="E19" i="3"/>
  <c r="A22" i="2"/>
  <c r="B21" i="2"/>
  <c r="E19" i="2"/>
  <c r="C19" i="2"/>
  <c r="E19" i="6"/>
  <c r="C19" i="6"/>
  <c r="C19" i="5"/>
  <c r="E19" i="5"/>
  <c r="C18" i="4"/>
  <c r="G18" i="7" s="1"/>
  <c r="E18" i="4"/>
  <c r="E18" i="3"/>
  <c r="C18" i="3"/>
  <c r="D18" i="3"/>
  <c r="C18" i="2"/>
  <c r="E18" i="2"/>
  <c r="D20" i="6"/>
  <c r="D20" i="5"/>
  <c r="D20" i="4"/>
  <c r="D19" i="2"/>
  <c r="F12" i="9" l="1"/>
  <c r="E12" i="9"/>
  <c r="D12" i="9"/>
  <c r="A14" i="9"/>
  <c r="C13" i="9"/>
  <c r="E16" i="8"/>
  <c r="D16" i="8"/>
  <c r="C16" i="8"/>
  <c r="A23" i="6"/>
  <c r="B22" i="6"/>
  <c r="A23" i="5"/>
  <c r="B22" i="5"/>
  <c r="A23" i="4"/>
  <c r="B22" i="4"/>
  <c r="A23" i="3"/>
  <c r="B22" i="3"/>
  <c r="A23" i="2"/>
  <c r="B22" i="2"/>
  <c r="E21" i="6"/>
  <c r="C21" i="6"/>
  <c r="C21" i="5"/>
  <c r="E21" i="5"/>
  <c r="E21" i="4"/>
  <c r="C21" i="4"/>
  <c r="G21" i="7" s="1"/>
  <c r="C20" i="3"/>
  <c r="E20" i="3"/>
  <c r="D20" i="3"/>
  <c r="E20" i="2"/>
  <c r="C20" i="2"/>
  <c r="D21" i="6"/>
  <c r="D21" i="5"/>
  <c r="D21" i="4"/>
  <c r="D20" i="2"/>
  <c r="E13" i="9" l="1"/>
  <c r="D13" i="9"/>
  <c r="F13" i="9"/>
  <c r="C14" i="9"/>
  <c r="A15" i="9"/>
  <c r="A24" i="6"/>
  <c r="B23" i="6"/>
  <c r="A24" i="5"/>
  <c r="B23" i="5"/>
  <c r="B23" i="4"/>
  <c r="A24" i="4"/>
  <c r="A24" i="3"/>
  <c r="A24" i="2"/>
  <c r="B23" i="2"/>
  <c r="E22" i="6"/>
  <c r="C22" i="6"/>
  <c r="C22" i="5"/>
  <c r="E22" i="5"/>
  <c r="C22" i="4"/>
  <c r="G22" i="7" s="1"/>
  <c r="E22" i="4"/>
  <c r="C21" i="3"/>
  <c r="D21" i="3"/>
  <c r="E21" i="3"/>
  <c r="E21" i="2"/>
  <c r="C21" i="2"/>
  <c r="D22" i="6"/>
  <c r="D22" i="5"/>
  <c r="D22" i="4"/>
  <c r="D21" i="2"/>
  <c r="A16" i="9" l="1"/>
  <c r="C15" i="9"/>
  <c r="E14" i="9"/>
  <c r="D14" i="9"/>
  <c r="F14" i="9"/>
  <c r="E17" i="8"/>
  <c r="D17" i="8"/>
  <c r="C17" i="8"/>
  <c r="B24" i="6"/>
  <c r="A25" i="6"/>
  <c r="B24" i="5"/>
  <c r="A25" i="5"/>
  <c r="B24" i="4"/>
  <c r="A25" i="4"/>
  <c r="B24" i="3"/>
  <c r="A25" i="3"/>
  <c r="B24" i="2"/>
  <c r="A25" i="2"/>
  <c r="E23" i="6"/>
  <c r="C23" i="6"/>
  <c r="C23" i="5"/>
  <c r="E23" i="5"/>
  <c r="C23" i="4"/>
  <c r="G23" i="7" s="1"/>
  <c r="E23" i="4"/>
  <c r="E22" i="3"/>
  <c r="C22" i="3"/>
  <c r="D22" i="3"/>
  <c r="E22" i="2"/>
  <c r="C22" i="2"/>
  <c r="D23" i="6"/>
  <c r="D23" i="5"/>
  <c r="D23" i="4"/>
  <c r="D22" i="2"/>
  <c r="F15" i="9" l="1"/>
  <c r="E15" i="9"/>
  <c r="D15" i="9"/>
  <c r="C16" i="9"/>
  <c r="A17" i="9"/>
  <c r="B25" i="6"/>
  <c r="A26" i="6"/>
  <c r="A26" i="5"/>
  <c r="B25" i="5"/>
  <c r="A26" i="4"/>
  <c r="B25" i="4"/>
  <c r="A26" i="3"/>
  <c r="B25" i="3"/>
  <c r="A26" i="2"/>
  <c r="B25" i="2"/>
  <c r="E24" i="6"/>
  <c r="C24" i="6"/>
  <c r="E24" i="5"/>
  <c r="C24" i="5"/>
  <c r="E24" i="4"/>
  <c r="C24" i="4"/>
  <c r="G24" i="7" s="1"/>
  <c r="D24" i="3"/>
  <c r="E24" i="3"/>
  <c r="C24" i="3"/>
  <c r="E24" i="2"/>
  <c r="C24" i="2"/>
  <c r="D24" i="6"/>
  <c r="D24" i="5"/>
  <c r="D24" i="4"/>
  <c r="D24" i="2"/>
  <c r="C17" i="9" l="1"/>
  <c r="A18" i="9"/>
  <c r="F16" i="9"/>
  <c r="E16" i="9"/>
  <c r="D16" i="9"/>
  <c r="A27" i="6"/>
  <c r="B26" i="6"/>
  <c r="A27" i="5"/>
  <c r="B26" i="5"/>
  <c r="A27" i="4"/>
  <c r="B26" i="4"/>
  <c r="A27" i="3"/>
  <c r="B26" i="3"/>
  <c r="A27" i="2"/>
  <c r="B26" i="2"/>
  <c r="E25" i="6"/>
  <c r="C25" i="6"/>
  <c r="E25" i="5"/>
  <c r="C25" i="5"/>
  <c r="E25" i="4"/>
  <c r="C25" i="4"/>
  <c r="G25" i="7" s="1"/>
  <c r="D25" i="3"/>
  <c r="E25" i="3"/>
  <c r="C25" i="3"/>
  <c r="C25" i="2"/>
  <c r="E25" i="2"/>
  <c r="D25" i="6"/>
  <c r="D25" i="5"/>
  <c r="D25" i="4"/>
  <c r="D25" i="2"/>
  <c r="A19" i="9" l="1"/>
  <c r="C18" i="9"/>
  <c r="F17" i="9"/>
  <c r="E17" i="9"/>
  <c r="D17" i="9"/>
  <c r="A28" i="6"/>
  <c r="B27" i="6"/>
  <c r="A28" i="5"/>
  <c r="B27" i="5"/>
  <c r="B27" i="4"/>
  <c r="A28" i="4"/>
  <c r="A28" i="3"/>
  <c r="B27" i="3"/>
  <c r="A28" i="2"/>
  <c r="B27" i="2"/>
  <c r="C26" i="6"/>
  <c r="E26" i="6"/>
  <c r="C26" i="5"/>
  <c r="E26" i="5"/>
  <c r="C26" i="4"/>
  <c r="G26" i="7" s="1"/>
  <c r="E26" i="4"/>
  <c r="D26" i="3"/>
  <c r="C26" i="3"/>
  <c r="E26" i="3"/>
  <c r="C26" i="2"/>
  <c r="E26" i="2"/>
  <c r="D26" i="6"/>
  <c r="D26" i="5"/>
  <c r="D26" i="4"/>
  <c r="D26" i="2"/>
  <c r="F18" i="9" l="1"/>
  <c r="E18" i="9"/>
  <c r="D18" i="9"/>
  <c r="C19" i="9"/>
  <c r="A20" i="9"/>
  <c r="B28" i="6"/>
  <c r="A29" i="6"/>
  <c r="B28" i="5"/>
  <c r="A29" i="5"/>
  <c r="B28" i="4"/>
  <c r="A29" i="4"/>
  <c r="B28" i="3"/>
  <c r="A29" i="3"/>
  <c r="B28" i="2"/>
  <c r="A29" i="2"/>
  <c r="C27" i="6"/>
  <c r="E27" i="6"/>
  <c r="E27" i="5"/>
  <c r="C27" i="5"/>
  <c r="C27" i="4"/>
  <c r="G27" i="7" s="1"/>
  <c r="E27" i="4"/>
  <c r="D27" i="3"/>
  <c r="E27" i="3"/>
  <c r="C27" i="3"/>
  <c r="E27" i="2"/>
  <c r="C27" i="2"/>
  <c r="D27" i="6"/>
  <c r="D27" i="5"/>
  <c r="D27" i="4"/>
  <c r="D27" i="2"/>
  <c r="A21" i="9" l="1"/>
  <c r="C20" i="9"/>
  <c r="D19" i="9"/>
  <c r="E19" i="9"/>
  <c r="F19" i="9"/>
  <c r="A30" i="6"/>
  <c r="B29" i="6"/>
  <c r="A30" i="5"/>
  <c r="B29" i="5"/>
  <c r="A30" i="4"/>
  <c r="B29" i="4"/>
  <c r="B29" i="3"/>
  <c r="A30" i="3"/>
  <c r="A30" i="2"/>
  <c r="B29" i="2"/>
  <c r="C28" i="6"/>
  <c r="E28" i="6"/>
  <c r="E28" i="5"/>
  <c r="C28" i="5"/>
  <c r="E28" i="4"/>
  <c r="C28" i="4"/>
  <c r="G28" i="7" s="1"/>
  <c r="E28" i="3"/>
  <c r="C28" i="3"/>
  <c r="D28" i="3"/>
  <c r="E28" i="2"/>
  <c r="C28" i="2"/>
  <c r="D28" i="6"/>
  <c r="D28" i="5"/>
  <c r="D28" i="4"/>
  <c r="D28" i="2"/>
  <c r="F20" i="9" l="1"/>
  <c r="E20" i="9"/>
  <c r="D20" i="9"/>
  <c r="A22" i="9"/>
  <c r="C21" i="9"/>
  <c r="A31" i="6"/>
  <c r="B30" i="6"/>
  <c r="A31" i="5"/>
  <c r="B30" i="5"/>
  <c r="A31" i="4"/>
  <c r="B30" i="4"/>
  <c r="A31" i="3"/>
  <c r="B30" i="3"/>
  <c r="A31" i="2"/>
  <c r="B30" i="2"/>
  <c r="E29" i="6"/>
  <c r="C29" i="6"/>
  <c r="E29" i="5"/>
  <c r="C29" i="5"/>
  <c r="E29" i="4"/>
  <c r="C29" i="4"/>
  <c r="G29" i="7" s="1"/>
  <c r="C29" i="3"/>
  <c r="D29" i="3"/>
  <c r="E29" i="3"/>
  <c r="E29" i="2"/>
  <c r="C29" i="2"/>
  <c r="D29" i="6"/>
  <c r="D29" i="5"/>
  <c r="D29" i="4"/>
  <c r="D29" i="2"/>
  <c r="C22" i="9" l="1"/>
  <c r="A23" i="9"/>
  <c r="F21" i="9"/>
  <c r="E21" i="9"/>
  <c r="D21" i="9"/>
  <c r="E22" i="9"/>
  <c r="D22" i="9"/>
  <c r="F22" i="9"/>
  <c r="A32" i="6"/>
  <c r="B32" i="6" s="1"/>
  <c r="B31" i="6"/>
  <c r="A32" i="5"/>
  <c r="B32" i="5" s="1"/>
  <c r="B31" i="5"/>
  <c r="B31" i="4"/>
  <c r="A32" i="4"/>
  <c r="B32" i="4" s="1"/>
  <c r="A32" i="3"/>
  <c r="B32" i="3" s="1"/>
  <c r="B31" i="3"/>
  <c r="A32" i="2"/>
  <c r="B32" i="2" s="1"/>
  <c r="B31" i="2"/>
  <c r="C30" i="6"/>
  <c r="E30" i="6"/>
  <c r="E30" i="5"/>
  <c r="C30" i="5"/>
  <c r="E30" i="4"/>
  <c r="C30" i="4"/>
  <c r="C30" i="3"/>
  <c r="E30" i="3"/>
  <c r="D30" i="3"/>
  <c r="E30" i="2"/>
  <c r="C30" i="2"/>
  <c r="D30" i="6"/>
  <c r="D30" i="5"/>
  <c r="D30" i="4"/>
  <c r="D30" i="2"/>
  <c r="C23" i="9" l="1"/>
  <c r="A24" i="9"/>
  <c r="C31" i="6"/>
  <c r="E31" i="6"/>
  <c r="C32" i="6"/>
  <c r="E32" i="6"/>
  <c r="C31" i="5"/>
  <c r="E31" i="5"/>
  <c r="C32" i="5"/>
  <c r="E32" i="5"/>
  <c r="E32" i="4"/>
  <c r="C32" i="4"/>
  <c r="E31" i="4"/>
  <c r="C31" i="4"/>
  <c r="D32" i="3"/>
  <c r="E32" i="3"/>
  <c r="C32" i="3"/>
  <c r="C31" i="3"/>
  <c r="D31" i="3"/>
  <c r="E31" i="3"/>
  <c r="E31" i="2"/>
  <c r="C31" i="2"/>
  <c r="E32" i="2"/>
  <c r="C32" i="2"/>
  <c r="D31" i="6"/>
  <c r="D32" i="6"/>
  <c r="D31" i="5"/>
  <c r="D32" i="5"/>
  <c r="D32" i="4"/>
  <c r="D31" i="4"/>
  <c r="D31" i="2"/>
  <c r="D32" i="2"/>
  <c r="F23" i="9" l="1"/>
  <c r="E23" i="9"/>
  <c r="D23" i="9"/>
  <c r="C24" i="9"/>
  <c r="A25" i="9"/>
  <c r="F24" i="9" l="1"/>
  <c r="D24" i="9"/>
  <c r="E24" i="9"/>
  <c r="C25" i="9"/>
  <c r="A26" i="9"/>
  <c r="C26" i="9" s="1"/>
  <c r="D26" i="9" l="1"/>
  <c r="F26" i="9"/>
  <c r="E26" i="9"/>
  <c r="F25" i="9"/>
  <c r="E25" i="9"/>
  <c r="D25" i="9"/>
</calcChain>
</file>

<file path=xl/sharedStrings.xml><?xml version="1.0" encoding="utf-8"?>
<sst xmlns="http://schemas.openxmlformats.org/spreadsheetml/2006/main" count="75" uniqueCount="23">
  <si>
    <t>900-01-053</t>
  </si>
  <si>
    <t>900-01-060</t>
  </si>
  <si>
    <t>900-01-058</t>
  </si>
  <si>
    <t>TANK/HTR DIAMETER</t>
  </si>
  <si>
    <t>LENGTHS</t>
  </si>
  <si>
    <t>DESCRIPTION</t>
  </si>
  <si>
    <t>PART NUMBER</t>
  </si>
  <si>
    <t>900-02-018</t>
  </si>
  <si>
    <t>900-02-042</t>
  </si>
  <si>
    <t>900-02-039</t>
  </si>
  <si>
    <t>SQ FT</t>
  </si>
  <si>
    <t>SHEET, 304, 12GA, 48"</t>
  </si>
  <si>
    <t>SHEET, 304, 12GA, 60"</t>
  </si>
  <si>
    <t>SHEET, 304, 12GA, 72"</t>
  </si>
  <si>
    <t>SHEET, 316, 12GA, 48"</t>
  </si>
  <si>
    <t>SHEET, 316, 12GA, 60"</t>
  </si>
  <si>
    <t>SHEET, 316, 12GA, 72"</t>
  </si>
  <si>
    <t>SS304 48" SHEET</t>
  </si>
  <si>
    <t>SS304 60" SHEET</t>
  </si>
  <si>
    <t>SS304 72" SHEET</t>
  </si>
  <si>
    <t>SS316 48" SHEET</t>
  </si>
  <si>
    <t>SS316 60" SHEET</t>
  </si>
  <si>
    <t>SS316 72"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</si>
</sst>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A94D-D1C1-4EC0-AF88-E295E46423CA}">
  <dimension ref="A1:L30"/>
  <sheetViews>
    <sheetView workbookViewId="0">
      <selection activeCell="B3" sqref="B3"/>
    </sheetView>
  </sheetViews>
  <sheetFormatPr defaultColWidth="20.77734375" defaultRowHeight="25.05" customHeight="1" x14ac:dyDescent="0.3"/>
  <cols>
    <col min="1" max="1" width="25.77734375" style="2" customWidth="1"/>
    <col min="2" max="2" width="30.77734375" style="2" customWidth="1"/>
    <col min="3" max="3" width="25.77734375" style="2" customWidth="1"/>
    <col min="4" max="4" width="30.77734375" style="2" customWidth="1"/>
    <col min="5" max="5" width="25.77734375" style="2" customWidth="1"/>
    <col min="6" max="6" width="30.77734375" style="2" customWidth="1"/>
    <col min="7" max="7" width="25.77734375" style="2" customWidth="1"/>
    <col min="8" max="8" width="30.77734375" style="2" customWidth="1"/>
    <col min="9" max="9" width="25.77734375" style="2" customWidth="1"/>
    <col min="10" max="10" width="30.77734375" style="2" customWidth="1"/>
    <col min="11" max="11" width="25.77734375" style="2" customWidth="1"/>
    <col min="12" max="12" width="30.77734375" style="2" customWidth="1"/>
    <col min="13" max="16384" width="20.77734375" style="2"/>
  </cols>
  <sheetData>
    <row r="1" spans="1:12" ht="25.05" customHeight="1" thickTop="1" x14ac:dyDescent="0.3">
      <c r="A1" s="11" t="s">
        <v>17</v>
      </c>
      <c r="B1" s="12"/>
      <c r="C1" s="11" t="s">
        <v>18</v>
      </c>
      <c r="D1" s="12"/>
      <c r="E1" s="11" t="s">
        <v>19</v>
      </c>
      <c r="F1" s="12"/>
      <c r="G1" s="11" t="s">
        <v>20</v>
      </c>
      <c r="H1" s="12"/>
      <c r="I1" s="11" t="s">
        <v>21</v>
      </c>
      <c r="J1" s="12"/>
      <c r="K1" s="11" t="s">
        <v>22</v>
      </c>
      <c r="L1" s="12"/>
    </row>
    <row r="2" spans="1:12" ht="25.05" customHeight="1" x14ac:dyDescent="0.3">
      <c r="A2" s="7" t="s">
        <v>6</v>
      </c>
      <c r="B2" s="8" t="s">
        <v>5</v>
      </c>
      <c r="C2" s="7" t="s">
        <v>6</v>
      </c>
      <c r="D2" s="8" t="s">
        <v>5</v>
      </c>
      <c r="E2" s="7" t="s">
        <v>6</v>
      </c>
      <c r="F2" s="8" t="s">
        <v>5</v>
      </c>
      <c r="G2" s="7" t="s">
        <v>6</v>
      </c>
      <c r="H2" s="8" t="s">
        <v>5</v>
      </c>
      <c r="I2" s="7" t="s">
        <v>6</v>
      </c>
      <c r="J2" s="8" t="s">
        <v>5</v>
      </c>
      <c r="K2" s="7" t="s">
        <v>6</v>
      </c>
      <c r="L2" s="8" t="s">
        <v>5</v>
      </c>
    </row>
    <row r="3" spans="1:12" ht="25.05" customHeight="1" x14ac:dyDescent="0.3">
      <c r="A3" s="7" t="str">
        <f>'48 Sheet - SS304'!C3</f>
        <v>304-12-48-90.5</v>
      </c>
      <c r="B3" s="8" t="str">
        <f>'48 Sheet - SS304'!D3</f>
        <v>SHEET, 304, 12GA, 48" X 90.5</v>
      </c>
      <c r="C3" s="7" t="str">
        <f>'60 Sheet - SS304'!C3</f>
        <v>304-12-60-90.5</v>
      </c>
      <c r="D3" s="8" t="str">
        <f>'60 Sheet - SS304'!D3</f>
        <v>SHEET, 304, 12GA, 60" X 90.5</v>
      </c>
      <c r="E3" s="7" t="str">
        <f>'72 Sheet - SS304'!C3</f>
        <v>304-12-72-90.5</v>
      </c>
      <c r="F3" s="8" t="str">
        <f>'72 Sheet - SS304'!D3</f>
        <v>SHEET, 304, 12GA, 72" X 90.5</v>
      </c>
      <c r="G3" s="7" t="str">
        <f>'48 Sheet - SS316'!C3</f>
        <v>316-12-48-90.5</v>
      </c>
      <c r="H3" s="8" t="str">
        <f>'48 Sheet - SS316'!D3</f>
        <v>SHEET, 316, 12GA, 48" X 90.5</v>
      </c>
      <c r="I3" s="7" t="str">
        <f>'60 Sheet - SS316'!C3</f>
        <v>316-12-60-90.5</v>
      </c>
      <c r="J3" s="8" t="str">
        <f>'60 Sheet - SS316'!D3</f>
        <v>SHEET, 316, 12GA, 60" X 90.5</v>
      </c>
      <c r="K3" s="7" t="str">
        <f>'72 Sheet - SS316'!C3</f>
        <v>316-12-72-90.5</v>
      </c>
      <c r="L3" s="8" t="str">
        <f>'72 Sheet - SS316'!D3</f>
        <v>SHEET, 316, 12GA, 72" X 90.5</v>
      </c>
    </row>
    <row r="4" spans="1:12" ht="25.05" customHeight="1" x14ac:dyDescent="0.3">
      <c r="A4" s="7" t="str">
        <f>'48 Sheet - SS304'!C4</f>
        <v>304-12-48-127.5</v>
      </c>
      <c r="B4" s="8" t="str">
        <f>'48 Sheet - SS304'!D4</f>
        <v>SHEET, 304, 12GA, 48" X 127.5</v>
      </c>
      <c r="C4" s="7" t="str">
        <f>'60 Sheet - SS304'!C4</f>
        <v>304-12-60-127.5</v>
      </c>
      <c r="D4" s="8" t="str">
        <f>'60 Sheet - SS304'!D4</f>
        <v>SHEET, 304, 12GA, 60" X 127.5</v>
      </c>
      <c r="E4" s="7" t="str">
        <f>'72 Sheet - SS304'!C4</f>
        <v>304-12-72-127.5</v>
      </c>
      <c r="F4" s="8" t="str">
        <f>'72 Sheet - SS304'!D4</f>
        <v>SHEET, 304, 12GA, 72" X 127.5</v>
      </c>
      <c r="G4" s="7" t="str">
        <f>'48 Sheet - SS316'!C4</f>
        <v>316-12-48-127.5</v>
      </c>
      <c r="H4" s="8" t="str">
        <f>'48 Sheet - SS316'!D4</f>
        <v>SHEET, 316, 12GA, 48" X 127.5</v>
      </c>
      <c r="I4" s="7" t="str">
        <f>'60 Sheet - SS316'!C4</f>
        <v>316-12-60-127.5</v>
      </c>
      <c r="J4" s="8" t="str">
        <f>'60 Sheet - SS316'!D4</f>
        <v>SHEET, 316, 12GA, 60" X 127.5</v>
      </c>
      <c r="K4" s="7" t="str">
        <f>'72 Sheet - SS316'!C4</f>
        <v>316-12-72-127.5</v>
      </c>
      <c r="L4" s="8" t="str">
        <f>'72 Sheet - SS316'!D4</f>
        <v>SHEET, 316, 12GA, 72" X 127.5</v>
      </c>
    </row>
    <row r="5" spans="1:12" ht="25.05" customHeight="1" x14ac:dyDescent="0.3">
      <c r="A5" s="7" t="str">
        <f>'48 Sheet - SS304'!C5</f>
        <v>304-12-48-164.25</v>
      </c>
      <c r="B5" s="8" t="str">
        <f>'48 Sheet - SS304'!D5</f>
        <v>SHEET, 304, 12GA, 48" X 164.25</v>
      </c>
      <c r="C5" s="7" t="str">
        <f>'60 Sheet - SS304'!C5</f>
        <v>304-12-60-164.25</v>
      </c>
      <c r="D5" s="8" t="str">
        <f>'60 Sheet - SS304'!D5</f>
        <v>SHEET, 304, 12GA, 60" X 164.25</v>
      </c>
      <c r="E5" s="7" t="str">
        <f>'72 Sheet - SS304'!C5</f>
        <v>304-12-72-164.25</v>
      </c>
      <c r="F5" s="8" t="str">
        <f>'72 Sheet - SS304'!D5</f>
        <v>SHEET, 304, 12GA, 72" X 164.25</v>
      </c>
      <c r="G5" s="7" t="str">
        <f>'48 Sheet - SS316'!C5</f>
        <v>316-12-48-164.25</v>
      </c>
      <c r="H5" s="8" t="str">
        <f>'48 Sheet - SS316'!D5</f>
        <v>SHEET, 316, 12GA, 48" X 164.25</v>
      </c>
      <c r="I5" s="7" t="str">
        <f>'60 Sheet - SS316'!C5</f>
        <v>316-12-60-164.25</v>
      </c>
      <c r="J5" s="8" t="str">
        <f>'60 Sheet - SS316'!D5</f>
        <v>SHEET, 316, 12GA, 60" X 164.25</v>
      </c>
      <c r="K5" s="7" t="str">
        <f>'72 Sheet - SS316'!C5</f>
        <v>316-12-72-164.25</v>
      </c>
      <c r="L5" s="8" t="str">
        <f>'72 Sheet - SS316'!D5</f>
        <v>SHEET, 316, 12GA, 72" X 164.25</v>
      </c>
    </row>
    <row r="6" spans="1:12" ht="25.05" customHeight="1" x14ac:dyDescent="0.3">
      <c r="A6" s="7" t="str">
        <f>'48 Sheet - SS304'!C6</f>
        <v>304-12-48-181.25</v>
      </c>
      <c r="B6" s="8" t="str">
        <f>'48 Sheet - SS304'!D6</f>
        <v>SHEET, 304, 12GA, 48" X 181.25</v>
      </c>
      <c r="C6" s="7" t="str">
        <f>'60 Sheet - SS304'!C6</f>
        <v>304-12-60-181.25</v>
      </c>
      <c r="D6" s="8" t="str">
        <f>'60 Sheet - SS304'!D6</f>
        <v>SHEET, 304, 12GA, 60" X 181.25</v>
      </c>
      <c r="E6" s="7" t="str">
        <f>'72 Sheet - SS304'!C6</f>
        <v>304-12-72-181.25</v>
      </c>
      <c r="F6" s="8" t="str">
        <f>'72 Sheet - SS304'!D6</f>
        <v>SHEET, 304, 12GA, 72" X 181.25</v>
      </c>
      <c r="G6" s="7" t="str">
        <f>'48 Sheet - SS316'!C6</f>
        <v>316-12-48-181.25</v>
      </c>
      <c r="H6" s="8" t="str">
        <f>'48 Sheet - SS316'!D6</f>
        <v>SHEET, 316, 12GA, 48" X 181.25</v>
      </c>
      <c r="I6" s="7" t="str">
        <f>'60 Sheet - SS316'!C6</f>
        <v>316-12-60-181.25</v>
      </c>
      <c r="J6" s="8" t="str">
        <f>'60 Sheet - SS316'!D6</f>
        <v>SHEET, 316, 12GA, 60" X 181.25</v>
      </c>
      <c r="K6" s="7" t="str">
        <f>'72 Sheet - SS316'!C6</f>
        <v>316-12-72-181.25</v>
      </c>
      <c r="L6" s="8" t="str">
        <f>'72 Sheet - SS316'!D6</f>
        <v>SHEET, 316, 12GA, 72" X 181.25</v>
      </c>
    </row>
    <row r="7" spans="1:12" ht="25.05" customHeight="1" x14ac:dyDescent="0.3">
      <c r="A7" s="7" t="str">
        <f>'48 Sheet - SS304'!C7</f>
        <v>304-12-48-231.5</v>
      </c>
      <c r="B7" s="8" t="str">
        <f>'48 Sheet - SS304'!D7</f>
        <v>SHEET, 304, 12GA, 48" X 231.5</v>
      </c>
      <c r="C7" s="7" t="str">
        <f>'60 Sheet - SS304'!C7</f>
        <v>304-12-60-231.5</v>
      </c>
      <c r="D7" s="8" t="str">
        <f>'60 Sheet - SS304'!D7</f>
        <v>SHEET, 304, 12GA, 60" X 231.5</v>
      </c>
      <c r="E7" s="7" t="str">
        <f>'72 Sheet - SS304'!C7</f>
        <v>304-12-72-231.5</v>
      </c>
      <c r="F7" s="8" t="str">
        <f>'72 Sheet - SS304'!D7</f>
        <v>SHEET, 304, 12GA, 72" X 231.5</v>
      </c>
      <c r="G7" s="7" t="str">
        <f>'48 Sheet - SS316'!C7</f>
        <v>316-12-48-231.5</v>
      </c>
      <c r="H7" s="8" t="str">
        <f>'48 Sheet - SS316'!D7</f>
        <v>SHEET, 316, 12GA, 48" X 231.5</v>
      </c>
      <c r="I7" s="7" t="str">
        <f>'60 Sheet - SS316'!C7</f>
        <v>316-12-60-231.5</v>
      </c>
      <c r="J7" s="8" t="str">
        <f>'60 Sheet - SS316'!D7</f>
        <v>SHEET, 316, 12GA, 60" X 231.5</v>
      </c>
      <c r="K7" s="7" t="str">
        <f>'72 Sheet - SS316'!C7</f>
        <v>316-12-72-231.5</v>
      </c>
      <c r="L7" s="8" t="str">
        <f>'72 Sheet - SS316'!D7</f>
        <v>SHEET, 316, 12GA, 72" X 231.5</v>
      </c>
    </row>
    <row r="8" spans="1:12" ht="25.05" customHeight="1" x14ac:dyDescent="0.3">
      <c r="A8" s="7" t="str">
        <f>'48 Sheet - SS304'!C8</f>
        <v>304-12-48-256.75</v>
      </c>
      <c r="B8" s="8" t="str">
        <f>'48 Sheet - SS304'!D8</f>
        <v>SHEET, 304, 12GA, 48" X 256.75</v>
      </c>
      <c r="C8" s="7" t="str">
        <f>'60 Sheet - SS304'!C8</f>
        <v>304-12-60-256.75</v>
      </c>
      <c r="D8" s="8" t="str">
        <f>'60 Sheet - SS304'!D8</f>
        <v>SHEET, 304, 12GA, 60" X 256.75</v>
      </c>
      <c r="E8" s="7" t="str">
        <f>'72 Sheet - SS304'!C8</f>
        <v>304-12-72-256.75</v>
      </c>
      <c r="F8" s="8" t="str">
        <f>'72 Sheet - SS304'!D8</f>
        <v>SHEET, 304, 12GA, 72" X 256.75</v>
      </c>
      <c r="G8" s="7" t="str">
        <f>'48 Sheet - SS316'!C8</f>
        <v>316-12-48-256.75</v>
      </c>
      <c r="H8" s="8" t="str">
        <f>'48 Sheet - SS316'!D8</f>
        <v>SHEET, 316, 12GA, 48" X 256.75</v>
      </c>
      <c r="I8" s="7" t="str">
        <f>'60 Sheet - SS316'!C8</f>
        <v>316-12-60-256.75</v>
      </c>
      <c r="J8" s="8" t="str">
        <f>'60 Sheet - SS316'!D8</f>
        <v>SHEET, 316, 12GA, 60" X 256.75</v>
      </c>
      <c r="K8" s="7" t="str">
        <f>'72 Sheet - SS316'!C8</f>
        <v>316-12-72-256.75</v>
      </c>
      <c r="L8" s="8" t="str">
        <f>'72 Sheet - SS316'!D8</f>
        <v>SHEET, 316, 12GA, 72" X 256.75</v>
      </c>
    </row>
    <row r="9" spans="1:12" ht="25.05" customHeight="1" x14ac:dyDescent="0.3">
      <c r="A9" s="7" t="str">
        <f>'48 Sheet - SS304'!C9</f>
        <v>304-12-48-294.25</v>
      </c>
      <c r="B9" s="8" t="str">
        <f>'48 Sheet - SS304'!D9</f>
        <v>SHEET, 304, 12GA, 48" X 294.25</v>
      </c>
      <c r="C9" s="7" t="str">
        <f>'60 Sheet - SS304'!C9</f>
        <v>304-12-60-294.25</v>
      </c>
      <c r="D9" s="8" t="str">
        <f>'60 Sheet - SS304'!D9</f>
        <v>SHEET, 304, 12GA, 60" X 294.25</v>
      </c>
      <c r="E9" s="7" t="str">
        <f>'72 Sheet - SS304'!C9</f>
        <v>304-12-72-294.25</v>
      </c>
      <c r="F9" s="8" t="str">
        <f>'72 Sheet - SS304'!D9</f>
        <v>SHEET, 304, 12GA, 72" X 294.25</v>
      </c>
      <c r="G9" s="7" t="str">
        <f>'48 Sheet - SS316'!C9</f>
        <v>316-12-48-294.25</v>
      </c>
      <c r="H9" s="8" t="str">
        <f>'48 Sheet - SS316'!D9</f>
        <v>SHEET, 316, 12GA, 48" X 294.25</v>
      </c>
      <c r="I9" s="7" t="str">
        <f>'60 Sheet - SS316'!C9</f>
        <v>316-12-60-294.25</v>
      </c>
      <c r="J9" s="8" t="str">
        <f>'60 Sheet - SS316'!D9</f>
        <v>SHEET, 316, 12GA, 60" X 294.25</v>
      </c>
      <c r="K9" s="7" t="str">
        <f>'72 Sheet - SS316'!C9</f>
        <v>316-12-72-294.25</v>
      </c>
      <c r="L9" s="8" t="str">
        <f>'72 Sheet - SS316'!D9</f>
        <v>SHEET, 316, 12GA, 72" X 294.25</v>
      </c>
    </row>
    <row r="10" spans="1:12" ht="25.05" customHeight="1" x14ac:dyDescent="0.3">
      <c r="A10" s="7" t="str">
        <f>'48 Sheet - SS304'!C10</f>
        <v>304-12-48-97.25</v>
      </c>
      <c r="B10" s="8" t="str">
        <f>'48 Sheet - SS304'!D10</f>
        <v>SHEET, 304, 12GA, 48" X 97.25</v>
      </c>
      <c r="C10" s="7" t="str">
        <f>'60 Sheet - SS304'!C10</f>
        <v>304-12-60-97.25</v>
      </c>
      <c r="D10" s="8" t="str">
        <f>'60 Sheet - SS304'!D10</f>
        <v>SHEET, 304, 12GA, 60" X 97.25</v>
      </c>
      <c r="E10" s="7" t="str">
        <f>'72 Sheet - SS304'!C10</f>
        <v>304-12-72-97.25</v>
      </c>
      <c r="F10" s="8" t="str">
        <f>'72 Sheet - SS304'!D10</f>
        <v>SHEET, 304, 12GA, 72" X 97.25</v>
      </c>
      <c r="G10" s="7" t="str">
        <f>'48 Sheet - SS316'!C10</f>
        <v>316-12-48-97.25</v>
      </c>
      <c r="H10" s="8" t="str">
        <f>'48 Sheet - SS316'!D10</f>
        <v>SHEET, 316, 12GA, 48" X 97.25</v>
      </c>
      <c r="I10" s="7" t="str">
        <f>'60 Sheet - SS316'!C10</f>
        <v>316-12-60-97.25</v>
      </c>
      <c r="J10" s="8" t="str">
        <f>'60 Sheet - SS316'!D10</f>
        <v>SHEET, 316, 12GA, 60" X 97.25</v>
      </c>
      <c r="K10" s="7" t="str">
        <f>'72 Sheet - SS316'!C10</f>
        <v>316-12-72-97.25</v>
      </c>
      <c r="L10" s="8" t="str">
        <f>'72 Sheet - SS316'!D10</f>
        <v>SHEET, 316, 12GA, 72" X 97.25</v>
      </c>
    </row>
    <row r="11" spans="1:12" ht="25.05" customHeight="1" x14ac:dyDescent="0.3">
      <c r="A11" s="7" t="str">
        <f>'48 Sheet - SS304'!C11</f>
        <v>304-12-48-134</v>
      </c>
      <c r="B11" s="8" t="str">
        <f>'48 Sheet - SS304'!D11</f>
        <v>SHEET, 304, 12GA, 48" X 134</v>
      </c>
      <c r="C11" s="7" t="str">
        <f>'60 Sheet - SS304'!C11</f>
        <v>304-12-60-134</v>
      </c>
      <c r="D11" s="8" t="str">
        <f>'60 Sheet - SS304'!D11</f>
        <v>SHEET, 304, 12GA, 60" X 134</v>
      </c>
      <c r="E11" s="7" t="str">
        <f>'72 Sheet - SS304'!C11</f>
        <v>304-12-72-134</v>
      </c>
      <c r="F11" s="8" t="str">
        <f>'72 Sheet - SS304'!D11</f>
        <v>SHEET, 304, 12GA, 72" X 134</v>
      </c>
      <c r="G11" s="7" t="str">
        <f>'48 Sheet - SS316'!C11</f>
        <v>316-12-48-134</v>
      </c>
      <c r="H11" s="8" t="str">
        <f>'48 Sheet - SS316'!D11</f>
        <v>SHEET, 316, 12GA, 48" X 134</v>
      </c>
      <c r="I11" s="7" t="str">
        <f>'60 Sheet - SS316'!C11</f>
        <v>316-12-60-134</v>
      </c>
      <c r="J11" s="8" t="str">
        <f>'60 Sheet - SS316'!D11</f>
        <v>SHEET, 316, 12GA, 60" X 134</v>
      </c>
      <c r="K11" s="7" t="str">
        <f>'72 Sheet - SS316'!C11</f>
        <v>316-12-72-134</v>
      </c>
      <c r="L11" s="8" t="str">
        <f>'72 Sheet - SS316'!D11</f>
        <v>SHEET, 316, 12GA, 72" X 134</v>
      </c>
    </row>
    <row r="12" spans="1:12" ht="25.05" customHeight="1" x14ac:dyDescent="0.3">
      <c r="A12" s="7" t="str">
        <f>'48 Sheet - SS304'!C12</f>
        <v>304-12-48-171</v>
      </c>
      <c r="B12" s="8" t="str">
        <f>'48 Sheet - SS304'!D12</f>
        <v>SHEET, 304, 12GA, 48" X 171</v>
      </c>
      <c r="C12" s="7" t="str">
        <f>'60 Sheet - SS304'!C12</f>
        <v>304-12-60-171</v>
      </c>
      <c r="D12" s="8" t="str">
        <f>'60 Sheet - SS304'!D12</f>
        <v>SHEET, 304, 12GA, 60" X 171</v>
      </c>
      <c r="E12" s="7" t="str">
        <f>'72 Sheet - SS304'!C12</f>
        <v>304-12-72-171</v>
      </c>
      <c r="F12" s="8" t="str">
        <f>'72 Sheet - SS304'!D12</f>
        <v>SHEET, 304, 12GA, 72" X 171</v>
      </c>
      <c r="G12" s="7" t="str">
        <f>'48 Sheet - SS316'!C12</f>
        <v>316-12-48-171</v>
      </c>
      <c r="H12" s="8" t="str">
        <f>'48 Sheet - SS316'!D12</f>
        <v>SHEET, 316, 12GA, 48" X 171</v>
      </c>
      <c r="I12" s="7" t="str">
        <f>'60 Sheet - SS316'!C12</f>
        <v>316-12-60-171</v>
      </c>
      <c r="J12" s="8" t="str">
        <f>'60 Sheet - SS316'!D12</f>
        <v>SHEET, 316, 12GA, 60" X 171</v>
      </c>
      <c r="K12" s="7" t="str">
        <f>'72 Sheet - SS316'!C12</f>
        <v>316-12-72-171</v>
      </c>
      <c r="L12" s="8" t="str">
        <f>'72 Sheet - SS316'!D12</f>
        <v>SHEET, 316, 12GA, 72" X 171</v>
      </c>
    </row>
    <row r="13" spans="1:12" ht="25.05" customHeight="1" x14ac:dyDescent="0.3">
      <c r="A13" s="7" t="str">
        <f>'48 Sheet - SS304'!C13</f>
        <v>304-12-48-112.5</v>
      </c>
      <c r="B13" s="8" t="str">
        <f>'48 Sheet - SS304'!D13</f>
        <v>SHEET, 304, 12GA, 48" X 112.5</v>
      </c>
      <c r="C13" s="7" t="str">
        <f>'60 Sheet - SS304'!C13</f>
        <v>304-12-60-112.5</v>
      </c>
      <c r="D13" s="8" t="str">
        <f>'60 Sheet - SS304'!D13</f>
        <v>SHEET, 304, 12GA, 60" X 112.5</v>
      </c>
      <c r="E13" s="7" t="str">
        <f>'72 Sheet - SS304'!C13</f>
        <v>304-12-72-112.5</v>
      </c>
      <c r="F13" s="8" t="str">
        <f>'72 Sheet - SS304'!D13</f>
        <v>SHEET, 304, 12GA, 72" X 112.5</v>
      </c>
      <c r="G13" s="7" t="str">
        <f>'48 Sheet - SS316'!C13</f>
        <v>316-12-48-112.5</v>
      </c>
      <c r="H13" s="8" t="str">
        <f>'48 Sheet - SS316'!D13</f>
        <v>SHEET, 316, 12GA, 48" X 112.5</v>
      </c>
      <c r="I13" s="7" t="str">
        <f>'60 Sheet - SS316'!C13</f>
        <v>316-12-60-112.5</v>
      </c>
      <c r="J13" s="8" t="str">
        <f>'60 Sheet - SS316'!D13</f>
        <v>SHEET, 316, 12GA, 60" X 112.5</v>
      </c>
      <c r="K13" s="7" t="str">
        <f>'72 Sheet - SS316'!C13</f>
        <v>316-12-72-112.5</v>
      </c>
      <c r="L13" s="8" t="str">
        <f>'72 Sheet - SS316'!D13</f>
        <v>SHEET, 316, 12GA, 72" X 112.5</v>
      </c>
    </row>
    <row r="14" spans="1:12" ht="25.05" customHeight="1" x14ac:dyDescent="0.3">
      <c r="A14" s="7" t="str">
        <f>'48 Sheet - SS304'!C14</f>
        <v>304-12-48-131.25</v>
      </c>
      <c r="B14" s="8" t="str">
        <f>'48 Sheet - SS304'!D14</f>
        <v>SHEET, 304, 12GA, 48" X 131.25</v>
      </c>
      <c r="C14" s="7" t="str">
        <f>'60 Sheet - SS304'!C14</f>
        <v>304-12-60-131.25</v>
      </c>
      <c r="D14" s="8" t="str">
        <f>'60 Sheet - SS304'!D14</f>
        <v>SHEET, 304, 12GA, 60" X 131.25</v>
      </c>
      <c r="E14" s="7" t="str">
        <f>'72 Sheet - SS304'!C14</f>
        <v>304-12-72-131.25</v>
      </c>
      <c r="F14" s="8" t="str">
        <f>'72 Sheet - SS304'!D14</f>
        <v>SHEET, 304, 12GA, 72" X 131.25</v>
      </c>
      <c r="G14" s="7" t="str">
        <f>'48 Sheet - SS316'!C14</f>
        <v>316-12-48-131.25</v>
      </c>
      <c r="H14" s="8" t="str">
        <f>'48 Sheet - SS316'!D14</f>
        <v>SHEET, 316, 12GA, 48" X 131.25</v>
      </c>
      <c r="I14" s="7" t="str">
        <f>'60 Sheet - SS316'!C14</f>
        <v>316-12-60-131.25</v>
      </c>
      <c r="J14" s="8" t="str">
        <f>'60 Sheet - SS316'!D14</f>
        <v>SHEET, 316, 12GA, 60" X 131.25</v>
      </c>
      <c r="K14" s="7" t="str">
        <f>'72 Sheet - SS316'!C14</f>
        <v>316-12-72-131.25</v>
      </c>
      <c r="L14" s="8" t="str">
        <f>'72 Sheet - SS316'!D14</f>
        <v>SHEET, 316, 12GA, 72" X 131.25</v>
      </c>
    </row>
    <row r="15" spans="1:12" ht="25.05" customHeight="1" x14ac:dyDescent="0.3">
      <c r="A15" s="7" t="str">
        <f>'48 Sheet - SS304'!C15</f>
        <v>304-12-48-150.25</v>
      </c>
      <c r="B15" s="8" t="str">
        <f>'48 Sheet - SS304'!D15</f>
        <v>SHEET, 304, 12GA, 48" X 150.25</v>
      </c>
      <c r="C15" s="7" t="str">
        <f>'60 Sheet - SS304'!C15</f>
        <v>304-12-60-150.25</v>
      </c>
      <c r="D15" s="8" t="str">
        <f>'60 Sheet - SS304'!D15</f>
        <v>SHEET, 304, 12GA, 60" X 150.25</v>
      </c>
      <c r="E15" s="7" t="str">
        <f>'72 Sheet - SS304'!C15</f>
        <v>304-12-72-150.25</v>
      </c>
      <c r="F15" s="8" t="str">
        <f>'72 Sheet - SS304'!D15</f>
        <v>SHEET, 304, 12GA, 72" X 150.25</v>
      </c>
      <c r="G15" s="7" t="str">
        <f>'48 Sheet - SS316'!C15</f>
        <v>316-12-48-150.25</v>
      </c>
      <c r="H15" s="8" t="str">
        <f>'48 Sheet - SS316'!D15</f>
        <v>SHEET, 316, 12GA, 48" X 150.25</v>
      </c>
      <c r="I15" s="7" t="str">
        <f>'60 Sheet - SS316'!C15</f>
        <v>316-12-60-150.25</v>
      </c>
      <c r="J15" s="8" t="str">
        <f>'60 Sheet - SS316'!D15</f>
        <v>SHEET, 316, 12GA, 60" X 150.25</v>
      </c>
      <c r="K15" s="7" t="str">
        <f>'72 Sheet - SS316'!C15</f>
        <v>316-12-72-150.25</v>
      </c>
      <c r="L15" s="8" t="str">
        <f>'72 Sheet - SS316'!D15</f>
        <v>SHEET, 316, 12GA, 72" X 150.25</v>
      </c>
    </row>
    <row r="16" spans="1:12" ht="25.05" customHeight="1" x14ac:dyDescent="0.3">
      <c r="A16" s="7" t="str">
        <f>'48 Sheet - SS304'!C16</f>
        <v>304-12-48-169</v>
      </c>
      <c r="B16" s="8" t="str">
        <f>'48 Sheet - SS304'!D16</f>
        <v>SHEET, 304, 12GA, 48" X 169</v>
      </c>
      <c r="C16" s="7" t="str">
        <f>'60 Sheet - SS304'!C16</f>
        <v>304-12-60-169</v>
      </c>
      <c r="D16" s="8" t="str">
        <f>'60 Sheet - SS304'!D16</f>
        <v>SHEET, 304, 12GA, 60" X 169</v>
      </c>
      <c r="E16" s="7" t="str">
        <f>'72 Sheet - SS304'!C16</f>
        <v>304-12-72-169</v>
      </c>
      <c r="F16" s="8" t="str">
        <f>'72 Sheet - SS304'!D16</f>
        <v>SHEET, 304, 12GA, 72" X 169</v>
      </c>
      <c r="G16" s="7" t="str">
        <f>'48 Sheet - SS316'!C16</f>
        <v>316-12-48-169</v>
      </c>
      <c r="H16" s="8" t="str">
        <f>'48 Sheet - SS316'!D16</f>
        <v>SHEET, 316, 12GA, 48" X 169</v>
      </c>
      <c r="I16" s="7" t="str">
        <f>'60 Sheet - SS316'!C16</f>
        <v>316-12-60-169</v>
      </c>
      <c r="J16" s="8" t="str">
        <f>'60 Sheet - SS316'!D16</f>
        <v>SHEET, 316, 12GA, 60" X 169</v>
      </c>
      <c r="K16" s="7" t="str">
        <f>'72 Sheet - SS316'!C16</f>
        <v>316-12-72-169</v>
      </c>
      <c r="L16" s="8" t="str">
        <f>'72 Sheet - SS316'!D16</f>
        <v>SHEET, 316, 12GA, 72" X 169</v>
      </c>
    </row>
    <row r="17" spans="1:12" ht="25.05" customHeight="1" x14ac:dyDescent="0.3">
      <c r="A17" s="7" t="str">
        <f>'48 Sheet - SS304'!C17</f>
        <v>304-12-48-187.75</v>
      </c>
      <c r="B17" s="8" t="str">
        <f>'48 Sheet - SS304'!D17</f>
        <v>SHEET, 304, 12GA, 48" X 187.75</v>
      </c>
      <c r="C17" s="7" t="str">
        <f>'60 Sheet - SS304'!C17</f>
        <v>304-12-60-187.75</v>
      </c>
      <c r="D17" s="8" t="str">
        <f>'60 Sheet - SS304'!D17</f>
        <v>SHEET, 304, 12GA, 60" X 187.75</v>
      </c>
      <c r="E17" s="7" t="str">
        <f>'72 Sheet - SS304'!C17</f>
        <v>304-12-72-187.75</v>
      </c>
      <c r="F17" s="8" t="str">
        <f>'72 Sheet - SS304'!D17</f>
        <v>SHEET, 304, 12GA, 72" X 187.75</v>
      </c>
      <c r="G17" s="7" t="str">
        <f>'48 Sheet - SS316'!C17</f>
        <v>316-12-48-187.75</v>
      </c>
      <c r="H17" s="8" t="str">
        <f>'48 Sheet - SS316'!D17</f>
        <v>SHEET, 316, 12GA, 48" X 187.75</v>
      </c>
      <c r="I17" s="7" t="str">
        <f>'60 Sheet - SS316'!C17</f>
        <v>316-12-60-187.75</v>
      </c>
      <c r="J17" s="8" t="str">
        <f>'60 Sheet - SS316'!D17</f>
        <v>SHEET, 316, 12GA, 60" X 187.75</v>
      </c>
      <c r="K17" s="7" t="str">
        <f>'72 Sheet - SS316'!C17</f>
        <v>316-12-72-187.75</v>
      </c>
      <c r="L17" s="8" t="str">
        <f>'72 Sheet - SS316'!D17</f>
        <v>SHEET, 316, 12GA, 72" X 187.75</v>
      </c>
    </row>
    <row r="18" spans="1:12" ht="25.05" customHeight="1" x14ac:dyDescent="0.3">
      <c r="A18" s="7" t="str">
        <f>'48 Sheet - SS304'!C18</f>
        <v>304-12-48-206.75</v>
      </c>
      <c r="B18" s="8" t="str">
        <f>'48 Sheet - SS304'!D18</f>
        <v>SHEET, 304, 12GA, 48" X 206.75</v>
      </c>
      <c r="C18" s="7" t="str">
        <f>'60 Sheet - SS304'!C18</f>
        <v>304-12-60-206.75</v>
      </c>
      <c r="D18" s="8" t="str">
        <f>'60 Sheet - SS304'!D18</f>
        <v>SHEET, 304, 12GA, 60" X 206.75</v>
      </c>
      <c r="E18" s="7" t="str">
        <f>'72 Sheet - SS304'!C18</f>
        <v>304-12-72-206.75</v>
      </c>
      <c r="F18" s="8" t="str">
        <f>'72 Sheet - SS304'!D18</f>
        <v>SHEET, 304, 12GA, 72" X 206.75</v>
      </c>
      <c r="G18" s="7" t="str">
        <f>'48 Sheet - SS316'!C18</f>
        <v>316-12-48-206.75</v>
      </c>
      <c r="H18" s="8" t="str">
        <f>'48 Sheet - SS316'!D18</f>
        <v>SHEET, 316, 12GA, 48" X 206.75</v>
      </c>
      <c r="I18" s="7" t="str">
        <f>'60 Sheet - SS316'!C18</f>
        <v>316-12-60-206.75</v>
      </c>
      <c r="J18" s="8" t="str">
        <f>'60 Sheet - SS316'!D18</f>
        <v>SHEET, 316, 12GA, 60" X 206.75</v>
      </c>
      <c r="K18" s="7" t="str">
        <f>'72 Sheet - SS316'!C18</f>
        <v>316-12-72-206.75</v>
      </c>
      <c r="L18" s="8" t="str">
        <f>'72 Sheet - SS316'!D18</f>
        <v>SHEET, 316, 12GA, 72" X 206.75</v>
      </c>
    </row>
    <row r="19" spans="1:12" ht="25.05" customHeight="1" x14ac:dyDescent="0.3">
      <c r="A19" s="7" t="str">
        <f>'48 Sheet - SS304'!C19</f>
        <v>304-12-48-225.5</v>
      </c>
      <c r="B19" s="8" t="str">
        <f>'48 Sheet - SS304'!D19</f>
        <v>SHEET, 304, 12GA, 48" X 225.5</v>
      </c>
      <c r="C19" s="7" t="str">
        <f>'60 Sheet - SS304'!C19</f>
        <v>304-12-60-225.5</v>
      </c>
      <c r="D19" s="8" t="str">
        <f>'60 Sheet - SS304'!D19</f>
        <v>SHEET, 304, 12GA, 60" X 225.5</v>
      </c>
      <c r="E19" s="7" t="str">
        <f>'72 Sheet - SS304'!C19</f>
        <v>304-12-72-225.5</v>
      </c>
      <c r="F19" s="8" t="str">
        <f>'72 Sheet - SS304'!D19</f>
        <v>SHEET, 304, 12GA, 72" X 225.5</v>
      </c>
      <c r="G19" s="7" t="str">
        <f>'48 Sheet - SS316'!C19</f>
        <v>316-12-48-225.5</v>
      </c>
      <c r="H19" s="8" t="str">
        <f>'48 Sheet - SS316'!D19</f>
        <v>SHEET, 316, 12GA, 48" X 225.5</v>
      </c>
      <c r="I19" s="7" t="str">
        <f>'60 Sheet - SS316'!C19</f>
        <v>316-12-60-225.5</v>
      </c>
      <c r="J19" s="8" t="str">
        <f>'60 Sheet - SS316'!D19</f>
        <v>SHEET, 316, 12GA, 60" X 225.5</v>
      </c>
      <c r="K19" s="7" t="str">
        <f>'72 Sheet - SS316'!C19</f>
        <v>316-12-72-225.5</v>
      </c>
      <c r="L19" s="8" t="str">
        <f>'72 Sheet - SS316'!D19</f>
        <v>SHEET, 316, 12GA, 72" X 225.5</v>
      </c>
    </row>
    <row r="20" spans="1:12" ht="25.05" customHeight="1" x14ac:dyDescent="0.3">
      <c r="A20" s="7" t="str">
        <f>'48 Sheet - SS304'!C20</f>
        <v>304-12-48-238.25</v>
      </c>
      <c r="B20" s="8" t="str">
        <f>'48 Sheet - SS304'!D20</f>
        <v>SHEET, 304, 12GA, 48" X 238.25</v>
      </c>
      <c r="C20" s="7" t="str">
        <f>'60 Sheet - SS304'!C20</f>
        <v>304-12-60-238.25</v>
      </c>
      <c r="D20" s="8" t="str">
        <f>'60 Sheet - SS304'!D20</f>
        <v>SHEET, 304, 12GA, 60" X 238.25</v>
      </c>
      <c r="E20" s="7" t="str">
        <f>'72 Sheet - SS304'!C20</f>
        <v>304-12-72-238.25</v>
      </c>
      <c r="F20" s="8" t="str">
        <f>'72 Sheet - SS304'!D20</f>
        <v>SHEET, 304, 12GA, 72" X 238.25</v>
      </c>
      <c r="G20" s="7" t="str">
        <f>'48 Sheet - SS316'!C20</f>
        <v>316-12-48-238.25</v>
      </c>
      <c r="H20" s="8" t="str">
        <f>'48 Sheet - SS316'!D20</f>
        <v>SHEET, 316, 12GA, 48" X 238.25</v>
      </c>
      <c r="I20" s="7" t="str">
        <f>'60 Sheet - SS316'!C20</f>
        <v>316-12-60-238.25</v>
      </c>
      <c r="J20" s="8" t="str">
        <f>'60 Sheet - SS316'!D20</f>
        <v>SHEET, 316, 12GA, 60" X 238.25</v>
      </c>
      <c r="K20" s="7" t="str">
        <f>'72 Sheet - SS316'!C20</f>
        <v>316-12-72-238.25</v>
      </c>
      <c r="L20" s="8" t="str">
        <f>'72 Sheet - SS316'!D20</f>
        <v>SHEET, 316, 12GA, 72" X 238.25</v>
      </c>
    </row>
    <row r="21" spans="1:12" ht="25.05" customHeight="1" x14ac:dyDescent="0.3">
      <c r="A21" s="7" t="str">
        <f>'48 Sheet - SS304'!C21</f>
        <v>304-12-48-244.5</v>
      </c>
      <c r="B21" s="8" t="str">
        <f>'48 Sheet - SS304'!D21</f>
        <v>SHEET, 304, 12GA, 48" X 244.5</v>
      </c>
      <c r="C21" s="7" t="str">
        <f>'60 Sheet - SS304'!C21</f>
        <v>304-12-60-244.5</v>
      </c>
      <c r="D21" s="8" t="str">
        <f>'60 Sheet - SS304'!D21</f>
        <v>SHEET, 304, 12GA, 60" X 244.5</v>
      </c>
      <c r="E21" s="7" t="str">
        <f>'72 Sheet - SS304'!C21</f>
        <v>304-12-72-244.5</v>
      </c>
      <c r="F21" s="8" t="str">
        <f>'72 Sheet - SS304'!D21</f>
        <v>SHEET, 304, 12GA, 72" X 244.5</v>
      </c>
      <c r="G21" s="7" t="str">
        <f>'48 Sheet - SS316'!C21</f>
        <v>316-12-48-244.5</v>
      </c>
      <c r="H21" s="8" t="str">
        <f>'48 Sheet - SS316'!D21</f>
        <v>SHEET, 316, 12GA, 48" X 244.5</v>
      </c>
      <c r="I21" s="7" t="str">
        <f>'60 Sheet - SS316'!C21</f>
        <v>316-12-60-244.5</v>
      </c>
      <c r="J21" s="8" t="str">
        <f>'60 Sheet - SS316'!D21</f>
        <v>SHEET, 316, 12GA, 60" X 244.5</v>
      </c>
      <c r="K21" s="7" t="str">
        <f>'72 Sheet - SS316'!C21</f>
        <v>316-12-72-244.5</v>
      </c>
      <c r="L21" s="8" t="str">
        <f>'72 Sheet - SS316'!D21</f>
        <v>SHEET, 316, 12GA, 72" X 244.5</v>
      </c>
    </row>
    <row r="22" spans="1:12" ht="25.05" customHeight="1" x14ac:dyDescent="0.3">
      <c r="A22" s="7" t="str">
        <f>'48 Sheet - SS304'!C22</f>
        <v>304-12-48-263.25</v>
      </c>
      <c r="B22" s="8" t="str">
        <f>'48 Sheet - SS304'!D22</f>
        <v>SHEET, 304, 12GA, 48" X 263.25</v>
      </c>
      <c r="C22" s="7" t="str">
        <f>'60 Sheet - SS304'!C22</f>
        <v>304-12-60-263.25</v>
      </c>
      <c r="D22" s="8" t="str">
        <f>'60 Sheet - SS304'!D22</f>
        <v>SHEET, 304, 12GA, 60" X 263.25</v>
      </c>
      <c r="E22" s="7" t="str">
        <f>'72 Sheet - SS304'!C22</f>
        <v>304-12-72-263.25</v>
      </c>
      <c r="F22" s="8" t="str">
        <f>'72 Sheet - SS304'!D22</f>
        <v>SHEET, 304, 12GA, 72" X 263.25</v>
      </c>
      <c r="G22" s="7" t="str">
        <f>'48 Sheet - SS316'!C22</f>
        <v>316-12-48-263.25</v>
      </c>
      <c r="H22" s="8" t="str">
        <f>'48 Sheet - SS316'!D22</f>
        <v>SHEET, 316, 12GA, 48" X 263.25</v>
      </c>
      <c r="I22" s="7" t="str">
        <f>'60 Sheet - SS316'!C22</f>
        <v>316-12-60-263.25</v>
      </c>
      <c r="J22" s="8" t="str">
        <f>'60 Sheet - SS316'!D22</f>
        <v>SHEET, 316, 12GA, 60" X 263.25</v>
      </c>
      <c r="K22" s="7" t="str">
        <f>'72 Sheet - SS316'!C22</f>
        <v>316-12-72-263.25</v>
      </c>
      <c r="L22" s="8" t="str">
        <f>'72 Sheet - SS316'!D22</f>
        <v>SHEET, 316, 12GA, 72" X 263.25</v>
      </c>
    </row>
    <row r="23" spans="1:12" ht="25.05" customHeight="1" x14ac:dyDescent="0.3">
      <c r="A23" s="7" t="str">
        <f>'48 Sheet - SS304'!C23</f>
        <v>304-12-48-282</v>
      </c>
      <c r="B23" s="8" t="str">
        <f>'48 Sheet - SS304'!D23</f>
        <v>SHEET, 304, 12GA, 48" X 282</v>
      </c>
      <c r="C23" s="7" t="str">
        <f>'60 Sheet - SS304'!C23</f>
        <v>304-12-60-282</v>
      </c>
      <c r="D23" s="8" t="str">
        <f>'60 Sheet - SS304'!D23</f>
        <v>SHEET, 304, 12GA, 60" X 282</v>
      </c>
      <c r="E23" s="7" t="str">
        <f>'72 Sheet - SS304'!C23</f>
        <v>304-12-72-282</v>
      </c>
      <c r="F23" s="8" t="str">
        <f>'72 Sheet - SS304'!D23</f>
        <v>SHEET, 304, 12GA, 72" X 282</v>
      </c>
      <c r="G23" s="7" t="str">
        <f>'48 Sheet - SS316'!C23</f>
        <v>316-12-48-282</v>
      </c>
      <c r="H23" s="8" t="str">
        <f>'48 Sheet - SS316'!D23</f>
        <v>SHEET, 316, 12GA, 48" X 282</v>
      </c>
      <c r="I23" s="7" t="str">
        <f>'60 Sheet - SS316'!C23</f>
        <v>316-12-60-282</v>
      </c>
      <c r="J23" s="8" t="str">
        <f>'60 Sheet - SS316'!D23</f>
        <v>SHEET, 316, 12GA, 60" X 282</v>
      </c>
      <c r="K23" s="7" t="str">
        <f>'72 Sheet - SS316'!C23</f>
        <v>316-12-72-282</v>
      </c>
      <c r="L23" s="8" t="str">
        <f>'72 Sheet - SS316'!D23</f>
        <v>SHEET, 316, 12GA, 72" X 282</v>
      </c>
    </row>
    <row r="24" spans="1:12" ht="25.05" customHeight="1" x14ac:dyDescent="0.3">
      <c r="A24" s="7" t="str">
        <f>'48 Sheet - SS304'!C24</f>
        <v>304-12-48-301</v>
      </c>
      <c r="B24" s="8" t="str">
        <f>'48 Sheet - SS304'!D24</f>
        <v>SHEET, 304, 12GA, 48" X 301</v>
      </c>
      <c r="C24" s="7" t="str">
        <f>'60 Sheet - SS304'!C24</f>
        <v>304-12-60-301</v>
      </c>
      <c r="D24" s="8" t="str">
        <f>'60 Sheet - SS304'!D24</f>
        <v>SHEET, 304, 12GA, 60" X 301</v>
      </c>
      <c r="E24" s="7" t="str">
        <f>'72 Sheet - SS304'!C24</f>
        <v>304-12-72-301</v>
      </c>
      <c r="F24" s="8" t="str">
        <f>'72 Sheet - SS304'!D24</f>
        <v>SHEET, 304, 12GA, 72" X 301</v>
      </c>
      <c r="G24" s="7" t="str">
        <f>'48 Sheet - SS316'!C24</f>
        <v>316-12-48-301</v>
      </c>
      <c r="H24" s="8" t="str">
        <f>'48 Sheet - SS316'!D24</f>
        <v>SHEET, 316, 12GA, 48" X 301</v>
      </c>
      <c r="I24" s="7" t="str">
        <f>'60 Sheet - SS316'!C24</f>
        <v>316-12-60-301</v>
      </c>
      <c r="J24" s="8" t="str">
        <f>'60 Sheet - SS316'!D24</f>
        <v>SHEET, 316, 12GA, 60" X 301</v>
      </c>
      <c r="K24" s="7" t="str">
        <f>'72 Sheet - SS316'!C24</f>
        <v>316-12-72-301</v>
      </c>
      <c r="L24" s="8" t="str">
        <f>'72 Sheet - SS316'!D24</f>
        <v>SHEET, 316, 12GA, 72" X 301</v>
      </c>
    </row>
    <row r="25" spans="1:12" ht="25.05" customHeight="1" x14ac:dyDescent="0.3">
      <c r="A25" s="7" t="str">
        <f>'48 Sheet - SS304'!C25</f>
        <v>304-12-48-319.75</v>
      </c>
      <c r="B25" s="8" t="str">
        <f>'48 Sheet - SS304'!D25</f>
        <v>SHEET, 304, 12GA, 48" X 319.75</v>
      </c>
      <c r="C25" s="7" t="str">
        <f>'60 Sheet - SS304'!C25</f>
        <v>304-12-60-319.75</v>
      </c>
      <c r="D25" s="8" t="str">
        <f>'60 Sheet - SS304'!D25</f>
        <v>SHEET, 304, 12GA, 60" X 319.75</v>
      </c>
      <c r="E25" s="7" t="str">
        <f>'72 Sheet - SS304'!C25</f>
        <v>304-12-72-319.75</v>
      </c>
      <c r="F25" s="8" t="str">
        <f>'72 Sheet - SS304'!D25</f>
        <v>SHEET, 304, 12GA, 72" X 319.75</v>
      </c>
      <c r="G25" s="7" t="str">
        <f>'48 Sheet - SS316'!C25</f>
        <v>316-12-48-319.75</v>
      </c>
      <c r="H25" s="8" t="str">
        <f>'48 Sheet - SS316'!D25</f>
        <v>SHEET, 316, 12GA, 48" X 319.75</v>
      </c>
      <c r="I25" s="7" t="str">
        <f>'60 Sheet - SS316'!C25</f>
        <v>316-12-60-319.75</v>
      </c>
      <c r="J25" s="8" t="str">
        <f>'60 Sheet - SS316'!D25</f>
        <v>SHEET, 316, 12GA, 60" X 319.75</v>
      </c>
      <c r="K25" s="7" t="str">
        <f>'72 Sheet - SS316'!C25</f>
        <v>316-12-72-319.75</v>
      </c>
      <c r="L25" s="8" t="str">
        <f>'72 Sheet - SS316'!D25</f>
        <v>SHEET, 316, 12GA, 72" X 319.75</v>
      </c>
    </row>
    <row r="26" spans="1:12" ht="25.05" customHeight="1" x14ac:dyDescent="0.3">
      <c r="A26" s="7" t="str">
        <f>'48 Sheet - SS304'!C26</f>
        <v>304-12-48-338.75</v>
      </c>
      <c r="B26" s="8" t="str">
        <f>'48 Sheet - SS304'!D26</f>
        <v>SHEET, 304, 12GA, 48" X 338.75</v>
      </c>
      <c r="C26" s="7" t="str">
        <f>'60 Sheet - SS304'!C26</f>
        <v>304-12-60-338.75</v>
      </c>
      <c r="D26" s="8" t="str">
        <f>'60 Sheet - SS304'!D26</f>
        <v>SHEET, 304, 12GA, 60" X 338.75</v>
      </c>
      <c r="E26" s="7" t="str">
        <f>'72 Sheet - SS304'!C26</f>
        <v>304-12-72-338.75</v>
      </c>
      <c r="F26" s="8" t="str">
        <f>'72 Sheet - SS304'!D26</f>
        <v>SHEET, 304, 12GA, 72" X 338.75</v>
      </c>
      <c r="G26" s="7" t="str">
        <f>'48 Sheet - SS316'!C26</f>
        <v>316-12-48-338.75</v>
      </c>
      <c r="H26" s="8" t="str">
        <f>'48 Sheet - SS316'!D26</f>
        <v>SHEET, 316, 12GA, 48" X 338.75</v>
      </c>
      <c r="I26" s="7" t="str">
        <f>'60 Sheet - SS316'!C26</f>
        <v>316-12-60-338.75</v>
      </c>
      <c r="J26" s="8" t="str">
        <f>'60 Sheet - SS316'!D26</f>
        <v>SHEET, 316, 12GA, 60" X 338.75</v>
      </c>
      <c r="K26" s="7" t="str">
        <f>'72 Sheet - SS316'!C26</f>
        <v>316-12-72-338.75</v>
      </c>
      <c r="L26" s="8" t="str">
        <f>'72 Sheet - SS316'!D26</f>
        <v>SHEET, 316, 12GA, 72" X 338.75</v>
      </c>
    </row>
    <row r="27" spans="1:12" ht="25.05" customHeight="1" x14ac:dyDescent="0.3">
      <c r="A27" s="7" t="str">
        <f>'48 Sheet - SS304'!C27</f>
        <v>304-12-48-357.5</v>
      </c>
      <c r="B27" s="8" t="str">
        <f>'48 Sheet - SS304'!D27</f>
        <v>SHEET, 304, 12GA, 48" X 357.5</v>
      </c>
      <c r="C27" s="7" t="str">
        <f>'60 Sheet - SS304'!C27</f>
        <v>304-12-60-357.5</v>
      </c>
      <c r="D27" s="8" t="str">
        <f>'60 Sheet - SS304'!D27</f>
        <v>SHEET, 304, 12GA, 60" X 357.5</v>
      </c>
      <c r="E27" s="7" t="str">
        <f>'72 Sheet - SS304'!C27</f>
        <v>304-12-72-357.5</v>
      </c>
      <c r="F27" s="8" t="str">
        <f>'72 Sheet - SS304'!D27</f>
        <v>SHEET, 304, 12GA, 72" X 357.5</v>
      </c>
      <c r="G27" s="7" t="str">
        <f>'48 Sheet - SS316'!C27</f>
        <v>316-12-48-357.5</v>
      </c>
      <c r="H27" s="8" t="str">
        <f>'48 Sheet - SS316'!D27</f>
        <v>SHEET, 316, 12GA, 48" X 357.5</v>
      </c>
      <c r="I27" s="7" t="str">
        <f>'60 Sheet - SS316'!C27</f>
        <v>316-12-60-357.5</v>
      </c>
      <c r="J27" s="8" t="str">
        <f>'60 Sheet - SS316'!D27</f>
        <v>SHEET, 316, 12GA, 60" X 357.5</v>
      </c>
      <c r="K27" s="7" t="str">
        <f>'72 Sheet - SS316'!C27</f>
        <v>316-12-72-357.5</v>
      </c>
      <c r="L27" s="8" t="str">
        <f>'72 Sheet - SS316'!D27</f>
        <v>SHEET, 316, 12GA, 72" X 357.5</v>
      </c>
    </row>
    <row r="28" spans="1:12" ht="25.05" customHeight="1" x14ac:dyDescent="0.3">
      <c r="A28" s="7" t="str">
        <f>'48 Sheet - SS304'!C28</f>
        <v>304-12-48-376.25</v>
      </c>
      <c r="B28" s="8" t="str">
        <f>'48 Sheet - SS304'!D28</f>
        <v>SHEET, 304, 12GA, 48" X 376.25</v>
      </c>
      <c r="C28" s="7" t="str">
        <f>'60 Sheet - SS304'!C28</f>
        <v>304-12-60-376.25</v>
      </c>
      <c r="D28" s="8" t="str">
        <f>'60 Sheet - SS304'!D28</f>
        <v>SHEET, 304, 12GA, 60" X 376.25</v>
      </c>
      <c r="E28" s="7" t="str">
        <f>'72 Sheet - SS304'!C28</f>
        <v>304-12-72-376.25</v>
      </c>
      <c r="F28" s="8" t="str">
        <f>'72 Sheet - SS304'!D28</f>
        <v>SHEET, 304, 12GA, 72" X 376.25</v>
      </c>
      <c r="G28" s="7" t="str">
        <f>'48 Sheet - SS316'!C28</f>
        <v>316-12-48-376.25</v>
      </c>
      <c r="H28" s="8" t="str">
        <f>'48 Sheet - SS316'!D28</f>
        <v>SHEET, 316, 12GA, 48" X 376.25</v>
      </c>
      <c r="I28" s="7" t="str">
        <f>'60 Sheet - SS316'!C28</f>
        <v>316-12-60-376.25</v>
      </c>
      <c r="J28" s="8" t="str">
        <f>'60 Sheet - SS316'!D28</f>
        <v>SHEET, 316, 12GA, 60" X 376.25</v>
      </c>
      <c r="K28" s="7" t="str">
        <f>'72 Sheet - SS316'!C28</f>
        <v>316-12-72-376.25</v>
      </c>
      <c r="L28" s="8" t="str">
        <f>'72 Sheet - SS316'!D28</f>
        <v>SHEET, 316, 12GA, 72" X 376.25</v>
      </c>
    </row>
    <row r="29" spans="1:12" ht="25.05" customHeight="1" thickBot="1" x14ac:dyDescent="0.35">
      <c r="A29" s="9" t="str">
        <f>'48 Sheet - SS304'!C29</f>
        <v>304-12-48-395.25</v>
      </c>
      <c r="B29" s="10" t="str">
        <f>'48 Sheet - SS304'!D29</f>
        <v>SHEET, 304, 12GA, 48" X 395.25</v>
      </c>
      <c r="C29" s="9" t="str">
        <f>'60 Sheet - SS304'!C29</f>
        <v>304-12-60-395.25</v>
      </c>
      <c r="D29" s="10" t="str">
        <f>'60 Sheet - SS304'!D29</f>
        <v>SHEET, 304, 12GA, 60" X 395.25</v>
      </c>
      <c r="E29" s="9" t="str">
        <f>'72 Sheet - SS304'!C29</f>
        <v>304-12-72-395.25</v>
      </c>
      <c r="F29" s="10" t="str">
        <f>'72 Sheet - SS304'!D29</f>
        <v>SHEET, 304, 12GA, 72" X 395.25</v>
      </c>
      <c r="G29" s="9" t="str">
        <f>'48 Sheet - SS316'!C29</f>
        <v>316-12-48-395.25</v>
      </c>
      <c r="H29" s="10" t="str">
        <f>'48 Sheet - SS316'!D29</f>
        <v>SHEET, 316, 12GA, 48" X 395.25</v>
      </c>
      <c r="I29" s="9" t="str">
        <f>'60 Sheet - SS316'!C29</f>
        <v>316-12-60-395.25</v>
      </c>
      <c r="J29" s="10" t="str">
        <f>'60 Sheet - SS316'!D29</f>
        <v>SHEET, 316, 12GA, 60" X 395.25</v>
      </c>
      <c r="K29" s="9" t="str">
        <f>'72 Sheet - SS316'!C29</f>
        <v>316-12-72-395.25</v>
      </c>
      <c r="L29" s="10" t="str">
        <f>'72 Sheet - SS316'!D29</f>
        <v>SHEET, 316, 12GA, 72" X 395.25</v>
      </c>
    </row>
    <row r="30" spans="1:12" ht="25.05" customHeight="1" thickTop="1" x14ac:dyDescent="0.3"/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C5B6-736A-4E41-A19F-0DAE92715B34}">
  <dimension ref="A1:E32"/>
  <sheetViews>
    <sheetView tabSelected="1" workbookViewId="0">
      <selection activeCell="A31" sqref="A31"/>
    </sheetView>
  </sheetViews>
  <sheetFormatPr defaultColWidth="20.77734375" defaultRowHeight="25.05" customHeight="1" x14ac:dyDescent="0.3"/>
  <cols>
    <col min="1" max="3" width="25.77734375" style="2" customWidth="1"/>
    <col min="4" max="5" width="31.21875" style="2" customWidth="1"/>
    <col min="6" max="16384" width="20.77734375" style="2"/>
  </cols>
  <sheetData>
    <row r="1" spans="1:5" ht="25.05" customHeight="1" x14ac:dyDescent="0.3">
      <c r="A1" s="4">
        <v>304</v>
      </c>
      <c r="B1" s="4">
        <v>48</v>
      </c>
      <c r="C1" s="2" t="s">
        <v>6</v>
      </c>
      <c r="D1" s="1" t="s">
        <v>5</v>
      </c>
      <c r="E1" s="1"/>
    </row>
    <row r="2" spans="1:5" ht="24.6" customHeight="1" x14ac:dyDescent="0.3">
      <c r="A2" s="1" t="s">
        <v>3</v>
      </c>
      <c r="B2" s="4" t="s">
        <v>4</v>
      </c>
      <c r="C2" s="1" t="s">
        <v>1</v>
      </c>
      <c r="D2" s="1" t="s">
        <v>11</v>
      </c>
      <c r="E2" s="1" t="s">
        <v>10</v>
      </c>
    </row>
    <row r="3" spans="1:5" ht="24.6" customHeight="1" x14ac:dyDescent="0.3">
      <c r="A3" s="6">
        <v>28.25</v>
      </c>
      <c r="B3" s="4">
        <f>CEILING((PI()*(A3-0.1094))+2,0.25)</f>
        <v>90.5</v>
      </c>
      <c r="C3" s="3" t="str">
        <f>_xlfn.CONCAT($A$1,"-",12,"-",$B$1,"-",$B3)</f>
        <v>304-12-48-90.5</v>
      </c>
      <c r="D3" s="3" t="str">
        <f>_xlfn.CONCAT(D$2," X ",$B3)</f>
        <v>SHEET, 304, 12GA, 48" X 90.5</v>
      </c>
      <c r="E3" s="3">
        <f>MROUND(($B$1*B3)/144,0.25)</f>
        <v>30.25</v>
      </c>
    </row>
    <row r="4" spans="1:5" ht="24.6" customHeight="1" x14ac:dyDescent="0.3">
      <c r="A4" s="6">
        <v>40</v>
      </c>
      <c r="B4" s="4">
        <f>CEILING((PI()*(A4-0.1094))+2,0.25)</f>
        <v>127.5</v>
      </c>
      <c r="C4" s="3" t="str">
        <f>_xlfn.CONCAT($A$1,"-",12,"-",$B$1,"-",$B4)</f>
        <v>304-12-48-127.5</v>
      </c>
      <c r="D4" s="3" t="str">
        <f>_xlfn.CONCAT(D$2," X ",$B4)</f>
        <v>SHEET, 304, 12GA, 48" X 127.5</v>
      </c>
      <c r="E4" s="3">
        <f>MROUND(($B$1*B4)/144,0.25)</f>
        <v>42.5</v>
      </c>
    </row>
    <row r="5" spans="1:5" ht="25.05" customHeight="1" x14ac:dyDescent="0.3">
      <c r="A5" s="6">
        <v>51.75</v>
      </c>
      <c r="B5" s="4">
        <f>CEILING((PI()*(A5-0.1094))+2,0.25)</f>
        <v>164.25</v>
      </c>
      <c r="C5" s="3" t="str">
        <f>_xlfn.CONCAT($A$1,"-",12,"-",$B$1,"-",$B5)</f>
        <v>304-12-48-164.25</v>
      </c>
      <c r="D5" s="3" t="str">
        <f>_xlfn.CONCAT(D$2," X ",$B5)</f>
        <v>SHEET, 304, 12GA, 48" X 164.25</v>
      </c>
      <c r="E5" s="3">
        <f>MROUND(($B$1*B5)/144,0.25)</f>
        <v>54.75</v>
      </c>
    </row>
    <row r="6" spans="1:5" ht="25.05" customHeight="1" x14ac:dyDescent="0.3">
      <c r="A6" s="6">
        <v>57.125</v>
      </c>
      <c r="B6" s="4">
        <f t="shared" ref="B6:B8" si="0">CEILING((PI()*(A6-0.1094))+2,0.25)</f>
        <v>181.25</v>
      </c>
      <c r="C6" s="3" t="str">
        <f t="shared" ref="C6:C8" si="1">_xlfn.CONCAT($A$1,"-",12,"-",$B$1,"-",$B6)</f>
        <v>304-12-48-181.25</v>
      </c>
      <c r="D6" s="3" t="str">
        <f t="shared" ref="D6:D8" si="2">_xlfn.CONCAT(D$2," X ",$B6)</f>
        <v>SHEET, 304, 12GA, 48" X 181.25</v>
      </c>
      <c r="E6" s="3">
        <f t="shared" ref="E6:E32" si="3">MROUND(($B$1*B6)/144,0.25)</f>
        <v>60.5</v>
      </c>
    </row>
    <row r="7" spans="1:5" ht="25.05" customHeight="1" x14ac:dyDescent="0.3">
      <c r="A7" s="6">
        <v>73.125</v>
      </c>
      <c r="B7" s="4">
        <f t="shared" si="0"/>
        <v>231.5</v>
      </c>
      <c r="C7" s="3" t="str">
        <f t="shared" si="1"/>
        <v>304-12-48-231.5</v>
      </c>
      <c r="D7" s="3" t="str">
        <f t="shared" si="2"/>
        <v>SHEET, 304, 12GA, 48" X 231.5</v>
      </c>
      <c r="E7" s="3">
        <f t="shared" si="3"/>
        <v>77.25</v>
      </c>
    </row>
    <row r="8" spans="1:5" ht="25.05" customHeight="1" x14ac:dyDescent="0.3">
      <c r="A8" s="6">
        <v>81.125</v>
      </c>
      <c r="B8" s="4">
        <f t="shared" si="0"/>
        <v>256.75</v>
      </c>
      <c r="C8" s="3" t="str">
        <f t="shared" si="1"/>
        <v>304-12-48-256.75</v>
      </c>
      <c r="D8" s="3" t="str">
        <f t="shared" si="2"/>
        <v>SHEET, 304, 12GA, 48" X 256.75</v>
      </c>
      <c r="E8" s="3">
        <f t="shared" si="3"/>
        <v>85.5</v>
      </c>
    </row>
    <row r="9" spans="1:5" ht="25.05" customHeight="1" x14ac:dyDescent="0.3">
      <c r="A9" s="6">
        <v>93.125</v>
      </c>
      <c r="B9" s="4">
        <f>CEILING((PI()*(A9-0.1094))+2,0.25)</f>
        <v>294.25</v>
      </c>
      <c r="C9" s="3" t="str">
        <f>_xlfn.CONCAT($A$1,"-",12,"-",$B$1,"-",$B9)</f>
        <v>304-12-48-294.25</v>
      </c>
      <c r="D9" s="3" t="str">
        <f>_xlfn.CONCAT(D$2," X ",$B9)</f>
        <v>SHEET, 304, 12GA, 48" X 294.25</v>
      </c>
      <c r="E9" s="3">
        <f>MROUND(($B$1*B9)/144,0.25)</f>
        <v>98</v>
      </c>
    </row>
    <row r="10" spans="1:5" ht="25.05" customHeight="1" x14ac:dyDescent="0.3">
      <c r="A10" s="5">
        <v>31.125</v>
      </c>
      <c r="B10" s="4">
        <f>CEILING((PI()*(A10-0.875))+2,0.25)</f>
        <v>97.25</v>
      </c>
      <c r="C10" s="3" t="str">
        <f>_xlfn.CONCAT($A$1,"-",12,"-",$B$1,"-",$B10)</f>
        <v>304-12-48-97.25</v>
      </c>
      <c r="D10" s="3" t="str">
        <f>_xlfn.CONCAT(D$2," X ",$B10)</f>
        <v>SHEET, 304, 12GA, 48" X 97.25</v>
      </c>
      <c r="E10" s="3">
        <f>MROUND(($B$1*B10)/144,0.25)</f>
        <v>32.5</v>
      </c>
    </row>
    <row r="11" spans="1:5" ht="25.05" customHeight="1" x14ac:dyDescent="0.3">
      <c r="A11" s="5">
        <v>42.875</v>
      </c>
      <c r="B11" s="4">
        <f>CEILING((PI()*(A11-0.875))+2,0.25)</f>
        <v>134</v>
      </c>
      <c r="C11" s="3" t="str">
        <f>_xlfn.CONCAT($A$1,"-",12,"-",$B$1,"-",$B11)</f>
        <v>304-12-48-134</v>
      </c>
      <c r="D11" s="3" t="str">
        <f>_xlfn.CONCAT(D$2," X ",$B11)</f>
        <v>SHEET, 304, 12GA, 48" X 134</v>
      </c>
      <c r="E11" s="3">
        <f>MROUND(($B$1*B11)/144,0.25)</f>
        <v>44.75</v>
      </c>
    </row>
    <row r="12" spans="1:5" ht="25.05" customHeight="1" x14ac:dyDescent="0.3">
      <c r="A12" s="5">
        <v>54.625</v>
      </c>
      <c r="B12" s="4">
        <f>CEILING((PI()*(A12-0.875))+2,0.25)</f>
        <v>171</v>
      </c>
      <c r="C12" s="3" t="str">
        <f>_xlfn.CONCAT($A$1,"-",12,"-",$B$1,"-",$B12)</f>
        <v>304-12-48-171</v>
      </c>
      <c r="D12" s="3" t="str">
        <f>_xlfn.CONCAT(D$2," X ",$B12)</f>
        <v>SHEET, 304, 12GA, 48" X 171</v>
      </c>
      <c r="E12" s="3">
        <f>MROUND(($B$1*B12)/144,0.25)</f>
        <v>57</v>
      </c>
    </row>
    <row r="13" spans="1:5" ht="25.05" customHeight="1" x14ac:dyDescent="0.3">
      <c r="A13" s="1">
        <v>36</v>
      </c>
      <c r="B13" s="4">
        <f>CEILING((PI()*(A13-0.875))+2,0.25)</f>
        <v>112.5</v>
      </c>
      <c r="C13" s="3" t="str">
        <f t="shared" ref="C13:C32" si="4">_xlfn.CONCAT($A$1,"-",12,"-",$B$1,"-",$B13)</f>
        <v>304-12-48-112.5</v>
      </c>
      <c r="D13" s="3" t="str">
        <f t="shared" ref="D13" si="5">_xlfn.CONCAT(D$2," X ",$B13)</f>
        <v>SHEET, 304, 12GA, 48" X 112.5</v>
      </c>
      <c r="E13" s="3">
        <f t="shared" si="3"/>
        <v>37.5</v>
      </c>
    </row>
    <row r="14" spans="1:5" ht="25.05" customHeight="1" x14ac:dyDescent="0.3">
      <c r="A14" s="1">
        <f>A13+6</f>
        <v>42</v>
      </c>
      <c r="B14" s="4">
        <f t="shared" ref="B14:B32" si="6">CEILING((PI()*(A14-0.875))+2,0.25)</f>
        <v>131.25</v>
      </c>
      <c r="C14" s="3" t="str">
        <f t="shared" si="4"/>
        <v>304-12-48-131.25</v>
      </c>
      <c r="D14" s="3" t="str">
        <f t="shared" ref="D14:D32" si="7">_xlfn.CONCAT(D$2," X ",$B14)</f>
        <v>SHEET, 304, 12GA, 48" X 131.25</v>
      </c>
      <c r="E14" s="3">
        <f t="shared" si="3"/>
        <v>43.75</v>
      </c>
    </row>
    <row r="15" spans="1:5" ht="25.05" customHeight="1" x14ac:dyDescent="0.3">
      <c r="A15" s="1">
        <f t="shared" ref="A15:A31" si="8">A14+6</f>
        <v>48</v>
      </c>
      <c r="B15" s="4">
        <f t="shared" si="6"/>
        <v>150.25</v>
      </c>
      <c r="C15" s="3" t="str">
        <f t="shared" si="4"/>
        <v>304-12-48-150.25</v>
      </c>
      <c r="D15" s="3" t="str">
        <f t="shared" si="7"/>
        <v>SHEET, 304, 12GA, 48" X 150.25</v>
      </c>
      <c r="E15" s="3">
        <f t="shared" si="3"/>
        <v>50</v>
      </c>
    </row>
    <row r="16" spans="1:5" ht="25.05" customHeight="1" x14ac:dyDescent="0.3">
      <c r="A16" s="1">
        <f t="shared" si="8"/>
        <v>54</v>
      </c>
      <c r="B16" s="4">
        <f t="shared" si="6"/>
        <v>169</v>
      </c>
      <c r="C16" s="3" t="str">
        <f t="shared" si="4"/>
        <v>304-12-48-169</v>
      </c>
      <c r="D16" s="3" t="str">
        <f t="shared" si="7"/>
        <v>SHEET, 304, 12GA, 48" X 169</v>
      </c>
      <c r="E16" s="3">
        <f t="shared" si="3"/>
        <v>56.25</v>
      </c>
    </row>
    <row r="17" spans="1:5" ht="25.05" customHeight="1" x14ac:dyDescent="0.3">
      <c r="A17" s="5">
        <f>A16+6</f>
        <v>60</v>
      </c>
      <c r="B17" s="4">
        <f>CEILING((PI()*(A17-0.875))+2,0.25)</f>
        <v>187.75</v>
      </c>
      <c r="C17" s="3" t="str">
        <f>_xlfn.CONCAT($A$1,"-",12,"-",$B$1,"-",$B17)</f>
        <v>304-12-48-187.75</v>
      </c>
      <c r="D17" s="3" t="str">
        <f>_xlfn.CONCAT(D$2," X ",$B17)</f>
        <v>SHEET, 304, 12GA, 48" X 187.75</v>
      </c>
      <c r="E17" s="3">
        <f>MROUND(($B$1*B17)/144,0.25)</f>
        <v>62.5</v>
      </c>
    </row>
    <row r="18" spans="1:5" ht="25.05" customHeight="1" x14ac:dyDescent="0.3">
      <c r="A18" s="1">
        <f>A17+6</f>
        <v>66</v>
      </c>
      <c r="B18" s="4">
        <f t="shared" si="6"/>
        <v>206.75</v>
      </c>
      <c r="C18" s="3" t="str">
        <f t="shared" si="4"/>
        <v>304-12-48-206.75</v>
      </c>
      <c r="D18" s="3" t="str">
        <f t="shared" si="7"/>
        <v>SHEET, 304, 12GA, 48" X 206.75</v>
      </c>
      <c r="E18" s="3">
        <f t="shared" si="3"/>
        <v>69</v>
      </c>
    </row>
    <row r="19" spans="1:5" ht="25.05" customHeight="1" x14ac:dyDescent="0.3">
      <c r="A19" s="5">
        <f t="shared" si="8"/>
        <v>72</v>
      </c>
      <c r="B19" s="4">
        <f t="shared" si="6"/>
        <v>225.5</v>
      </c>
      <c r="C19" s="3" t="str">
        <f t="shared" si="4"/>
        <v>304-12-48-225.5</v>
      </c>
      <c r="D19" s="3" t="str">
        <f t="shared" si="7"/>
        <v>SHEET, 304, 12GA, 48" X 225.5</v>
      </c>
      <c r="E19" s="3">
        <f t="shared" si="3"/>
        <v>75.25</v>
      </c>
    </row>
    <row r="20" spans="1:5" ht="25.05" customHeight="1" x14ac:dyDescent="0.3">
      <c r="A20" s="5">
        <v>76</v>
      </c>
      <c r="B20" s="4">
        <f t="shared" si="6"/>
        <v>238.25</v>
      </c>
      <c r="C20" s="3" t="str">
        <f t="shared" si="4"/>
        <v>304-12-48-238.25</v>
      </c>
      <c r="D20" s="3" t="str">
        <f t="shared" si="7"/>
        <v>SHEET, 304, 12GA, 48" X 238.25</v>
      </c>
      <c r="E20" s="3">
        <f t="shared" si="3"/>
        <v>79.5</v>
      </c>
    </row>
    <row r="21" spans="1:5" ht="25.05" customHeight="1" x14ac:dyDescent="0.3">
      <c r="A21" s="1">
        <f>A19+6</f>
        <v>78</v>
      </c>
      <c r="B21" s="4">
        <f t="shared" si="6"/>
        <v>244.5</v>
      </c>
      <c r="C21" s="3" t="str">
        <f t="shared" si="4"/>
        <v>304-12-48-244.5</v>
      </c>
      <c r="D21" s="3" t="str">
        <f t="shared" si="7"/>
        <v>SHEET, 304, 12GA, 48" X 244.5</v>
      </c>
      <c r="E21" s="3">
        <f t="shared" si="3"/>
        <v>81.5</v>
      </c>
    </row>
    <row r="22" spans="1:5" ht="25.05" customHeight="1" x14ac:dyDescent="0.3">
      <c r="A22" s="5">
        <f t="shared" si="8"/>
        <v>84</v>
      </c>
      <c r="B22" s="4">
        <f t="shared" si="6"/>
        <v>263.25</v>
      </c>
      <c r="C22" s="3" t="str">
        <f t="shared" si="4"/>
        <v>304-12-48-263.25</v>
      </c>
      <c r="D22" s="3" t="str">
        <f t="shared" si="7"/>
        <v>SHEET, 304, 12GA, 48" X 263.25</v>
      </c>
      <c r="E22" s="3">
        <f t="shared" si="3"/>
        <v>87.75</v>
      </c>
    </row>
    <row r="23" spans="1:5" ht="25.05" customHeight="1" x14ac:dyDescent="0.3">
      <c r="A23" s="5">
        <f t="shared" si="8"/>
        <v>90</v>
      </c>
      <c r="B23" s="4">
        <f t="shared" si="6"/>
        <v>282</v>
      </c>
      <c r="C23" s="3" t="str">
        <f t="shared" si="4"/>
        <v>304-12-48-282</v>
      </c>
      <c r="D23" s="3" t="str">
        <f t="shared" si="7"/>
        <v>SHEET, 304, 12GA, 48" X 282</v>
      </c>
      <c r="E23" s="3">
        <f t="shared" si="3"/>
        <v>94</v>
      </c>
    </row>
    <row r="24" spans="1:5" ht="25.05" customHeight="1" x14ac:dyDescent="0.3">
      <c r="A24" s="5">
        <f t="shared" si="8"/>
        <v>96</v>
      </c>
      <c r="B24" s="4">
        <f t="shared" si="6"/>
        <v>301</v>
      </c>
      <c r="C24" s="3" t="str">
        <f t="shared" si="4"/>
        <v>304-12-48-301</v>
      </c>
      <c r="D24" s="3" t="str">
        <f t="shared" si="7"/>
        <v>SHEET, 304, 12GA, 48" X 301</v>
      </c>
      <c r="E24" s="3">
        <f t="shared" si="3"/>
        <v>100.25</v>
      </c>
    </row>
    <row r="25" spans="1:5" ht="25.05" customHeight="1" x14ac:dyDescent="0.3">
      <c r="A25" s="1">
        <f t="shared" si="8"/>
        <v>102</v>
      </c>
      <c r="B25" s="4">
        <f t="shared" si="6"/>
        <v>319.75</v>
      </c>
      <c r="C25" s="3" t="str">
        <f t="shared" si="4"/>
        <v>304-12-48-319.75</v>
      </c>
      <c r="D25" s="3" t="str">
        <f t="shared" si="7"/>
        <v>SHEET, 304, 12GA, 48" X 319.75</v>
      </c>
      <c r="E25" s="3">
        <f t="shared" si="3"/>
        <v>106.5</v>
      </c>
    </row>
    <row r="26" spans="1:5" ht="25.05" customHeight="1" x14ac:dyDescent="0.3">
      <c r="A26" s="1">
        <f t="shared" si="8"/>
        <v>108</v>
      </c>
      <c r="B26" s="4">
        <f t="shared" si="6"/>
        <v>338.75</v>
      </c>
      <c r="C26" s="3" t="str">
        <f t="shared" si="4"/>
        <v>304-12-48-338.75</v>
      </c>
      <c r="D26" s="3" t="str">
        <f t="shared" si="7"/>
        <v>SHEET, 304, 12GA, 48" X 338.75</v>
      </c>
      <c r="E26" s="3">
        <f t="shared" si="3"/>
        <v>113</v>
      </c>
    </row>
    <row r="27" spans="1:5" ht="25.05" customHeight="1" x14ac:dyDescent="0.3">
      <c r="A27" s="1">
        <f t="shared" si="8"/>
        <v>114</v>
      </c>
      <c r="B27" s="4">
        <f t="shared" si="6"/>
        <v>357.5</v>
      </c>
      <c r="C27" s="3" t="str">
        <f t="shared" si="4"/>
        <v>304-12-48-357.5</v>
      </c>
      <c r="D27" s="3" t="str">
        <f t="shared" si="7"/>
        <v>SHEET, 304, 12GA, 48" X 357.5</v>
      </c>
      <c r="E27" s="3">
        <f t="shared" si="3"/>
        <v>119.25</v>
      </c>
    </row>
    <row r="28" spans="1:5" ht="25.05" customHeight="1" x14ac:dyDescent="0.3">
      <c r="A28" s="1">
        <f t="shared" si="8"/>
        <v>120</v>
      </c>
      <c r="B28" s="4">
        <f t="shared" si="6"/>
        <v>376.25</v>
      </c>
      <c r="C28" s="3" t="str">
        <f t="shared" si="4"/>
        <v>304-12-48-376.25</v>
      </c>
      <c r="D28" s="3" t="str">
        <f t="shared" si="7"/>
        <v>SHEET, 304, 12GA, 48" X 376.25</v>
      </c>
      <c r="E28" s="3">
        <f t="shared" si="3"/>
        <v>125.5</v>
      </c>
    </row>
    <row r="29" spans="1:5" ht="25.05" customHeight="1" x14ac:dyDescent="0.3">
      <c r="A29" s="1">
        <f t="shared" si="8"/>
        <v>126</v>
      </c>
      <c r="B29" s="4">
        <f t="shared" si="6"/>
        <v>395.25</v>
      </c>
      <c r="C29" s="3" t="str">
        <f t="shared" si="4"/>
        <v>304-12-48-395.25</v>
      </c>
      <c r="D29" s="3" t="str">
        <f t="shared" si="7"/>
        <v>SHEET, 304, 12GA, 48" X 395.25</v>
      </c>
      <c r="E29" s="3">
        <f t="shared" si="3"/>
        <v>131.75</v>
      </c>
    </row>
    <row r="30" spans="1:5" ht="25.05" customHeight="1" x14ac:dyDescent="0.3">
      <c r="A30" s="1">
        <f t="shared" si="8"/>
        <v>132</v>
      </c>
      <c r="B30" s="4">
        <f t="shared" si="6"/>
        <v>414</v>
      </c>
      <c r="C30" s="3" t="str">
        <f t="shared" si="4"/>
        <v>304-12-48-414</v>
      </c>
      <c r="D30" s="3" t="str">
        <f t="shared" si="7"/>
        <v>SHEET, 304, 12GA, 48" X 414</v>
      </c>
      <c r="E30" s="3">
        <f t="shared" si="3"/>
        <v>138</v>
      </c>
    </row>
    <row r="31" spans="1:5" ht="25.05" customHeight="1" x14ac:dyDescent="0.3">
      <c r="A31" s="1">
        <f t="shared" si="8"/>
        <v>138</v>
      </c>
      <c r="B31" s="4">
        <f t="shared" si="6"/>
        <v>433</v>
      </c>
      <c r="C31" s="3" t="str">
        <f t="shared" si="4"/>
        <v>304-12-48-433</v>
      </c>
      <c r="D31" s="3" t="str">
        <f t="shared" si="7"/>
        <v>SHEET, 304, 12GA, 48" X 433</v>
      </c>
      <c r="E31" s="3">
        <f t="shared" si="3"/>
        <v>144.25</v>
      </c>
    </row>
    <row r="32" spans="1:5" ht="25.05" customHeight="1" x14ac:dyDescent="0.3">
      <c r="A32" s="1">
        <f t="shared" ref="A32" si="9">A31+6</f>
        <v>144</v>
      </c>
      <c r="B32" s="4">
        <f t="shared" si="6"/>
        <v>451.75</v>
      </c>
      <c r="C32" s="3" t="str">
        <f t="shared" si="4"/>
        <v>304-12-48-451.75</v>
      </c>
      <c r="D32" s="3" t="str">
        <f t="shared" si="7"/>
        <v>SHEET, 304, 12GA, 48" X 451.75</v>
      </c>
      <c r="E32" s="3">
        <f t="shared" si="3"/>
        <v>150.5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334C-7228-4795-8F94-3694F2923581}">
  <dimension ref="A1:E32"/>
  <sheetViews>
    <sheetView workbookViewId="0">
      <selection activeCell="C29" sqref="C29"/>
    </sheetView>
  </sheetViews>
  <sheetFormatPr defaultColWidth="20.77734375" defaultRowHeight="25.05" customHeight="1" x14ac:dyDescent="0.3"/>
  <cols>
    <col min="1" max="3" width="25.77734375" style="2" customWidth="1"/>
    <col min="4" max="4" width="28.6640625" style="2" bestFit="1" customWidth="1"/>
    <col min="5" max="5" width="31.21875" style="2" customWidth="1"/>
    <col min="6" max="16384" width="20.77734375" style="2"/>
  </cols>
  <sheetData>
    <row r="1" spans="1:5" ht="25.05" customHeight="1" x14ac:dyDescent="0.3">
      <c r="A1" s="4">
        <v>304</v>
      </c>
      <c r="B1" s="4">
        <v>60</v>
      </c>
      <c r="C1" s="2" t="s">
        <v>6</v>
      </c>
      <c r="D1" s="1" t="s">
        <v>5</v>
      </c>
      <c r="E1" s="1"/>
    </row>
    <row r="2" spans="1:5" ht="25.05" customHeight="1" x14ac:dyDescent="0.3">
      <c r="A2" s="1" t="s">
        <v>3</v>
      </c>
      <c r="B2" s="1" t="s">
        <v>4</v>
      </c>
      <c r="C2" s="1" t="s">
        <v>0</v>
      </c>
      <c r="D2" s="1" t="s">
        <v>12</v>
      </c>
      <c r="E2" s="1" t="s">
        <v>10</v>
      </c>
    </row>
    <row r="3" spans="1:5" ht="25.05" customHeight="1" x14ac:dyDescent="0.3">
      <c r="A3" s="6">
        <v>28.25</v>
      </c>
      <c r="B3" s="1">
        <f>CEILING((PI()*(A3-0.1094))+2,0.25)</f>
        <v>90.5</v>
      </c>
      <c r="C3" s="3" t="str">
        <f>_xlfn.CONCAT($A$1,"-",12,"-",$B$1,"-",$B3)</f>
        <v>304-12-60-90.5</v>
      </c>
      <c r="D3" s="3" t="str">
        <f t="shared" ref="D3:D13" si="0">_xlfn.CONCAT(D$2," X ",$B3)</f>
        <v>SHEET, 304, 12GA, 60" X 90.5</v>
      </c>
      <c r="E3" s="3">
        <f>MROUND(($B$1*B3)/144,0.25)</f>
        <v>37.75</v>
      </c>
    </row>
    <row r="4" spans="1:5" ht="25.05" customHeight="1" x14ac:dyDescent="0.3">
      <c r="A4" s="6">
        <v>40</v>
      </c>
      <c r="B4" s="1">
        <f t="shared" ref="B4:B9" si="1">CEILING((PI()*(A4-0.1094))+2,0.25)</f>
        <v>127.5</v>
      </c>
      <c r="C4" s="3" t="str">
        <f t="shared" ref="C4:C32" si="2">_xlfn.CONCAT($A$1,"-",12,"-",$B$1,"-",$B4)</f>
        <v>304-12-60-127.5</v>
      </c>
      <c r="D4" s="3" t="str">
        <f t="shared" si="0"/>
        <v>SHEET, 304, 12GA, 60" X 127.5</v>
      </c>
      <c r="E4" s="3">
        <f t="shared" ref="E4:E32" si="3">MROUND(($B$1*B4)/144,0.25)</f>
        <v>53.25</v>
      </c>
    </row>
    <row r="5" spans="1:5" ht="25.05" customHeight="1" x14ac:dyDescent="0.3">
      <c r="A5" s="6">
        <v>51.75</v>
      </c>
      <c r="B5" s="1">
        <f t="shared" si="1"/>
        <v>164.25</v>
      </c>
      <c r="C5" s="3" t="str">
        <f t="shared" si="2"/>
        <v>304-12-60-164.25</v>
      </c>
      <c r="D5" s="3" t="str">
        <f t="shared" si="0"/>
        <v>SHEET, 304, 12GA, 60" X 164.25</v>
      </c>
      <c r="E5" s="3">
        <f t="shared" si="3"/>
        <v>68.5</v>
      </c>
    </row>
    <row r="6" spans="1:5" ht="25.05" customHeight="1" x14ac:dyDescent="0.3">
      <c r="A6" s="6">
        <v>57.125</v>
      </c>
      <c r="B6" s="1">
        <f t="shared" si="1"/>
        <v>181.25</v>
      </c>
      <c r="C6" s="3" t="str">
        <f t="shared" si="2"/>
        <v>304-12-60-181.25</v>
      </c>
      <c r="D6" s="3" t="str">
        <f t="shared" si="0"/>
        <v>SHEET, 304, 12GA, 60" X 181.25</v>
      </c>
      <c r="E6" s="3">
        <f t="shared" si="3"/>
        <v>75.5</v>
      </c>
    </row>
    <row r="7" spans="1:5" ht="25.05" customHeight="1" x14ac:dyDescent="0.3">
      <c r="A7" s="6">
        <v>73.125</v>
      </c>
      <c r="B7" s="1">
        <f t="shared" si="1"/>
        <v>231.5</v>
      </c>
      <c r="C7" s="3" t="str">
        <f t="shared" si="2"/>
        <v>304-12-60-231.5</v>
      </c>
      <c r="D7" s="3" t="str">
        <f t="shared" si="0"/>
        <v>SHEET, 304, 12GA, 60" X 231.5</v>
      </c>
      <c r="E7" s="3">
        <f t="shared" si="3"/>
        <v>96.5</v>
      </c>
    </row>
    <row r="8" spans="1:5" ht="25.05" customHeight="1" x14ac:dyDescent="0.3">
      <c r="A8" s="6">
        <v>81.125</v>
      </c>
      <c r="B8" s="1">
        <f t="shared" si="1"/>
        <v>256.75</v>
      </c>
      <c r="C8" s="3" t="str">
        <f t="shared" si="2"/>
        <v>304-12-60-256.75</v>
      </c>
      <c r="D8" s="3" t="str">
        <f t="shared" si="0"/>
        <v>SHEET, 304, 12GA, 60" X 256.75</v>
      </c>
      <c r="E8" s="3">
        <f t="shared" si="3"/>
        <v>107</v>
      </c>
    </row>
    <row r="9" spans="1:5" ht="25.05" customHeight="1" x14ac:dyDescent="0.3">
      <c r="A9" s="6">
        <v>93.125</v>
      </c>
      <c r="B9" s="1">
        <f t="shared" si="1"/>
        <v>294.25</v>
      </c>
      <c r="C9" s="3" t="str">
        <f t="shared" si="2"/>
        <v>304-12-60-294.25</v>
      </c>
      <c r="D9" s="3" t="str">
        <f t="shared" si="0"/>
        <v>SHEET, 304, 12GA, 60" X 294.25</v>
      </c>
      <c r="E9" s="3">
        <f t="shared" si="3"/>
        <v>122.5</v>
      </c>
    </row>
    <row r="10" spans="1:5" ht="25.05" customHeight="1" x14ac:dyDescent="0.3">
      <c r="A10" s="5">
        <v>31.125</v>
      </c>
      <c r="B10" s="1">
        <f t="shared" ref="B10:B12" si="4">CEILING((PI()*(A10-0.875))+2,0.25)</f>
        <v>97.25</v>
      </c>
      <c r="C10" s="3" t="str">
        <f t="shared" si="2"/>
        <v>304-12-60-97.25</v>
      </c>
      <c r="D10" s="3" t="str">
        <f t="shared" si="0"/>
        <v>SHEET, 304, 12GA, 60" X 97.25</v>
      </c>
      <c r="E10" s="3">
        <f t="shared" si="3"/>
        <v>40.5</v>
      </c>
    </row>
    <row r="11" spans="1:5" ht="25.05" customHeight="1" x14ac:dyDescent="0.3">
      <c r="A11" s="5">
        <v>42.875</v>
      </c>
      <c r="B11" s="1">
        <f t="shared" si="4"/>
        <v>134</v>
      </c>
      <c r="C11" s="3" t="str">
        <f t="shared" si="2"/>
        <v>304-12-60-134</v>
      </c>
      <c r="D11" s="3" t="str">
        <f t="shared" si="0"/>
        <v>SHEET, 304, 12GA, 60" X 134</v>
      </c>
      <c r="E11" s="3">
        <f t="shared" si="3"/>
        <v>55.75</v>
      </c>
    </row>
    <row r="12" spans="1:5" ht="25.05" customHeight="1" x14ac:dyDescent="0.3">
      <c r="A12" s="5">
        <v>54.625</v>
      </c>
      <c r="B12" s="1">
        <f t="shared" si="4"/>
        <v>171</v>
      </c>
      <c r="C12" s="3" t="str">
        <f t="shared" si="2"/>
        <v>304-12-60-171</v>
      </c>
      <c r="D12" s="3" t="str">
        <f t="shared" si="0"/>
        <v>SHEET, 304, 12GA, 60" X 171</v>
      </c>
      <c r="E12" s="3">
        <f t="shared" si="3"/>
        <v>71.25</v>
      </c>
    </row>
    <row r="13" spans="1:5" ht="25.05" customHeight="1" x14ac:dyDescent="0.3">
      <c r="A13" s="1">
        <v>36</v>
      </c>
      <c r="B13" s="1">
        <f>CEILING((PI()*(A13-0.875))+2,0.25)</f>
        <v>112.5</v>
      </c>
      <c r="C13" s="3" t="str">
        <f t="shared" si="2"/>
        <v>304-12-60-112.5</v>
      </c>
      <c r="D13" s="3" t="str">
        <f t="shared" si="0"/>
        <v>SHEET, 304, 12GA, 60" X 112.5</v>
      </c>
      <c r="E13" s="3">
        <f t="shared" si="3"/>
        <v>47</v>
      </c>
    </row>
    <row r="14" spans="1:5" ht="25.05" customHeight="1" x14ac:dyDescent="0.3">
      <c r="A14" s="1">
        <f>A13+6</f>
        <v>42</v>
      </c>
      <c r="B14" s="1">
        <f t="shared" ref="B14:B32" si="5">CEILING((PI()*(A14-0.875))+2,0.25)</f>
        <v>131.25</v>
      </c>
      <c r="C14" s="3" t="str">
        <f t="shared" si="2"/>
        <v>304-12-60-131.25</v>
      </c>
      <c r="D14" s="3" t="str">
        <f t="shared" ref="D14:D32" si="6">_xlfn.CONCAT(D$2," X ",$B14)</f>
        <v>SHEET, 304, 12GA, 60" X 131.25</v>
      </c>
      <c r="E14" s="3">
        <f t="shared" si="3"/>
        <v>54.75</v>
      </c>
    </row>
    <row r="15" spans="1:5" ht="25.05" customHeight="1" x14ac:dyDescent="0.3">
      <c r="A15" s="1">
        <f t="shared" ref="A15:A32" si="7">A14+6</f>
        <v>48</v>
      </c>
      <c r="B15" s="1">
        <f t="shared" si="5"/>
        <v>150.25</v>
      </c>
      <c r="C15" s="3" t="str">
        <f t="shared" si="2"/>
        <v>304-12-60-150.25</v>
      </c>
      <c r="D15" s="3" t="str">
        <f t="shared" si="6"/>
        <v>SHEET, 304, 12GA, 60" X 150.25</v>
      </c>
      <c r="E15" s="3">
        <f t="shared" si="3"/>
        <v>62.5</v>
      </c>
    </row>
    <row r="16" spans="1:5" ht="25.05" customHeight="1" x14ac:dyDescent="0.3">
      <c r="A16" s="1">
        <f t="shared" si="7"/>
        <v>54</v>
      </c>
      <c r="B16" s="1">
        <f t="shared" si="5"/>
        <v>169</v>
      </c>
      <c r="C16" s="3" t="str">
        <f t="shared" si="2"/>
        <v>304-12-60-169</v>
      </c>
      <c r="D16" s="3" t="str">
        <f t="shared" si="6"/>
        <v>SHEET, 304, 12GA, 60" X 169</v>
      </c>
      <c r="E16" s="3">
        <f t="shared" si="3"/>
        <v>70.5</v>
      </c>
    </row>
    <row r="17" spans="1:5" ht="25.05" customHeight="1" x14ac:dyDescent="0.3">
      <c r="A17" s="5">
        <f t="shared" si="7"/>
        <v>60</v>
      </c>
      <c r="B17" s="1">
        <f t="shared" si="5"/>
        <v>187.75</v>
      </c>
      <c r="C17" s="3" t="str">
        <f t="shared" si="2"/>
        <v>304-12-60-187.75</v>
      </c>
      <c r="D17" s="3" t="str">
        <f t="shared" si="6"/>
        <v>SHEET, 304, 12GA, 60" X 187.75</v>
      </c>
      <c r="E17" s="3">
        <f t="shared" si="3"/>
        <v>78.25</v>
      </c>
    </row>
    <row r="18" spans="1:5" ht="25.05" customHeight="1" x14ac:dyDescent="0.3">
      <c r="A18" s="1">
        <f>A17+6</f>
        <v>66</v>
      </c>
      <c r="B18" s="1">
        <f t="shared" si="5"/>
        <v>206.75</v>
      </c>
      <c r="C18" s="3" t="str">
        <f t="shared" si="2"/>
        <v>304-12-60-206.75</v>
      </c>
      <c r="D18" s="3" t="str">
        <f t="shared" si="6"/>
        <v>SHEET, 304, 12GA, 60" X 206.75</v>
      </c>
      <c r="E18" s="3">
        <f t="shared" si="3"/>
        <v>86.25</v>
      </c>
    </row>
    <row r="19" spans="1:5" ht="25.05" customHeight="1" x14ac:dyDescent="0.3">
      <c r="A19" s="5">
        <f t="shared" si="7"/>
        <v>72</v>
      </c>
      <c r="B19" s="1">
        <f t="shared" si="5"/>
        <v>225.5</v>
      </c>
      <c r="C19" s="3" t="str">
        <f t="shared" si="2"/>
        <v>304-12-60-225.5</v>
      </c>
      <c r="D19" s="3" t="str">
        <f t="shared" si="6"/>
        <v>SHEET, 304, 12GA, 60" X 225.5</v>
      </c>
      <c r="E19" s="3">
        <f t="shared" si="3"/>
        <v>94</v>
      </c>
    </row>
    <row r="20" spans="1:5" ht="25.05" customHeight="1" x14ac:dyDescent="0.3">
      <c r="A20" s="5">
        <v>76</v>
      </c>
      <c r="B20" s="1">
        <f t="shared" si="5"/>
        <v>238.25</v>
      </c>
      <c r="C20" s="3" t="str">
        <f t="shared" si="2"/>
        <v>304-12-60-238.25</v>
      </c>
      <c r="D20" s="3" t="str">
        <f t="shared" si="6"/>
        <v>SHEET, 304, 12GA, 60" X 238.25</v>
      </c>
      <c r="E20" s="3">
        <f t="shared" si="3"/>
        <v>99.25</v>
      </c>
    </row>
    <row r="21" spans="1:5" ht="25.05" customHeight="1" x14ac:dyDescent="0.3">
      <c r="A21" s="1">
        <f>A19+6</f>
        <v>78</v>
      </c>
      <c r="B21" s="1">
        <f t="shared" si="5"/>
        <v>244.5</v>
      </c>
      <c r="C21" s="3" t="str">
        <f t="shared" si="2"/>
        <v>304-12-60-244.5</v>
      </c>
      <c r="D21" s="3" t="str">
        <f t="shared" si="6"/>
        <v>SHEET, 304, 12GA, 60" X 244.5</v>
      </c>
      <c r="E21" s="3">
        <f t="shared" si="3"/>
        <v>102</v>
      </c>
    </row>
    <row r="22" spans="1:5" ht="25.05" customHeight="1" x14ac:dyDescent="0.3">
      <c r="A22" s="5">
        <f t="shared" si="7"/>
        <v>84</v>
      </c>
      <c r="B22" s="1">
        <f t="shared" si="5"/>
        <v>263.25</v>
      </c>
      <c r="C22" s="3" t="str">
        <f t="shared" si="2"/>
        <v>304-12-60-263.25</v>
      </c>
      <c r="D22" s="3" t="str">
        <f t="shared" si="6"/>
        <v>SHEET, 304, 12GA, 60" X 263.25</v>
      </c>
      <c r="E22" s="3">
        <f t="shared" si="3"/>
        <v>109.75</v>
      </c>
    </row>
    <row r="23" spans="1:5" ht="25.05" customHeight="1" x14ac:dyDescent="0.3">
      <c r="A23" s="5">
        <f t="shared" si="7"/>
        <v>90</v>
      </c>
      <c r="B23" s="1">
        <f t="shared" si="5"/>
        <v>282</v>
      </c>
      <c r="C23" s="3" t="str">
        <f t="shared" si="2"/>
        <v>304-12-60-282</v>
      </c>
      <c r="D23" s="3" t="str">
        <f t="shared" si="6"/>
        <v>SHEET, 304, 12GA, 60" X 282</v>
      </c>
      <c r="E23" s="3">
        <f t="shared" ref="E23" si="8">MROUND(($B$1*B23)/144,0.25)</f>
        <v>117.5</v>
      </c>
    </row>
    <row r="24" spans="1:5" ht="25.05" customHeight="1" x14ac:dyDescent="0.3">
      <c r="A24" s="5">
        <f t="shared" si="7"/>
        <v>96</v>
      </c>
      <c r="B24" s="1">
        <f t="shared" si="5"/>
        <v>301</v>
      </c>
      <c r="C24" s="3" t="str">
        <f t="shared" si="2"/>
        <v>304-12-60-301</v>
      </c>
      <c r="D24" s="3" t="str">
        <f t="shared" si="6"/>
        <v>SHEET, 304, 12GA, 60" X 301</v>
      </c>
      <c r="E24" s="3">
        <f t="shared" si="3"/>
        <v>125.5</v>
      </c>
    </row>
    <row r="25" spans="1:5" ht="25.05" customHeight="1" x14ac:dyDescent="0.3">
      <c r="A25" s="1">
        <f t="shared" si="7"/>
        <v>102</v>
      </c>
      <c r="B25" s="1">
        <f t="shared" si="5"/>
        <v>319.75</v>
      </c>
      <c r="C25" s="3" t="str">
        <f t="shared" si="2"/>
        <v>304-12-60-319.75</v>
      </c>
      <c r="D25" s="3" t="str">
        <f t="shared" si="6"/>
        <v>SHEET, 304, 12GA, 60" X 319.75</v>
      </c>
      <c r="E25" s="3">
        <f t="shared" si="3"/>
        <v>133.25</v>
      </c>
    </row>
    <row r="26" spans="1:5" ht="25.05" customHeight="1" x14ac:dyDescent="0.3">
      <c r="A26" s="1">
        <f t="shared" si="7"/>
        <v>108</v>
      </c>
      <c r="B26" s="1">
        <f t="shared" si="5"/>
        <v>338.75</v>
      </c>
      <c r="C26" s="3" t="str">
        <f t="shared" si="2"/>
        <v>304-12-60-338.75</v>
      </c>
      <c r="D26" s="3" t="str">
        <f t="shared" si="6"/>
        <v>SHEET, 304, 12GA, 60" X 338.75</v>
      </c>
      <c r="E26" s="3">
        <f t="shared" si="3"/>
        <v>141.25</v>
      </c>
    </row>
    <row r="27" spans="1:5" ht="25.05" customHeight="1" x14ac:dyDescent="0.3">
      <c r="A27" s="1">
        <f t="shared" si="7"/>
        <v>114</v>
      </c>
      <c r="B27" s="1">
        <f t="shared" si="5"/>
        <v>357.5</v>
      </c>
      <c r="C27" s="3" t="str">
        <f t="shared" si="2"/>
        <v>304-12-60-357.5</v>
      </c>
      <c r="D27" s="3" t="str">
        <f t="shared" si="6"/>
        <v>SHEET, 304, 12GA, 60" X 357.5</v>
      </c>
      <c r="E27" s="3">
        <f t="shared" si="3"/>
        <v>149</v>
      </c>
    </row>
    <row r="28" spans="1:5" ht="25.05" customHeight="1" x14ac:dyDescent="0.3">
      <c r="A28" s="1">
        <f t="shared" si="7"/>
        <v>120</v>
      </c>
      <c r="B28" s="1">
        <f t="shared" si="5"/>
        <v>376.25</v>
      </c>
      <c r="C28" s="3" t="str">
        <f t="shared" si="2"/>
        <v>304-12-60-376.25</v>
      </c>
      <c r="D28" s="3" t="str">
        <f t="shared" si="6"/>
        <v>SHEET, 304, 12GA, 60" X 376.25</v>
      </c>
      <c r="E28" s="3">
        <f t="shared" si="3"/>
        <v>156.75</v>
      </c>
    </row>
    <row r="29" spans="1:5" ht="25.05" customHeight="1" x14ac:dyDescent="0.3">
      <c r="A29" s="1">
        <f t="shared" si="7"/>
        <v>126</v>
      </c>
      <c r="B29" s="1">
        <f t="shared" si="5"/>
        <v>395.25</v>
      </c>
      <c r="C29" s="3" t="str">
        <f t="shared" si="2"/>
        <v>304-12-60-395.25</v>
      </c>
      <c r="D29" s="3" t="str">
        <f t="shared" si="6"/>
        <v>SHEET, 304, 12GA, 60" X 395.25</v>
      </c>
      <c r="E29" s="3">
        <f t="shared" si="3"/>
        <v>164.75</v>
      </c>
    </row>
    <row r="30" spans="1:5" ht="25.05" customHeight="1" x14ac:dyDescent="0.3">
      <c r="A30" s="1">
        <f t="shared" si="7"/>
        <v>132</v>
      </c>
      <c r="B30" s="1">
        <f t="shared" si="5"/>
        <v>414</v>
      </c>
      <c r="C30" s="3" t="str">
        <f t="shared" si="2"/>
        <v>304-12-60-414</v>
      </c>
      <c r="D30" s="3" t="str">
        <f t="shared" si="6"/>
        <v>SHEET, 304, 12GA, 60" X 414</v>
      </c>
      <c r="E30" s="3">
        <f t="shared" si="3"/>
        <v>172.5</v>
      </c>
    </row>
    <row r="31" spans="1:5" ht="25.05" customHeight="1" x14ac:dyDescent="0.3">
      <c r="A31" s="1">
        <f t="shared" si="7"/>
        <v>138</v>
      </c>
      <c r="B31" s="1">
        <f t="shared" si="5"/>
        <v>433</v>
      </c>
      <c r="C31" s="3" t="str">
        <f t="shared" si="2"/>
        <v>304-12-60-433</v>
      </c>
      <c r="D31" s="3" t="str">
        <f t="shared" si="6"/>
        <v>SHEET, 304, 12GA, 60" X 433</v>
      </c>
      <c r="E31" s="3">
        <f t="shared" si="3"/>
        <v>180.5</v>
      </c>
    </row>
    <row r="32" spans="1:5" ht="25.05" customHeight="1" x14ac:dyDescent="0.3">
      <c r="A32" s="1">
        <f t="shared" si="7"/>
        <v>144</v>
      </c>
      <c r="B32" s="1">
        <f t="shared" si="5"/>
        <v>451.75</v>
      </c>
      <c r="C32" s="3" t="str">
        <f t="shared" si="2"/>
        <v>304-12-60-451.75</v>
      </c>
      <c r="D32" s="3" t="str">
        <f t="shared" si="6"/>
        <v>SHEET, 304, 12GA, 60" X 451.75</v>
      </c>
      <c r="E32" s="3">
        <f t="shared" si="3"/>
        <v>188.25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1785-9C64-45E2-A91F-932EC8F13C84}">
  <dimension ref="A1:E32"/>
  <sheetViews>
    <sheetView workbookViewId="0">
      <selection activeCell="B22" sqref="B22:E23"/>
    </sheetView>
  </sheetViews>
  <sheetFormatPr defaultColWidth="20.77734375" defaultRowHeight="25.05" customHeight="1" x14ac:dyDescent="0.3"/>
  <cols>
    <col min="1" max="3" width="25.77734375" style="2" customWidth="1"/>
    <col min="4" max="4" width="28.6640625" style="2" bestFit="1" customWidth="1"/>
    <col min="5" max="5" width="31.21875" style="2" customWidth="1"/>
    <col min="6" max="16384" width="20.77734375" style="2"/>
  </cols>
  <sheetData>
    <row r="1" spans="1:5" ht="25.05" customHeight="1" x14ac:dyDescent="0.3">
      <c r="A1" s="4">
        <v>304</v>
      </c>
      <c r="B1" s="4">
        <v>72</v>
      </c>
      <c r="C1" s="2" t="s">
        <v>6</v>
      </c>
      <c r="D1" s="1" t="s">
        <v>5</v>
      </c>
      <c r="E1" s="1"/>
    </row>
    <row r="2" spans="1:5" ht="25.05" customHeight="1" x14ac:dyDescent="0.3">
      <c r="A2" s="1" t="s">
        <v>3</v>
      </c>
      <c r="B2" s="1" t="s">
        <v>4</v>
      </c>
      <c r="C2" s="1" t="s">
        <v>2</v>
      </c>
      <c r="D2" s="1" t="s">
        <v>13</v>
      </c>
      <c r="E2" s="1" t="s">
        <v>10</v>
      </c>
    </row>
    <row r="3" spans="1:5" ht="25.05" customHeight="1" x14ac:dyDescent="0.3">
      <c r="A3" s="6">
        <v>28.25</v>
      </c>
      <c r="B3" s="1">
        <f>CEILING((PI()*(A3-0.1094))+2,0.25)</f>
        <v>90.5</v>
      </c>
      <c r="C3" s="3" t="str">
        <f>_xlfn.CONCAT($A$1,"-",12,"-",$B$1,"-",$B3)</f>
        <v>304-12-72-90.5</v>
      </c>
      <c r="D3" s="3" t="str">
        <f t="shared" ref="D3:D13" si="0">_xlfn.CONCAT(D$2," X ",$B3)</f>
        <v>SHEET, 304, 12GA, 72" X 90.5</v>
      </c>
      <c r="E3" s="3">
        <f>MROUND(($B$1*B3)/144,0.25)</f>
        <v>45.25</v>
      </c>
    </row>
    <row r="4" spans="1:5" ht="25.05" customHeight="1" x14ac:dyDescent="0.3">
      <c r="A4" s="6">
        <v>40</v>
      </c>
      <c r="B4" s="1">
        <f t="shared" ref="B4:B9" si="1">CEILING((PI()*(A4-0.1094))+2,0.25)</f>
        <v>127.5</v>
      </c>
      <c r="C4" s="3" t="str">
        <f t="shared" ref="C4:C32" si="2">_xlfn.CONCAT($A$1,"-",12,"-",$B$1,"-",$B4)</f>
        <v>304-12-72-127.5</v>
      </c>
      <c r="D4" s="3" t="str">
        <f t="shared" si="0"/>
        <v>SHEET, 304, 12GA, 72" X 127.5</v>
      </c>
      <c r="E4" s="3">
        <f t="shared" ref="E4:E32" si="3">MROUND(($B$1*B4)/144,0.25)</f>
        <v>63.75</v>
      </c>
    </row>
    <row r="5" spans="1:5" ht="25.05" customHeight="1" x14ac:dyDescent="0.3">
      <c r="A5" s="6">
        <v>51.75</v>
      </c>
      <c r="B5" s="1">
        <f t="shared" si="1"/>
        <v>164.25</v>
      </c>
      <c r="C5" s="3" t="str">
        <f t="shared" si="2"/>
        <v>304-12-72-164.25</v>
      </c>
      <c r="D5" s="3" t="str">
        <f t="shared" si="0"/>
        <v>SHEET, 304, 12GA, 72" X 164.25</v>
      </c>
      <c r="E5" s="3">
        <f t="shared" si="3"/>
        <v>82.25</v>
      </c>
    </row>
    <row r="6" spans="1:5" ht="25.05" customHeight="1" x14ac:dyDescent="0.3">
      <c r="A6" s="6">
        <v>57.125</v>
      </c>
      <c r="B6" s="1">
        <f t="shared" si="1"/>
        <v>181.25</v>
      </c>
      <c r="C6" s="3" t="str">
        <f t="shared" si="2"/>
        <v>304-12-72-181.25</v>
      </c>
      <c r="D6" s="3" t="str">
        <f t="shared" si="0"/>
        <v>SHEET, 304, 12GA, 72" X 181.25</v>
      </c>
      <c r="E6" s="3">
        <f t="shared" si="3"/>
        <v>90.75</v>
      </c>
    </row>
    <row r="7" spans="1:5" ht="25.05" customHeight="1" x14ac:dyDescent="0.3">
      <c r="A7" s="6">
        <v>73.125</v>
      </c>
      <c r="B7" s="1">
        <f t="shared" si="1"/>
        <v>231.5</v>
      </c>
      <c r="C7" s="3" t="str">
        <f t="shared" si="2"/>
        <v>304-12-72-231.5</v>
      </c>
      <c r="D7" s="3" t="str">
        <f t="shared" si="0"/>
        <v>SHEET, 304, 12GA, 72" X 231.5</v>
      </c>
      <c r="E7" s="3">
        <f t="shared" si="3"/>
        <v>115.75</v>
      </c>
    </row>
    <row r="8" spans="1:5" ht="25.05" customHeight="1" x14ac:dyDescent="0.3">
      <c r="A8" s="6">
        <v>81.125</v>
      </c>
      <c r="B8" s="1">
        <f t="shared" si="1"/>
        <v>256.75</v>
      </c>
      <c r="C8" s="3" t="str">
        <f t="shared" si="2"/>
        <v>304-12-72-256.75</v>
      </c>
      <c r="D8" s="3" t="str">
        <f t="shared" si="0"/>
        <v>SHEET, 304, 12GA, 72" X 256.75</v>
      </c>
      <c r="E8" s="3">
        <f t="shared" si="3"/>
        <v>128.5</v>
      </c>
    </row>
    <row r="9" spans="1:5" ht="25.05" customHeight="1" x14ac:dyDescent="0.3">
      <c r="A9" s="6">
        <v>93.125</v>
      </c>
      <c r="B9" s="1">
        <f t="shared" si="1"/>
        <v>294.25</v>
      </c>
      <c r="C9" s="3" t="str">
        <f t="shared" si="2"/>
        <v>304-12-72-294.25</v>
      </c>
      <c r="D9" s="3" t="str">
        <f t="shared" si="0"/>
        <v>SHEET, 304, 12GA, 72" X 294.25</v>
      </c>
      <c r="E9" s="3">
        <f t="shared" si="3"/>
        <v>147.25</v>
      </c>
    </row>
    <row r="10" spans="1:5" ht="25.05" customHeight="1" x14ac:dyDescent="0.3">
      <c r="A10" s="5">
        <v>31.125</v>
      </c>
      <c r="B10" s="1">
        <f t="shared" ref="B10:B12" si="4">CEILING((PI()*(A10-0.875))+2,0.25)</f>
        <v>97.25</v>
      </c>
      <c r="C10" s="3" t="str">
        <f t="shared" si="2"/>
        <v>304-12-72-97.25</v>
      </c>
      <c r="D10" s="3" t="str">
        <f t="shared" si="0"/>
        <v>SHEET, 304, 12GA, 72" X 97.25</v>
      </c>
      <c r="E10" s="3">
        <f t="shared" si="3"/>
        <v>48.75</v>
      </c>
    </row>
    <row r="11" spans="1:5" ht="25.05" customHeight="1" x14ac:dyDescent="0.3">
      <c r="A11" s="5">
        <v>42.875</v>
      </c>
      <c r="B11" s="1">
        <f t="shared" si="4"/>
        <v>134</v>
      </c>
      <c r="C11" s="3" t="str">
        <f t="shared" si="2"/>
        <v>304-12-72-134</v>
      </c>
      <c r="D11" s="3" t="str">
        <f t="shared" si="0"/>
        <v>SHEET, 304, 12GA, 72" X 134</v>
      </c>
      <c r="E11" s="3">
        <f t="shared" si="3"/>
        <v>67</v>
      </c>
    </row>
    <row r="12" spans="1:5" ht="25.05" customHeight="1" x14ac:dyDescent="0.3">
      <c r="A12" s="5">
        <v>54.625</v>
      </c>
      <c r="B12" s="1">
        <f t="shared" si="4"/>
        <v>171</v>
      </c>
      <c r="C12" s="3" t="str">
        <f t="shared" si="2"/>
        <v>304-12-72-171</v>
      </c>
      <c r="D12" s="3" t="str">
        <f t="shared" si="0"/>
        <v>SHEET, 304, 12GA, 72" X 171</v>
      </c>
      <c r="E12" s="3">
        <f t="shared" si="3"/>
        <v>85.5</v>
      </c>
    </row>
    <row r="13" spans="1:5" ht="25.05" customHeight="1" x14ac:dyDescent="0.3">
      <c r="A13" s="1">
        <v>36</v>
      </c>
      <c r="B13" s="1">
        <f>CEILING((PI()*(A13-0.875))+2,0.25)</f>
        <v>112.5</v>
      </c>
      <c r="C13" s="3" t="str">
        <f t="shared" si="2"/>
        <v>304-12-72-112.5</v>
      </c>
      <c r="D13" s="3" t="str">
        <f t="shared" si="0"/>
        <v>SHEET, 304, 12GA, 72" X 112.5</v>
      </c>
      <c r="E13" s="3">
        <f t="shared" si="3"/>
        <v>56.25</v>
      </c>
    </row>
    <row r="14" spans="1:5" ht="25.05" customHeight="1" x14ac:dyDescent="0.3">
      <c r="A14" s="1">
        <f>A13+6</f>
        <v>42</v>
      </c>
      <c r="B14" s="1">
        <f t="shared" ref="B14:B32" si="5">CEILING((PI()*(A14-0.875))+2,0.25)</f>
        <v>131.25</v>
      </c>
      <c r="C14" s="3" t="str">
        <f t="shared" si="2"/>
        <v>304-12-72-131.25</v>
      </c>
      <c r="D14" s="3" t="str">
        <f t="shared" ref="D14:D32" si="6">_xlfn.CONCAT(D$2," X ",$B14)</f>
        <v>SHEET, 304, 12GA, 72" X 131.25</v>
      </c>
      <c r="E14" s="3">
        <f t="shared" si="3"/>
        <v>65.75</v>
      </c>
    </row>
    <row r="15" spans="1:5" ht="25.05" customHeight="1" x14ac:dyDescent="0.3">
      <c r="A15" s="1">
        <f t="shared" ref="A15:A32" si="7">A14+6</f>
        <v>48</v>
      </c>
      <c r="B15" s="1">
        <f t="shared" si="5"/>
        <v>150.25</v>
      </c>
      <c r="C15" s="3" t="str">
        <f t="shared" si="2"/>
        <v>304-12-72-150.25</v>
      </c>
      <c r="D15" s="3" t="str">
        <f t="shared" si="6"/>
        <v>SHEET, 304, 12GA, 72" X 150.25</v>
      </c>
      <c r="E15" s="3">
        <f t="shared" si="3"/>
        <v>75.25</v>
      </c>
    </row>
    <row r="16" spans="1:5" ht="25.05" customHeight="1" x14ac:dyDescent="0.3">
      <c r="A16" s="1">
        <f t="shared" si="7"/>
        <v>54</v>
      </c>
      <c r="B16" s="1">
        <f t="shared" si="5"/>
        <v>169</v>
      </c>
      <c r="C16" s="3" t="str">
        <f t="shared" si="2"/>
        <v>304-12-72-169</v>
      </c>
      <c r="D16" s="3" t="str">
        <f t="shared" si="6"/>
        <v>SHEET, 304, 12GA, 72" X 169</v>
      </c>
      <c r="E16" s="3">
        <f t="shared" si="3"/>
        <v>84.5</v>
      </c>
    </row>
    <row r="17" spans="1:5" ht="25.05" customHeight="1" x14ac:dyDescent="0.3">
      <c r="A17" s="5">
        <f t="shared" si="7"/>
        <v>60</v>
      </c>
      <c r="B17" s="1">
        <f t="shared" si="5"/>
        <v>187.75</v>
      </c>
      <c r="C17" s="3" t="str">
        <f t="shared" si="2"/>
        <v>304-12-72-187.75</v>
      </c>
      <c r="D17" s="3" t="str">
        <f t="shared" si="6"/>
        <v>SHEET, 304, 12GA, 72" X 187.75</v>
      </c>
      <c r="E17" s="3">
        <f t="shared" si="3"/>
        <v>94</v>
      </c>
    </row>
    <row r="18" spans="1:5" ht="25.05" customHeight="1" x14ac:dyDescent="0.3">
      <c r="A18" s="1">
        <f>A17+6</f>
        <v>66</v>
      </c>
      <c r="B18" s="1">
        <f t="shared" si="5"/>
        <v>206.75</v>
      </c>
      <c r="C18" s="3" t="str">
        <f t="shared" si="2"/>
        <v>304-12-72-206.75</v>
      </c>
      <c r="D18" s="3" t="str">
        <f t="shared" si="6"/>
        <v>SHEET, 304, 12GA, 72" X 206.75</v>
      </c>
      <c r="E18" s="3">
        <f t="shared" si="3"/>
        <v>103.5</v>
      </c>
    </row>
    <row r="19" spans="1:5" ht="25.05" customHeight="1" x14ac:dyDescent="0.3">
      <c r="A19" s="5">
        <f t="shared" si="7"/>
        <v>72</v>
      </c>
      <c r="B19" s="1">
        <f t="shared" si="5"/>
        <v>225.5</v>
      </c>
      <c r="C19" s="3" t="str">
        <f t="shared" si="2"/>
        <v>304-12-72-225.5</v>
      </c>
      <c r="D19" s="3" t="str">
        <f t="shared" si="6"/>
        <v>SHEET, 304, 12GA, 72" X 225.5</v>
      </c>
      <c r="E19" s="3">
        <f t="shared" si="3"/>
        <v>112.75</v>
      </c>
    </row>
    <row r="20" spans="1:5" ht="25.05" customHeight="1" x14ac:dyDescent="0.3">
      <c r="A20" s="5">
        <v>76</v>
      </c>
      <c r="B20" s="1">
        <f t="shared" si="5"/>
        <v>238.25</v>
      </c>
      <c r="C20" s="3" t="str">
        <f t="shared" si="2"/>
        <v>304-12-72-238.25</v>
      </c>
      <c r="D20" s="3" t="str">
        <f t="shared" si="6"/>
        <v>SHEET, 304, 12GA, 72" X 238.25</v>
      </c>
      <c r="E20" s="3">
        <f t="shared" si="3"/>
        <v>119.25</v>
      </c>
    </row>
    <row r="21" spans="1:5" ht="25.05" customHeight="1" x14ac:dyDescent="0.3">
      <c r="A21" s="1">
        <f>A19+6</f>
        <v>78</v>
      </c>
      <c r="B21" s="1">
        <f t="shared" si="5"/>
        <v>244.5</v>
      </c>
      <c r="C21" s="3" t="str">
        <f t="shared" si="2"/>
        <v>304-12-72-244.5</v>
      </c>
      <c r="D21" s="3" t="str">
        <f t="shared" si="6"/>
        <v>SHEET, 304, 12GA, 72" X 244.5</v>
      </c>
      <c r="E21" s="3">
        <f t="shared" si="3"/>
        <v>122.25</v>
      </c>
    </row>
    <row r="22" spans="1:5" ht="25.05" customHeight="1" x14ac:dyDescent="0.3">
      <c r="A22" s="5">
        <f t="shared" si="7"/>
        <v>84</v>
      </c>
      <c r="B22" s="1">
        <f t="shared" si="5"/>
        <v>263.25</v>
      </c>
      <c r="C22" s="3" t="str">
        <f t="shared" si="2"/>
        <v>304-12-72-263.25</v>
      </c>
      <c r="D22" s="3" t="str">
        <f t="shared" si="6"/>
        <v>SHEET, 304, 12GA, 72" X 263.25</v>
      </c>
      <c r="E22" s="3">
        <f t="shared" si="3"/>
        <v>131.75</v>
      </c>
    </row>
    <row r="23" spans="1:5" ht="25.05" customHeight="1" x14ac:dyDescent="0.3">
      <c r="A23" s="5">
        <f t="shared" si="7"/>
        <v>90</v>
      </c>
      <c r="B23" s="1">
        <f t="shared" si="5"/>
        <v>282</v>
      </c>
      <c r="C23" s="3" t="str">
        <f t="shared" si="2"/>
        <v>304-12-72-282</v>
      </c>
      <c r="D23" s="3" t="str">
        <f t="shared" si="6"/>
        <v>SHEET, 304, 12GA, 72" X 282</v>
      </c>
      <c r="E23" s="3">
        <f t="shared" ref="E23" si="8">MROUND(($B$1*B23)/144,0.25)</f>
        <v>141</v>
      </c>
    </row>
    <row r="24" spans="1:5" ht="25.05" customHeight="1" x14ac:dyDescent="0.3">
      <c r="A24" s="5">
        <f t="shared" si="7"/>
        <v>96</v>
      </c>
      <c r="B24" s="1">
        <f t="shared" si="5"/>
        <v>301</v>
      </c>
      <c r="C24" s="3" t="str">
        <f t="shared" si="2"/>
        <v>304-12-72-301</v>
      </c>
      <c r="D24" s="3" t="str">
        <f t="shared" si="6"/>
        <v>SHEET, 304, 12GA, 72" X 301</v>
      </c>
      <c r="E24" s="3">
        <f t="shared" si="3"/>
        <v>150.5</v>
      </c>
    </row>
    <row r="25" spans="1:5" ht="25.05" customHeight="1" x14ac:dyDescent="0.3">
      <c r="A25" s="1">
        <f t="shared" si="7"/>
        <v>102</v>
      </c>
      <c r="B25" s="1">
        <f t="shared" si="5"/>
        <v>319.75</v>
      </c>
      <c r="C25" s="3" t="str">
        <f t="shared" si="2"/>
        <v>304-12-72-319.75</v>
      </c>
      <c r="D25" s="3" t="str">
        <f t="shared" si="6"/>
        <v>SHEET, 304, 12GA, 72" X 319.75</v>
      </c>
      <c r="E25" s="3">
        <f t="shared" si="3"/>
        <v>160</v>
      </c>
    </row>
    <row r="26" spans="1:5" ht="25.05" customHeight="1" x14ac:dyDescent="0.3">
      <c r="A26" s="1">
        <f t="shared" si="7"/>
        <v>108</v>
      </c>
      <c r="B26" s="1">
        <f t="shared" si="5"/>
        <v>338.75</v>
      </c>
      <c r="C26" s="3" t="str">
        <f t="shared" si="2"/>
        <v>304-12-72-338.75</v>
      </c>
      <c r="D26" s="3" t="str">
        <f t="shared" si="6"/>
        <v>SHEET, 304, 12GA, 72" X 338.75</v>
      </c>
      <c r="E26" s="3">
        <f t="shared" si="3"/>
        <v>169.5</v>
      </c>
    </row>
    <row r="27" spans="1:5" ht="25.05" customHeight="1" x14ac:dyDescent="0.3">
      <c r="A27" s="1">
        <f t="shared" si="7"/>
        <v>114</v>
      </c>
      <c r="B27" s="1">
        <f t="shared" si="5"/>
        <v>357.5</v>
      </c>
      <c r="C27" s="3" t="str">
        <f t="shared" si="2"/>
        <v>304-12-72-357.5</v>
      </c>
      <c r="D27" s="3" t="str">
        <f t="shared" si="6"/>
        <v>SHEET, 304, 12GA, 72" X 357.5</v>
      </c>
      <c r="E27" s="3">
        <f t="shared" si="3"/>
        <v>178.75</v>
      </c>
    </row>
    <row r="28" spans="1:5" ht="25.05" customHeight="1" x14ac:dyDescent="0.3">
      <c r="A28" s="1">
        <f t="shared" si="7"/>
        <v>120</v>
      </c>
      <c r="B28" s="1">
        <f t="shared" si="5"/>
        <v>376.25</v>
      </c>
      <c r="C28" s="3" t="str">
        <f t="shared" si="2"/>
        <v>304-12-72-376.25</v>
      </c>
      <c r="D28" s="3" t="str">
        <f t="shared" si="6"/>
        <v>SHEET, 304, 12GA, 72" X 376.25</v>
      </c>
      <c r="E28" s="3">
        <f t="shared" si="3"/>
        <v>188.25</v>
      </c>
    </row>
    <row r="29" spans="1:5" ht="25.05" customHeight="1" x14ac:dyDescent="0.3">
      <c r="A29" s="1">
        <f t="shared" si="7"/>
        <v>126</v>
      </c>
      <c r="B29" s="1">
        <f t="shared" si="5"/>
        <v>395.25</v>
      </c>
      <c r="C29" s="3" t="str">
        <f t="shared" si="2"/>
        <v>304-12-72-395.25</v>
      </c>
      <c r="D29" s="3" t="str">
        <f t="shared" si="6"/>
        <v>SHEET, 304, 12GA, 72" X 395.25</v>
      </c>
      <c r="E29" s="3">
        <f t="shared" si="3"/>
        <v>197.75</v>
      </c>
    </row>
    <row r="30" spans="1:5" ht="25.05" customHeight="1" x14ac:dyDescent="0.3">
      <c r="A30" s="1">
        <f t="shared" si="7"/>
        <v>132</v>
      </c>
      <c r="B30" s="1">
        <f t="shared" si="5"/>
        <v>414</v>
      </c>
      <c r="C30" s="3" t="str">
        <f t="shared" si="2"/>
        <v>304-12-72-414</v>
      </c>
      <c r="D30" s="3" t="str">
        <f t="shared" si="6"/>
        <v>SHEET, 304, 12GA, 72" X 414</v>
      </c>
      <c r="E30" s="3">
        <f t="shared" si="3"/>
        <v>207</v>
      </c>
    </row>
    <row r="31" spans="1:5" ht="25.05" customHeight="1" x14ac:dyDescent="0.3">
      <c r="A31" s="1">
        <f t="shared" si="7"/>
        <v>138</v>
      </c>
      <c r="B31" s="1">
        <f t="shared" si="5"/>
        <v>433</v>
      </c>
      <c r="C31" s="3" t="str">
        <f t="shared" si="2"/>
        <v>304-12-72-433</v>
      </c>
      <c r="D31" s="3" t="str">
        <f t="shared" si="6"/>
        <v>SHEET, 304, 12GA, 72" X 433</v>
      </c>
      <c r="E31" s="3">
        <f t="shared" si="3"/>
        <v>216.5</v>
      </c>
    </row>
    <row r="32" spans="1:5" ht="25.05" customHeight="1" x14ac:dyDescent="0.3">
      <c r="A32" s="1">
        <f t="shared" si="7"/>
        <v>144</v>
      </c>
      <c r="B32" s="1">
        <f t="shared" si="5"/>
        <v>451.75</v>
      </c>
      <c r="C32" s="3" t="str">
        <f t="shared" si="2"/>
        <v>304-12-72-451.75</v>
      </c>
      <c r="D32" s="3" t="str">
        <f t="shared" si="6"/>
        <v>SHEET, 304, 12GA, 72" X 451.75</v>
      </c>
      <c r="E32" s="3">
        <f t="shared" si="3"/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9C88-E947-4F24-86C7-6A308E3B1BBA}">
  <dimension ref="A1:E32"/>
  <sheetViews>
    <sheetView workbookViewId="0">
      <selection activeCell="B2" sqref="B2"/>
    </sheetView>
  </sheetViews>
  <sheetFormatPr defaultColWidth="20.77734375" defaultRowHeight="25.05" customHeight="1" x14ac:dyDescent="0.3"/>
  <cols>
    <col min="1" max="3" width="25.77734375" style="2" customWidth="1"/>
    <col min="4" max="5" width="31.21875" style="2" customWidth="1"/>
    <col min="6" max="16384" width="20.77734375" style="2"/>
  </cols>
  <sheetData>
    <row r="1" spans="1:5" ht="25.05" customHeight="1" x14ac:dyDescent="0.3">
      <c r="A1" s="4">
        <v>316</v>
      </c>
      <c r="B1" s="4">
        <v>48</v>
      </c>
      <c r="C1" s="2" t="s">
        <v>6</v>
      </c>
      <c r="D1" s="1" t="s">
        <v>5</v>
      </c>
      <c r="E1" s="1"/>
    </row>
    <row r="2" spans="1:5" ht="25.05" customHeight="1" x14ac:dyDescent="0.3">
      <c r="A2" s="1" t="s">
        <v>3</v>
      </c>
      <c r="B2" s="1" t="s">
        <v>4</v>
      </c>
      <c r="C2" s="1" t="s">
        <v>7</v>
      </c>
      <c r="D2" s="1" t="s">
        <v>14</v>
      </c>
      <c r="E2" s="1" t="s">
        <v>10</v>
      </c>
    </row>
    <row r="3" spans="1:5" ht="25.05" customHeight="1" x14ac:dyDescent="0.3">
      <c r="A3" s="6">
        <v>28.25</v>
      </c>
      <c r="B3" s="1">
        <f>CEILING((PI()*(A3-0.1094))+2,0.25)</f>
        <v>90.5</v>
      </c>
      <c r="C3" s="3" t="str">
        <f>_xlfn.CONCAT($A$1,"-",12,"-",$B$1,"-",$B3)</f>
        <v>316-12-48-90.5</v>
      </c>
      <c r="D3" s="3" t="str">
        <f t="shared" ref="D3:D13" si="0">_xlfn.CONCAT(D$2," X ",$B3)</f>
        <v>SHEET, 316, 12GA, 48" X 90.5</v>
      </c>
      <c r="E3" s="3">
        <f>MROUND(($B$1*B3)/144,0.25)</f>
        <v>30.25</v>
      </c>
    </row>
    <row r="4" spans="1:5" ht="25.05" customHeight="1" x14ac:dyDescent="0.3">
      <c r="A4" s="6">
        <v>40</v>
      </c>
      <c r="B4" s="1">
        <f t="shared" ref="B4:B9" si="1">CEILING((PI()*(A4-0.1094))+2,0.25)</f>
        <v>127.5</v>
      </c>
      <c r="C4" s="3" t="str">
        <f t="shared" ref="C4:C32" si="2">_xlfn.CONCAT($A$1,"-",12,"-",$B$1,"-",$B4)</f>
        <v>316-12-48-127.5</v>
      </c>
      <c r="D4" s="3" t="str">
        <f t="shared" si="0"/>
        <v>SHEET, 316, 12GA, 48" X 127.5</v>
      </c>
      <c r="E4" s="3">
        <f t="shared" ref="E4:E32" si="3">MROUND(($B$1*B4)/144,0.25)</f>
        <v>42.5</v>
      </c>
    </row>
    <row r="5" spans="1:5" ht="25.05" customHeight="1" x14ac:dyDescent="0.3">
      <c r="A5" s="6">
        <v>51.75</v>
      </c>
      <c r="B5" s="1">
        <f t="shared" si="1"/>
        <v>164.25</v>
      </c>
      <c r="C5" s="3" t="str">
        <f t="shared" si="2"/>
        <v>316-12-48-164.25</v>
      </c>
      <c r="D5" s="3" t="str">
        <f t="shared" si="0"/>
        <v>SHEET, 316, 12GA, 48" X 164.25</v>
      </c>
      <c r="E5" s="3">
        <f t="shared" si="3"/>
        <v>54.75</v>
      </c>
    </row>
    <row r="6" spans="1:5" ht="25.05" customHeight="1" x14ac:dyDescent="0.3">
      <c r="A6" s="6">
        <v>57.125</v>
      </c>
      <c r="B6" s="1">
        <f t="shared" si="1"/>
        <v>181.25</v>
      </c>
      <c r="C6" s="3" t="str">
        <f t="shared" si="2"/>
        <v>316-12-48-181.25</v>
      </c>
      <c r="D6" s="3" t="str">
        <f t="shared" si="0"/>
        <v>SHEET, 316, 12GA, 48" X 181.25</v>
      </c>
      <c r="E6" s="3">
        <f t="shared" si="3"/>
        <v>60.5</v>
      </c>
    </row>
    <row r="7" spans="1:5" ht="25.05" customHeight="1" x14ac:dyDescent="0.3">
      <c r="A7" s="6">
        <v>73.125</v>
      </c>
      <c r="B7" s="1">
        <f t="shared" si="1"/>
        <v>231.5</v>
      </c>
      <c r="C7" s="3" t="str">
        <f t="shared" si="2"/>
        <v>316-12-48-231.5</v>
      </c>
      <c r="D7" s="3" t="str">
        <f t="shared" si="0"/>
        <v>SHEET, 316, 12GA, 48" X 231.5</v>
      </c>
      <c r="E7" s="3">
        <f t="shared" si="3"/>
        <v>77.25</v>
      </c>
    </row>
    <row r="8" spans="1:5" ht="25.05" customHeight="1" x14ac:dyDescent="0.3">
      <c r="A8" s="6">
        <v>81.125</v>
      </c>
      <c r="B8" s="1">
        <f t="shared" si="1"/>
        <v>256.75</v>
      </c>
      <c r="C8" s="3" t="str">
        <f t="shared" si="2"/>
        <v>316-12-48-256.75</v>
      </c>
      <c r="D8" s="3" t="str">
        <f t="shared" si="0"/>
        <v>SHEET, 316, 12GA, 48" X 256.75</v>
      </c>
      <c r="E8" s="3">
        <f t="shared" si="3"/>
        <v>85.5</v>
      </c>
    </row>
    <row r="9" spans="1:5" ht="25.05" customHeight="1" x14ac:dyDescent="0.3">
      <c r="A9" s="6">
        <v>93.125</v>
      </c>
      <c r="B9" s="1">
        <f t="shared" si="1"/>
        <v>294.25</v>
      </c>
      <c r="C9" s="3" t="str">
        <f t="shared" si="2"/>
        <v>316-12-48-294.25</v>
      </c>
      <c r="D9" s="3" t="str">
        <f t="shared" si="0"/>
        <v>SHEET, 316, 12GA, 48" X 294.25</v>
      </c>
      <c r="E9" s="3">
        <f t="shared" si="3"/>
        <v>98</v>
      </c>
    </row>
    <row r="10" spans="1:5" ht="25.05" customHeight="1" x14ac:dyDescent="0.3">
      <c r="A10" s="5">
        <v>31.125</v>
      </c>
      <c r="B10" s="1">
        <f t="shared" ref="B10:B12" si="4">CEILING((PI()*(A10-0.875))+2,0.25)</f>
        <v>97.25</v>
      </c>
      <c r="C10" s="3" t="str">
        <f t="shared" si="2"/>
        <v>316-12-48-97.25</v>
      </c>
      <c r="D10" s="3" t="str">
        <f t="shared" si="0"/>
        <v>SHEET, 316, 12GA, 48" X 97.25</v>
      </c>
      <c r="E10" s="3">
        <f t="shared" si="3"/>
        <v>32.5</v>
      </c>
    </row>
    <row r="11" spans="1:5" ht="25.05" customHeight="1" x14ac:dyDescent="0.3">
      <c r="A11" s="5">
        <v>42.875</v>
      </c>
      <c r="B11" s="1">
        <f t="shared" si="4"/>
        <v>134</v>
      </c>
      <c r="C11" s="3" t="str">
        <f t="shared" si="2"/>
        <v>316-12-48-134</v>
      </c>
      <c r="D11" s="3" t="str">
        <f t="shared" si="0"/>
        <v>SHEET, 316, 12GA, 48" X 134</v>
      </c>
      <c r="E11" s="3">
        <f t="shared" si="3"/>
        <v>44.75</v>
      </c>
    </row>
    <row r="12" spans="1:5" ht="25.05" customHeight="1" x14ac:dyDescent="0.3">
      <c r="A12" s="5">
        <v>54.625</v>
      </c>
      <c r="B12" s="1">
        <f t="shared" si="4"/>
        <v>171</v>
      </c>
      <c r="C12" s="3" t="str">
        <f t="shared" si="2"/>
        <v>316-12-48-171</v>
      </c>
      <c r="D12" s="3" t="str">
        <f t="shared" si="0"/>
        <v>SHEET, 316, 12GA, 48" X 171</v>
      </c>
      <c r="E12" s="3">
        <f t="shared" si="3"/>
        <v>57</v>
      </c>
    </row>
    <row r="13" spans="1:5" ht="25.05" customHeight="1" x14ac:dyDescent="0.3">
      <c r="A13" s="1">
        <v>36</v>
      </c>
      <c r="B13" s="1">
        <f>CEILING((PI()*(A13-0.875))+2,0.25)</f>
        <v>112.5</v>
      </c>
      <c r="C13" s="3" t="str">
        <f t="shared" si="2"/>
        <v>316-12-48-112.5</v>
      </c>
      <c r="D13" s="3" t="str">
        <f t="shared" si="0"/>
        <v>SHEET, 316, 12GA, 48" X 112.5</v>
      </c>
      <c r="E13" s="3">
        <f t="shared" si="3"/>
        <v>37.5</v>
      </c>
    </row>
    <row r="14" spans="1:5" ht="25.05" customHeight="1" x14ac:dyDescent="0.3">
      <c r="A14" s="1">
        <f>A13+6</f>
        <v>42</v>
      </c>
      <c r="B14" s="1">
        <f t="shared" ref="B14:B32" si="5">CEILING((PI()*(A14-0.875))+2,0.25)</f>
        <v>131.25</v>
      </c>
      <c r="C14" s="3" t="str">
        <f t="shared" si="2"/>
        <v>316-12-48-131.25</v>
      </c>
      <c r="D14" s="3" t="str">
        <f t="shared" ref="D14:D32" si="6">_xlfn.CONCAT(D$2," X ",$B14)</f>
        <v>SHEET, 316, 12GA, 48" X 131.25</v>
      </c>
      <c r="E14" s="3">
        <f t="shared" si="3"/>
        <v>43.75</v>
      </c>
    </row>
    <row r="15" spans="1:5" ht="25.05" customHeight="1" x14ac:dyDescent="0.3">
      <c r="A15" s="1">
        <f t="shared" ref="A15:A32" si="7">A14+6</f>
        <v>48</v>
      </c>
      <c r="B15" s="1">
        <f t="shared" si="5"/>
        <v>150.25</v>
      </c>
      <c r="C15" s="3" t="str">
        <f t="shared" si="2"/>
        <v>316-12-48-150.25</v>
      </c>
      <c r="D15" s="3" t="str">
        <f t="shared" si="6"/>
        <v>SHEET, 316, 12GA, 48" X 150.25</v>
      </c>
      <c r="E15" s="3">
        <f t="shared" si="3"/>
        <v>50</v>
      </c>
    </row>
    <row r="16" spans="1:5" ht="25.05" customHeight="1" x14ac:dyDescent="0.3">
      <c r="A16" s="1">
        <f t="shared" si="7"/>
        <v>54</v>
      </c>
      <c r="B16" s="1">
        <f t="shared" si="5"/>
        <v>169</v>
      </c>
      <c r="C16" s="3" t="str">
        <f t="shared" si="2"/>
        <v>316-12-48-169</v>
      </c>
      <c r="D16" s="3" t="str">
        <f t="shared" si="6"/>
        <v>SHEET, 316, 12GA, 48" X 169</v>
      </c>
      <c r="E16" s="3">
        <f t="shared" si="3"/>
        <v>56.25</v>
      </c>
    </row>
    <row r="17" spans="1:5" ht="25.05" customHeight="1" x14ac:dyDescent="0.3">
      <c r="A17" s="5">
        <f t="shared" si="7"/>
        <v>60</v>
      </c>
      <c r="B17" s="1">
        <f t="shared" si="5"/>
        <v>187.75</v>
      </c>
      <c r="C17" s="3" t="str">
        <f t="shared" si="2"/>
        <v>316-12-48-187.75</v>
      </c>
      <c r="D17" s="3" t="str">
        <f t="shared" si="6"/>
        <v>SHEET, 316, 12GA, 48" X 187.75</v>
      </c>
      <c r="E17" s="3">
        <f t="shared" si="3"/>
        <v>62.5</v>
      </c>
    </row>
    <row r="18" spans="1:5" ht="25.05" customHeight="1" x14ac:dyDescent="0.3">
      <c r="A18" s="1">
        <f>A17+6</f>
        <v>66</v>
      </c>
      <c r="B18" s="1">
        <f t="shared" si="5"/>
        <v>206.75</v>
      </c>
      <c r="C18" s="3" t="str">
        <f t="shared" si="2"/>
        <v>316-12-48-206.75</v>
      </c>
      <c r="D18" s="3" t="str">
        <f t="shared" si="6"/>
        <v>SHEET, 316, 12GA, 48" X 206.75</v>
      </c>
      <c r="E18" s="3">
        <f t="shared" si="3"/>
        <v>69</v>
      </c>
    </row>
    <row r="19" spans="1:5" ht="25.05" customHeight="1" x14ac:dyDescent="0.3">
      <c r="A19" s="5">
        <f t="shared" si="7"/>
        <v>72</v>
      </c>
      <c r="B19" s="1">
        <f t="shared" si="5"/>
        <v>225.5</v>
      </c>
      <c r="C19" s="3" t="str">
        <f t="shared" si="2"/>
        <v>316-12-48-225.5</v>
      </c>
      <c r="D19" s="3" t="str">
        <f t="shared" si="6"/>
        <v>SHEET, 316, 12GA, 48" X 225.5</v>
      </c>
      <c r="E19" s="3">
        <f t="shared" ref="E19" si="8">MROUND(($B$1*B19)/144,0.25)</f>
        <v>75.25</v>
      </c>
    </row>
    <row r="20" spans="1:5" ht="25.05" customHeight="1" x14ac:dyDescent="0.3">
      <c r="A20" s="5">
        <v>76</v>
      </c>
      <c r="B20" s="1">
        <f t="shared" si="5"/>
        <v>238.25</v>
      </c>
      <c r="C20" s="3" t="str">
        <f t="shared" si="2"/>
        <v>316-12-48-238.25</v>
      </c>
      <c r="D20" s="3" t="str">
        <f t="shared" si="6"/>
        <v>SHEET, 316, 12GA, 48" X 238.25</v>
      </c>
      <c r="E20" s="3">
        <f t="shared" si="3"/>
        <v>79.5</v>
      </c>
    </row>
    <row r="21" spans="1:5" ht="25.05" customHeight="1" x14ac:dyDescent="0.3">
      <c r="A21" s="1">
        <f>A19+6</f>
        <v>78</v>
      </c>
      <c r="B21" s="1">
        <f t="shared" si="5"/>
        <v>244.5</v>
      </c>
      <c r="C21" s="3" t="str">
        <f t="shared" si="2"/>
        <v>316-12-48-244.5</v>
      </c>
      <c r="D21" s="3" t="str">
        <f t="shared" si="6"/>
        <v>SHEET, 316, 12GA, 48" X 244.5</v>
      </c>
      <c r="E21" s="3">
        <f t="shared" si="3"/>
        <v>81.5</v>
      </c>
    </row>
    <row r="22" spans="1:5" ht="25.05" customHeight="1" x14ac:dyDescent="0.3">
      <c r="A22" s="5">
        <f t="shared" si="7"/>
        <v>84</v>
      </c>
      <c r="B22" s="1">
        <f t="shared" si="5"/>
        <v>263.25</v>
      </c>
      <c r="C22" s="3" t="str">
        <f t="shared" si="2"/>
        <v>316-12-48-263.25</v>
      </c>
      <c r="D22" s="3" t="str">
        <f t="shared" si="6"/>
        <v>SHEET, 316, 12GA, 48" X 263.25</v>
      </c>
      <c r="E22" s="3">
        <f t="shared" si="3"/>
        <v>87.75</v>
      </c>
    </row>
    <row r="23" spans="1:5" ht="25.05" customHeight="1" x14ac:dyDescent="0.3">
      <c r="A23" s="5">
        <f t="shared" si="7"/>
        <v>90</v>
      </c>
      <c r="B23" s="1">
        <f t="shared" si="5"/>
        <v>282</v>
      </c>
      <c r="C23" s="3" t="str">
        <f t="shared" si="2"/>
        <v>316-12-48-282</v>
      </c>
      <c r="D23" s="3" t="str">
        <f t="shared" si="6"/>
        <v>SHEET, 316, 12GA, 48" X 282</v>
      </c>
      <c r="E23" s="3">
        <f t="shared" si="3"/>
        <v>94</v>
      </c>
    </row>
    <row r="24" spans="1:5" ht="25.05" customHeight="1" x14ac:dyDescent="0.3">
      <c r="A24" s="5">
        <f t="shared" si="7"/>
        <v>96</v>
      </c>
      <c r="B24" s="1">
        <f t="shared" si="5"/>
        <v>301</v>
      </c>
      <c r="C24" s="3" t="str">
        <f t="shared" si="2"/>
        <v>316-12-48-301</v>
      </c>
      <c r="D24" s="3" t="str">
        <f t="shared" si="6"/>
        <v>SHEET, 316, 12GA, 48" X 301</v>
      </c>
      <c r="E24" s="3">
        <f t="shared" si="3"/>
        <v>100.25</v>
      </c>
    </row>
    <row r="25" spans="1:5" ht="25.05" customHeight="1" x14ac:dyDescent="0.3">
      <c r="A25" s="1">
        <f t="shared" si="7"/>
        <v>102</v>
      </c>
      <c r="B25" s="1">
        <f t="shared" si="5"/>
        <v>319.75</v>
      </c>
      <c r="C25" s="3" t="str">
        <f t="shared" si="2"/>
        <v>316-12-48-319.75</v>
      </c>
      <c r="D25" s="3" t="str">
        <f t="shared" si="6"/>
        <v>SHEET, 316, 12GA, 48" X 319.75</v>
      </c>
      <c r="E25" s="3">
        <f t="shared" si="3"/>
        <v>106.5</v>
      </c>
    </row>
    <row r="26" spans="1:5" ht="25.05" customHeight="1" x14ac:dyDescent="0.3">
      <c r="A26" s="1">
        <f t="shared" si="7"/>
        <v>108</v>
      </c>
      <c r="B26" s="1">
        <f t="shared" si="5"/>
        <v>338.75</v>
      </c>
      <c r="C26" s="3" t="str">
        <f t="shared" si="2"/>
        <v>316-12-48-338.75</v>
      </c>
      <c r="D26" s="3" t="str">
        <f t="shared" si="6"/>
        <v>SHEET, 316, 12GA, 48" X 338.75</v>
      </c>
      <c r="E26" s="3">
        <f t="shared" si="3"/>
        <v>113</v>
      </c>
    </row>
    <row r="27" spans="1:5" ht="25.05" customHeight="1" x14ac:dyDescent="0.3">
      <c r="A27" s="1">
        <f t="shared" si="7"/>
        <v>114</v>
      </c>
      <c r="B27" s="1">
        <f t="shared" si="5"/>
        <v>357.5</v>
      </c>
      <c r="C27" s="3" t="str">
        <f t="shared" si="2"/>
        <v>316-12-48-357.5</v>
      </c>
      <c r="D27" s="3" t="str">
        <f t="shared" si="6"/>
        <v>SHEET, 316, 12GA, 48" X 357.5</v>
      </c>
      <c r="E27" s="3">
        <f t="shared" si="3"/>
        <v>119.25</v>
      </c>
    </row>
    <row r="28" spans="1:5" ht="25.05" customHeight="1" x14ac:dyDescent="0.3">
      <c r="A28" s="1">
        <f t="shared" si="7"/>
        <v>120</v>
      </c>
      <c r="B28" s="1">
        <f t="shared" si="5"/>
        <v>376.25</v>
      </c>
      <c r="C28" s="3" t="str">
        <f t="shared" si="2"/>
        <v>316-12-48-376.25</v>
      </c>
      <c r="D28" s="3" t="str">
        <f t="shared" si="6"/>
        <v>SHEET, 316, 12GA, 48" X 376.25</v>
      </c>
      <c r="E28" s="3">
        <f t="shared" si="3"/>
        <v>125.5</v>
      </c>
    </row>
    <row r="29" spans="1:5" ht="25.05" customHeight="1" x14ac:dyDescent="0.3">
      <c r="A29" s="1">
        <f t="shared" si="7"/>
        <v>126</v>
      </c>
      <c r="B29" s="1">
        <f t="shared" si="5"/>
        <v>395.25</v>
      </c>
      <c r="C29" s="3" t="str">
        <f t="shared" si="2"/>
        <v>316-12-48-395.25</v>
      </c>
      <c r="D29" s="3" t="str">
        <f t="shared" si="6"/>
        <v>SHEET, 316, 12GA, 48" X 395.25</v>
      </c>
      <c r="E29" s="3">
        <f t="shared" si="3"/>
        <v>131.75</v>
      </c>
    </row>
    <row r="30" spans="1:5" ht="25.05" customHeight="1" x14ac:dyDescent="0.3">
      <c r="A30" s="1">
        <f t="shared" si="7"/>
        <v>132</v>
      </c>
      <c r="B30" s="1">
        <f t="shared" si="5"/>
        <v>414</v>
      </c>
      <c r="C30" s="3" t="str">
        <f t="shared" si="2"/>
        <v>316-12-48-414</v>
      </c>
      <c r="D30" s="3" t="str">
        <f t="shared" si="6"/>
        <v>SHEET, 316, 12GA, 48" X 414</v>
      </c>
      <c r="E30" s="3">
        <f t="shared" si="3"/>
        <v>138</v>
      </c>
    </row>
    <row r="31" spans="1:5" ht="25.05" customHeight="1" x14ac:dyDescent="0.3">
      <c r="A31" s="1">
        <f t="shared" si="7"/>
        <v>138</v>
      </c>
      <c r="B31" s="1">
        <f t="shared" si="5"/>
        <v>433</v>
      </c>
      <c r="C31" s="3" t="str">
        <f t="shared" si="2"/>
        <v>316-12-48-433</v>
      </c>
      <c r="D31" s="3" t="str">
        <f t="shared" si="6"/>
        <v>SHEET, 316, 12GA, 48" X 433</v>
      </c>
      <c r="E31" s="3">
        <f t="shared" si="3"/>
        <v>144.25</v>
      </c>
    </row>
    <row r="32" spans="1:5" ht="25.05" customHeight="1" x14ac:dyDescent="0.3">
      <c r="A32" s="1">
        <f t="shared" si="7"/>
        <v>144</v>
      </c>
      <c r="B32" s="1">
        <f t="shared" si="5"/>
        <v>451.75</v>
      </c>
      <c r="C32" s="3" t="str">
        <f t="shared" si="2"/>
        <v>316-12-48-451.75</v>
      </c>
      <c r="D32" s="3" t="str">
        <f t="shared" si="6"/>
        <v>SHEET, 316, 12GA, 48" X 451.75</v>
      </c>
      <c r="E32" s="3">
        <f t="shared" si="3"/>
        <v>150.5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6E7C-85DD-4CC1-96D0-48CF6DDFEBA3}">
  <dimension ref="A1:E32"/>
  <sheetViews>
    <sheetView workbookViewId="0">
      <selection activeCell="C8" sqref="C8"/>
    </sheetView>
  </sheetViews>
  <sheetFormatPr defaultColWidth="20.77734375" defaultRowHeight="25.05" customHeight="1" x14ac:dyDescent="0.3"/>
  <cols>
    <col min="1" max="3" width="25.77734375" style="2" customWidth="1"/>
    <col min="4" max="4" width="28.6640625" style="2" bestFit="1" customWidth="1"/>
    <col min="5" max="5" width="31.21875" style="2" customWidth="1"/>
    <col min="6" max="16384" width="20.77734375" style="2"/>
  </cols>
  <sheetData>
    <row r="1" spans="1:5" ht="25.05" customHeight="1" x14ac:dyDescent="0.3">
      <c r="A1" s="4">
        <v>316</v>
      </c>
      <c r="B1" s="4">
        <v>60</v>
      </c>
      <c r="C1" s="2" t="s">
        <v>6</v>
      </c>
      <c r="D1" s="1" t="s">
        <v>5</v>
      </c>
      <c r="E1" s="1"/>
    </row>
    <row r="2" spans="1:5" ht="25.05" customHeight="1" x14ac:dyDescent="0.3">
      <c r="A2" s="1" t="s">
        <v>3</v>
      </c>
      <c r="B2" s="1" t="s">
        <v>4</v>
      </c>
      <c r="C2" s="1" t="s">
        <v>8</v>
      </c>
      <c r="D2" s="1" t="s">
        <v>15</v>
      </c>
      <c r="E2" s="1" t="s">
        <v>10</v>
      </c>
    </row>
    <row r="3" spans="1:5" ht="25.05" customHeight="1" x14ac:dyDescent="0.3">
      <c r="A3" s="6">
        <v>28.25</v>
      </c>
      <c r="B3" s="1">
        <f>CEILING((PI()*(A3-0.1094))+2,0.25)</f>
        <v>90.5</v>
      </c>
      <c r="C3" s="3" t="str">
        <f>_xlfn.CONCAT($A$1,"-",12,"-",$B$1,"-",$B3)</f>
        <v>316-12-60-90.5</v>
      </c>
      <c r="D3" s="3" t="str">
        <f t="shared" ref="D3:D14" si="0">_xlfn.CONCAT(D$2," X ",$B3)</f>
        <v>SHEET, 316, 12GA, 60" X 90.5</v>
      </c>
      <c r="E3" s="3">
        <f>MROUND(($B$1*B3)/144,0.25)</f>
        <v>37.75</v>
      </c>
    </row>
    <row r="4" spans="1:5" ht="25.05" customHeight="1" x14ac:dyDescent="0.3">
      <c r="A4" s="6">
        <v>40</v>
      </c>
      <c r="B4" s="1">
        <f t="shared" ref="B4:B9" si="1">CEILING((PI()*(A4-0.1094))+2,0.25)</f>
        <v>127.5</v>
      </c>
      <c r="C4" s="3" t="str">
        <f t="shared" ref="C4:C32" si="2">_xlfn.CONCAT($A$1,"-",12,"-",$B$1,"-",$B4)</f>
        <v>316-12-60-127.5</v>
      </c>
      <c r="D4" s="3" t="str">
        <f t="shared" si="0"/>
        <v>SHEET, 316, 12GA, 60" X 127.5</v>
      </c>
      <c r="E4" s="3">
        <f t="shared" ref="E4:E32" si="3">MROUND(($B$1*B4)/144,0.25)</f>
        <v>53.25</v>
      </c>
    </row>
    <row r="5" spans="1:5" ht="25.05" customHeight="1" x14ac:dyDescent="0.3">
      <c r="A5" s="6">
        <v>51.75</v>
      </c>
      <c r="B5" s="1">
        <f t="shared" si="1"/>
        <v>164.25</v>
      </c>
      <c r="C5" s="3" t="str">
        <f t="shared" si="2"/>
        <v>316-12-60-164.25</v>
      </c>
      <c r="D5" s="3" t="str">
        <f t="shared" si="0"/>
        <v>SHEET, 316, 12GA, 60" X 164.25</v>
      </c>
      <c r="E5" s="3">
        <f t="shared" si="3"/>
        <v>68.5</v>
      </c>
    </row>
    <row r="6" spans="1:5" ht="25.05" customHeight="1" x14ac:dyDescent="0.3">
      <c r="A6" s="6">
        <v>57.125</v>
      </c>
      <c r="B6" s="1">
        <f t="shared" si="1"/>
        <v>181.25</v>
      </c>
      <c r="C6" s="3" t="str">
        <f t="shared" si="2"/>
        <v>316-12-60-181.25</v>
      </c>
      <c r="D6" s="3" t="str">
        <f t="shared" si="0"/>
        <v>SHEET, 316, 12GA, 60" X 181.25</v>
      </c>
      <c r="E6" s="3">
        <f t="shared" si="3"/>
        <v>75.5</v>
      </c>
    </row>
    <row r="7" spans="1:5" ht="25.05" customHeight="1" x14ac:dyDescent="0.3">
      <c r="A7" s="6">
        <v>73.125</v>
      </c>
      <c r="B7" s="1">
        <f t="shared" si="1"/>
        <v>231.5</v>
      </c>
      <c r="C7" s="3" t="str">
        <f t="shared" si="2"/>
        <v>316-12-60-231.5</v>
      </c>
      <c r="D7" s="3" t="str">
        <f t="shared" si="0"/>
        <v>SHEET, 316, 12GA, 60" X 231.5</v>
      </c>
      <c r="E7" s="3">
        <f t="shared" si="3"/>
        <v>96.5</v>
      </c>
    </row>
    <row r="8" spans="1:5" ht="25.05" customHeight="1" x14ac:dyDescent="0.3">
      <c r="A8" s="6">
        <v>81.125</v>
      </c>
      <c r="B8" s="1">
        <f t="shared" si="1"/>
        <v>256.75</v>
      </c>
      <c r="C8" s="3" t="str">
        <f t="shared" si="2"/>
        <v>316-12-60-256.75</v>
      </c>
      <c r="D8" s="3" t="str">
        <f t="shared" si="0"/>
        <v>SHEET, 316, 12GA, 60" X 256.75</v>
      </c>
      <c r="E8" s="3">
        <f t="shared" si="3"/>
        <v>107</v>
      </c>
    </row>
    <row r="9" spans="1:5" ht="25.05" customHeight="1" x14ac:dyDescent="0.3">
      <c r="A9" s="6">
        <v>93.125</v>
      </c>
      <c r="B9" s="1">
        <f t="shared" si="1"/>
        <v>294.25</v>
      </c>
      <c r="C9" s="3" t="str">
        <f t="shared" si="2"/>
        <v>316-12-60-294.25</v>
      </c>
      <c r="D9" s="3" t="str">
        <f t="shared" si="0"/>
        <v>SHEET, 316, 12GA, 60" X 294.25</v>
      </c>
      <c r="E9" s="3">
        <f t="shared" ref="E9" si="4">MROUND(($B$1*B9)/144,0.25)</f>
        <v>122.5</v>
      </c>
    </row>
    <row r="10" spans="1:5" ht="25.05" customHeight="1" x14ac:dyDescent="0.3">
      <c r="A10" s="5">
        <v>31.125</v>
      </c>
      <c r="B10" s="1">
        <f t="shared" ref="B10:B12" si="5">CEILING((PI()*(A10-0.875))+2,0.25)</f>
        <v>97.25</v>
      </c>
      <c r="C10" s="3" t="str">
        <f t="shared" si="2"/>
        <v>316-12-60-97.25</v>
      </c>
      <c r="D10" s="3" t="str">
        <f t="shared" si="0"/>
        <v>SHEET, 316, 12GA, 60" X 97.25</v>
      </c>
      <c r="E10" s="3">
        <f t="shared" si="3"/>
        <v>40.5</v>
      </c>
    </row>
    <row r="11" spans="1:5" ht="25.05" customHeight="1" x14ac:dyDescent="0.3">
      <c r="A11" s="5">
        <v>42.875</v>
      </c>
      <c r="B11" s="1">
        <f t="shared" si="5"/>
        <v>134</v>
      </c>
      <c r="C11" s="3" t="str">
        <f t="shared" si="2"/>
        <v>316-12-60-134</v>
      </c>
      <c r="D11" s="3" t="str">
        <f t="shared" si="0"/>
        <v>SHEET, 316, 12GA, 60" X 134</v>
      </c>
      <c r="E11" s="3">
        <f t="shared" si="3"/>
        <v>55.75</v>
      </c>
    </row>
    <row r="12" spans="1:5" ht="25.05" customHeight="1" x14ac:dyDescent="0.3">
      <c r="A12" s="5">
        <v>54.625</v>
      </c>
      <c r="B12" s="1">
        <f t="shared" si="5"/>
        <v>171</v>
      </c>
      <c r="C12" s="3" t="str">
        <f t="shared" si="2"/>
        <v>316-12-60-171</v>
      </c>
      <c r="D12" s="3" t="str">
        <f t="shared" si="0"/>
        <v>SHEET, 316, 12GA, 60" X 171</v>
      </c>
      <c r="E12" s="3">
        <f t="shared" si="3"/>
        <v>71.25</v>
      </c>
    </row>
    <row r="13" spans="1:5" ht="25.05" customHeight="1" x14ac:dyDescent="0.3">
      <c r="A13" s="1">
        <v>36</v>
      </c>
      <c r="B13" s="1">
        <f>CEILING((PI()*(A13-0.875))+2,0.25)</f>
        <v>112.5</v>
      </c>
      <c r="C13" s="3" t="str">
        <f t="shared" si="2"/>
        <v>316-12-60-112.5</v>
      </c>
      <c r="D13" s="3" t="str">
        <f t="shared" si="0"/>
        <v>SHEET, 316, 12GA, 60" X 112.5</v>
      </c>
      <c r="E13" s="3">
        <f t="shared" si="3"/>
        <v>47</v>
      </c>
    </row>
    <row r="14" spans="1:5" ht="25.05" customHeight="1" x14ac:dyDescent="0.3">
      <c r="A14" s="1">
        <f>A13+6</f>
        <v>42</v>
      </c>
      <c r="B14" s="1">
        <f t="shared" ref="B14:B32" si="6">CEILING((PI()*(A14-0.875))+2,0.25)</f>
        <v>131.25</v>
      </c>
      <c r="C14" s="3" t="str">
        <f t="shared" si="2"/>
        <v>316-12-60-131.25</v>
      </c>
      <c r="D14" s="3" t="str">
        <f t="shared" si="0"/>
        <v>SHEET, 316, 12GA, 60" X 131.25</v>
      </c>
      <c r="E14" s="3">
        <f t="shared" si="3"/>
        <v>54.75</v>
      </c>
    </row>
    <row r="15" spans="1:5" ht="25.05" customHeight="1" x14ac:dyDescent="0.3">
      <c r="A15" s="1">
        <f t="shared" ref="A15:A32" si="7">A14+6</f>
        <v>48</v>
      </c>
      <c r="B15" s="1">
        <f t="shared" si="6"/>
        <v>150.25</v>
      </c>
      <c r="C15" s="3" t="str">
        <f t="shared" si="2"/>
        <v>316-12-60-150.25</v>
      </c>
      <c r="D15" s="3" t="str">
        <f t="shared" ref="D15:D32" si="8">_xlfn.CONCAT(D$2," X ",$B15)</f>
        <v>SHEET, 316, 12GA, 60" X 150.25</v>
      </c>
      <c r="E15" s="3">
        <f t="shared" si="3"/>
        <v>62.5</v>
      </c>
    </row>
    <row r="16" spans="1:5" ht="25.05" customHeight="1" x14ac:dyDescent="0.3">
      <c r="A16" s="1">
        <f t="shared" si="7"/>
        <v>54</v>
      </c>
      <c r="B16" s="1">
        <f t="shared" si="6"/>
        <v>169</v>
      </c>
      <c r="C16" s="3" t="str">
        <f t="shared" si="2"/>
        <v>316-12-60-169</v>
      </c>
      <c r="D16" s="3" t="str">
        <f t="shared" si="8"/>
        <v>SHEET, 316, 12GA, 60" X 169</v>
      </c>
      <c r="E16" s="3">
        <f t="shared" si="3"/>
        <v>70.5</v>
      </c>
    </row>
    <row r="17" spans="1:5" ht="25.05" customHeight="1" x14ac:dyDescent="0.3">
      <c r="A17" s="5">
        <f t="shared" si="7"/>
        <v>60</v>
      </c>
      <c r="B17" s="1">
        <f t="shared" si="6"/>
        <v>187.75</v>
      </c>
      <c r="C17" s="3" t="str">
        <f t="shared" si="2"/>
        <v>316-12-60-187.75</v>
      </c>
      <c r="D17" s="3" t="str">
        <f t="shared" si="8"/>
        <v>SHEET, 316, 12GA, 60" X 187.75</v>
      </c>
      <c r="E17" s="3">
        <f t="shared" si="3"/>
        <v>78.25</v>
      </c>
    </row>
    <row r="18" spans="1:5" ht="25.05" customHeight="1" x14ac:dyDescent="0.3">
      <c r="A18" s="1">
        <f>A17+6</f>
        <v>66</v>
      </c>
      <c r="B18" s="1">
        <f t="shared" si="6"/>
        <v>206.75</v>
      </c>
      <c r="C18" s="3" t="str">
        <f t="shared" si="2"/>
        <v>316-12-60-206.75</v>
      </c>
      <c r="D18" s="3" t="str">
        <f t="shared" si="8"/>
        <v>SHEET, 316, 12GA, 60" X 206.75</v>
      </c>
      <c r="E18" s="3">
        <f t="shared" si="3"/>
        <v>86.25</v>
      </c>
    </row>
    <row r="19" spans="1:5" ht="25.05" customHeight="1" x14ac:dyDescent="0.3">
      <c r="A19" s="5">
        <f t="shared" si="7"/>
        <v>72</v>
      </c>
      <c r="B19" s="1">
        <f t="shared" si="6"/>
        <v>225.5</v>
      </c>
      <c r="C19" s="3" t="str">
        <f t="shared" si="2"/>
        <v>316-12-60-225.5</v>
      </c>
      <c r="D19" s="3" t="str">
        <f t="shared" si="8"/>
        <v>SHEET, 316, 12GA, 60" X 225.5</v>
      </c>
      <c r="E19" s="3">
        <f t="shared" si="3"/>
        <v>94</v>
      </c>
    </row>
    <row r="20" spans="1:5" ht="25.05" customHeight="1" x14ac:dyDescent="0.3">
      <c r="A20" s="5">
        <v>76</v>
      </c>
      <c r="B20" s="1">
        <f t="shared" si="6"/>
        <v>238.25</v>
      </c>
      <c r="C20" s="3" t="str">
        <f t="shared" si="2"/>
        <v>316-12-60-238.25</v>
      </c>
      <c r="D20" s="3" t="str">
        <f t="shared" si="8"/>
        <v>SHEET, 316, 12GA, 60" X 238.25</v>
      </c>
      <c r="E20" s="3">
        <f t="shared" si="3"/>
        <v>99.25</v>
      </c>
    </row>
    <row r="21" spans="1:5" ht="25.05" customHeight="1" x14ac:dyDescent="0.3">
      <c r="A21" s="1">
        <f>A19+6</f>
        <v>78</v>
      </c>
      <c r="B21" s="1">
        <f t="shared" si="6"/>
        <v>244.5</v>
      </c>
      <c r="C21" s="3" t="str">
        <f t="shared" si="2"/>
        <v>316-12-60-244.5</v>
      </c>
      <c r="D21" s="3" t="str">
        <f t="shared" si="8"/>
        <v>SHEET, 316, 12GA, 60" X 244.5</v>
      </c>
      <c r="E21" s="3">
        <f t="shared" si="3"/>
        <v>102</v>
      </c>
    </row>
    <row r="22" spans="1:5" ht="25.05" customHeight="1" x14ac:dyDescent="0.3">
      <c r="A22" s="5">
        <f t="shared" si="7"/>
        <v>84</v>
      </c>
      <c r="B22" s="1">
        <f t="shared" si="6"/>
        <v>263.25</v>
      </c>
      <c r="C22" s="3" t="str">
        <f t="shared" si="2"/>
        <v>316-12-60-263.25</v>
      </c>
      <c r="D22" s="3" t="str">
        <f t="shared" si="8"/>
        <v>SHEET, 316, 12GA, 60" X 263.25</v>
      </c>
      <c r="E22" s="3">
        <f t="shared" si="3"/>
        <v>109.75</v>
      </c>
    </row>
    <row r="23" spans="1:5" ht="25.05" customHeight="1" x14ac:dyDescent="0.3">
      <c r="A23" s="5">
        <f t="shared" si="7"/>
        <v>90</v>
      </c>
      <c r="B23" s="1">
        <f t="shared" si="6"/>
        <v>282</v>
      </c>
      <c r="C23" s="3" t="str">
        <f t="shared" si="2"/>
        <v>316-12-60-282</v>
      </c>
      <c r="D23" s="3" t="str">
        <f t="shared" si="8"/>
        <v>SHEET, 316, 12GA, 60" X 282</v>
      </c>
      <c r="E23" s="3">
        <f t="shared" si="3"/>
        <v>117.5</v>
      </c>
    </row>
    <row r="24" spans="1:5" ht="25.05" customHeight="1" x14ac:dyDescent="0.3">
      <c r="A24" s="5">
        <f t="shared" si="7"/>
        <v>96</v>
      </c>
      <c r="B24" s="1">
        <f t="shared" si="6"/>
        <v>301</v>
      </c>
      <c r="C24" s="3" t="str">
        <f t="shared" si="2"/>
        <v>316-12-60-301</v>
      </c>
      <c r="D24" s="3" t="str">
        <f t="shared" si="8"/>
        <v>SHEET, 316, 12GA, 60" X 301</v>
      </c>
      <c r="E24" s="3">
        <f t="shared" si="3"/>
        <v>125.5</v>
      </c>
    </row>
    <row r="25" spans="1:5" ht="25.05" customHeight="1" x14ac:dyDescent="0.3">
      <c r="A25" s="1">
        <f t="shared" si="7"/>
        <v>102</v>
      </c>
      <c r="B25" s="1">
        <f t="shared" si="6"/>
        <v>319.75</v>
      </c>
      <c r="C25" s="3" t="str">
        <f t="shared" si="2"/>
        <v>316-12-60-319.75</v>
      </c>
      <c r="D25" s="3" t="str">
        <f t="shared" si="8"/>
        <v>SHEET, 316, 12GA, 60" X 319.75</v>
      </c>
      <c r="E25" s="3">
        <f t="shared" si="3"/>
        <v>133.25</v>
      </c>
    </row>
    <row r="26" spans="1:5" ht="25.05" customHeight="1" x14ac:dyDescent="0.3">
      <c r="A26" s="1">
        <f t="shared" si="7"/>
        <v>108</v>
      </c>
      <c r="B26" s="1">
        <f t="shared" si="6"/>
        <v>338.75</v>
      </c>
      <c r="C26" s="3" t="str">
        <f t="shared" si="2"/>
        <v>316-12-60-338.75</v>
      </c>
      <c r="D26" s="3" t="str">
        <f t="shared" si="8"/>
        <v>SHEET, 316, 12GA, 60" X 338.75</v>
      </c>
      <c r="E26" s="3">
        <f t="shared" si="3"/>
        <v>141.25</v>
      </c>
    </row>
    <row r="27" spans="1:5" ht="25.05" customHeight="1" x14ac:dyDescent="0.3">
      <c r="A27" s="1">
        <f t="shared" si="7"/>
        <v>114</v>
      </c>
      <c r="B27" s="1">
        <f t="shared" si="6"/>
        <v>357.5</v>
      </c>
      <c r="C27" s="3" t="str">
        <f t="shared" si="2"/>
        <v>316-12-60-357.5</v>
      </c>
      <c r="D27" s="3" t="str">
        <f t="shared" si="8"/>
        <v>SHEET, 316, 12GA, 60" X 357.5</v>
      </c>
      <c r="E27" s="3">
        <f t="shared" si="3"/>
        <v>149</v>
      </c>
    </row>
    <row r="28" spans="1:5" ht="25.05" customHeight="1" x14ac:dyDescent="0.3">
      <c r="A28" s="1">
        <f t="shared" si="7"/>
        <v>120</v>
      </c>
      <c r="B28" s="1">
        <f t="shared" si="6"/>
        <v>376.25</v>
      </c>
      <c r="C28" s="3" t="str">
        <f t="shared" si="2"/>
        <v>316-12-60-376.25</v>
      </c>
      <c r="D28" s="3" t="str">
        <f t="shared" si="8"/>
        <v>SHEET, 316, 12GA, 60" X 376.25</v>
      </c>
      <c r="E28" s="3">
        <f t="shared" si="3"/>
        <v>156.75</v>
      </c>
    </row>
    <row r="29" spans="1:5" ht="25.05" customHeight="1" x14ac:dyDescent="0.3">
      <c r="A29" s="1">
        <f t="shared" si="7"/>
        <v>126</v>
      </c>
      <c r="B29" s="1">
        <f t="shared" si="6"/>
        <v>395.25</v>
      </c>
      <c r="C29" s="3" t="str">
        <f t="shared" si="2"/>
        <v>316-12-60-395.25</v>
      </c>
      <c r="D29" s="3" t="str">
        <f t="shared" si="8"/>
        <v>SHEET, 316, 12GA, 60" X 395.25</v>
      </c>
      <c r="E29" s="3">
        <f t="shared" si="3"/>
        <v>164.75</v>
      </c>
    </row>
    <row r="30" spans="1:5" ht="25.05" customHeight="1" x14ac:dyDescent="0.3">
      <c r="A30" s="1">
        <f t="shared" si="7"/>
        <v>132</v>
      </c>
      <c r="B30" s="1">
        <f t="shared" si="6"/>
        <v>414</v>
      </c>
      <c r="C30" s="3" t="str">
        <f t="shared" si="2"/>
        <v>316-12-60-414</v>
      </c>
      <c r="D30" s="3" t="str">
        <f t="shared" si="8"/>
        <v>SHEET, 316, 12GA, 60" X 414</v>
      </c>
      <c r="E30" s="3">
        <f t="shared" si="3"/>
        <v>172.5</v>
      </c>
    </row>
    <row r="31" spans="1:5" ht="25.05" customHeight="1" x14ac:dyDescent="0.3">
      <c r="A31" s="1">
        <f t="shared" si="7"/>
        <v>138</v>
      </c>
      <c r="B31" s="1">
        <f t="shared" si="6"/>
        <v>433</v>
      </c>
      <c r="C31" s="3" t="str">
        <f t="shared" si="2"/>
        <v>316-12-60-433</v>
      </c>
      <c r="D31" s="3" t="str">
        <f t="shared" si="8"/>
        <v>SHEET, 316, 12GA, 60" X 433</v>
      </c>
      <c r="E31" s="3">
        <f t="shared" si="3"/>
        <v>180.5</v>
      </c>
    </row>
    <row r="32" spans="1:5" ht="25.05" customHeight="1" x14ac:dyDescent="0.3">
      <c r="A32" s="1">
        <f t="shared" si="7"/>
        <v>144</v>
      </c>
      <c r="B32" s="1">
        <f t="shared" si="6"/>
        <v>451.75</v>
      </c>
      <c r="C32" s="3" t="str">
        <f t="shared" si="2"/>
        <v>316-12-60-451.75</v>
      </c>
      <c r="D32" s="3" t="str">
        <f t="shared" si="8"/>
        <v>SHEET, 316, 12GA, 60" X 451.75</v>
      </c>
      <c r="E32" s="3">
        <f t="shared" si="3"/>
        <v>188.25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3726-00AE-42CE-B04E-DC9107BA72D3}">
  <dimension ref="A1:E32"/>
  <sheetViews>
    <sheetView workbookViewId="0">
      <selection activeCell="B10" sqref="B10"/>
    </sheetView>
  </sheetViews>
  <sheetFormatPr defaultColWidth="20.77734375" defaultRowHeight="25.05" customHeight="1" x14ac:dyDescent="0.3"/>
  <cols>
    <col min="1" max="3" width="25.77734375" style="2" customWidth="1"/>
    <col min="4" max="4" width="28.6640625" style="2" bestFit="1" customWidth="1"/>
    <col min="5" max="5" width="31.21875" style="2" customWidth="1"/>
    <col min="6" max="16384" width="20.77734375" style="2"/>
  </cols>
  <sheetData>
    <row r="1" spans="1:5" ht="25.05" customHeight="1" x14ac:dyDescent="0.3">
      <c r="A1" s="4">
        <v>316</v>
      </c>
      <c r="B1" s="4">
        <v>72</v>
      </c>
      <c r="C1" s="2" t="s">
        <v>6</v>
      </c>
      <c r="D1" s="1" t="s">
        <v>5</v>
      </c>
      <c r="E1" s="1"/>
    </row>
    <row r="2" spans="1:5" ht="25.05" customHeight="1" x14ac:dyDescent="0.3">
      <c r="A2" s="1" t="s">
        <v>3</v>
      </c>
      <c r="B2" s="1" t="s">
        <v>4</v>
      </c>
      <c r="C2" s="1" t="s">
        <v>9</v>
      </c>
      <c r="D2" s="1" t="s">
        <v>16</v>
      </c>
      <c r="E2" s="1" t="s">
        <v>10</v>
      </c>
    </row>
    <row r="3" spans="1:5" ht="25.05" customHeight="1" x14ac:dyDescent="0.3">
      <c r="A3" s="6">
        <v>28.25</v>
      </c>
      <c r="B3" s="1">
        <f>CEILING((PI()*(A3-0.1094))+2,0.25)</f>
        <v>90.5</v>
      </c>
      <c r="C3" s="3" t="str">
        <f>_xlfn.CONCAT($A$1,"-",12,"-",$B$1,"-",$B3)</f>
        <v>316-12-72-90.5</v>
      </c>
      <c r="D3" s="3" t="str">
        <f t="shared" ref="D3:D14" si="0">_xlfn.CONCAT(D$2," X ",$B3)</f>
        <v>SHEET, 316, 12GA, 72" X 90.5</v>
      </c>
      <c r="E3" s="3">
        <f>MROUND(($B$1*B3)/144,0.25)</f>
        <v>45.25</v>
      </c>
    </row>
    <row r="4" spans="1:5" ht="25.05" customHeight="1" x14ac:dyDescent="0.3">
      <c r="A4" s="6">
        <v>40</v>
      </c>
      <c r="B4" s="1">
        <f t="shared" ref="B4:B9" si="1">CEILING((PI()*(A4-0.1094))+2,0.25)</f>
        <v>127.5</v>
      </c>
      <c r="C4" s="3" t="str">
        <f t="shared" ref="C4:C32" si="2">_xlfn.CONCAT($A$1,"-",12,"-",$B$1,"-",$B4)</f>
        <v>316-12-72-127.5</v>
      </c>
      <c r="D4" s="3" t="str">
        <f t="shared" si="0"/>
        <v>SHEET, 316, 12GA, 72" X 127.5</v>
      </c>
      <c r="E4" s="3">
        <f t="shared" ref="E4:E32" si="3">MROUND(($B$1*B4)/144,0.25)</f>
        <v>63.75</v>
      </c>
    </row>
    <row r="5" spans="1:5" ht="25.05" customHeight="1" x14ac:dyDescent="0.3">
      <c r="A5" s="6">
        <v>51.75</v>
      </c>
      <c r="B5" s="1">
        <f t="shared" si="1"/>
        <v>164.25</v>
      </c>
      <c r="C5" s="3" t="str">
        <f t="shared" si="2"/>
        <v>316-12-72-164.25</v>
      </c>
      <c r="D5" s="3" t="str">
        <f t="shared" si="0"/>
        <v>SHEET, 316, 12GA, 72" X 164.25</v>
      </c>
      <c r="E5" s="3">
        <f t="shared" si="3"/>
        <v>82.25</v>
      </c>
    </row>
    <row r="6" spans="1:5" ht="25.05" customHeight="1" x14ac:dyDescent="0.3">
      <c r="A6" s="6">
        <v>57.125</v>
      </c>
      <c r="B6" s="1">
        <f t="shared" si="1"/>
        <v>181.25</v>
      </c>
      <c r="C6" s="3" t="str">
        <f t="shared" si="2"/>
        <v>316-12-72-181.25</v>
      </c>
      <c r="D6" s="3" t="str">
        <f t="shared" si="0"/>
        <v>SHEET, 316, 12GA, 72" X 181.25</v>
      </c>
      <c r="E6" s="3">
        <f t="shared" si="3"/>
        <v>90.75</v>
      </c>
    </row>
    <row r="7" spans="1:5" ht="25.05" customHeight="1" x14ac:dyDescent="0.3">
      <c r="A7" s="6">
        <v>73.125</v>
      </c>
      <c r="B7" s="1">
        <f t="shared" si="1"/>
        <v>231.5</v>
      </c>
      <c r="C7" s="3" t="str">
        <f t="shared" si="2"/>
        <v>316-12-72-231.5</v>
      </c>
      <c r="D7" s="3" t="str">
        <f t="shared" si="0"/>
        <v>SHEET, 316, 12GA, 72" X 231.5</v>
      </c>
      <c r="E7" s="3">
        <f t="shared" si="3"/>
        <v>115.75</v>
      </c>
    </row>
    <row r="8" spans="1:5" ht="25.05" customHeight="1" x14ac:dyDescent="0.3">
      <c r="A8" s="6">
        <v>81.125</v>
      </c>
      <c r="B8" s="1">
        <f t="shared" si="1"/>
        <v>256.75</v>
      </c>
      <c r="C8" s="3" t="str">
        <f t="shared" si="2"/>
        <v>316-12-72-256.75</v>
      </c>
      <c r="D8" s="3" t="str">
        <f t="shared" si="0"/>
        <v>SHEET, 316, 12GA, 72" X 256.75</v>
      </c>
      <c r="E8" s="3">
        <f t="shared" si="3"/>
        <v>128.5</v>
      </c>
    </row>
    <row r="9" spans="1:5" ht="25.05" customHeight="1" x14ac:dyDescent="0.3">
      <c r="A9" s="6">
        <v>93.125</v>
      </c>
      <c r="B9" s="1">
        <f t="shared" si="1"/>
        <v>294.25</v>
      </c>
      <c r="C9" s="3" t="str">
        <f t="shared" si="2"/>
        <v>316-12-72-294.25</v>
      </c>
      <c r="D9" s="3" t="str">
        <f t="shared" si="0"/>
        <v>SHEET, 316, 12GA, 72" X 294.25</v>
      </c>
      <c r="E9" s="3">
        <f t="shared" ref="E9" si="4">MROUND(($B$1*B9)/144,0.25)</f>
        <v>147.25</v>
      </c>
    </row>
    <row r="10" spans="1:5" ht="25.05" customHeight="1" x14ac:dyDescent="0.3">
      <c r="A10" s="5">
        <v>31.125</v>
      </c>
      <c r="B10" s="1">
        <f t="shared" ref="B10:B12" si="5">CEILING((PI()*(A10-0.875))+2,0.25)</f>
        <v>97.25</v>
      </c>
      <c r="C10" s="3" t="str">
        <f t="shared" si="2"/>
        <v>316-12-72-97.25</v>
      </c>
      <c r="D10" s="3" t="str">
        <f t="shared" si="0"/>
        <v>SHEET, 316, 12GA, 72" X 97.25</v>
      </c>
      <c r="E10" s="3">
        <f t="shared" si="3"/>
        <v>48.75</v>
      </c>
    </row>
    <row r="11" spans="1:5" ht="25.05" customHeight="1" x14ac:dyDescent="0.3">
      <c r="A11" s="5">
        <v>42.875</v>
      </c>
      <c r="B11" s="1">
        <f t="shared" si="5"/>
        <v>134</v>
      </c>
      <c r="C11" s="3" t="str">
        <f t="shared" si="2"/>
        <v>316-12-72-134</v>
      </c>
      <c r="D11" s="3" t="str">
        <f t="shared" si="0"/>
        <v>SHEET, 316, 12GA, 72" X 134</v>
      </c>
      <c r="E11" s="3">
        <f t="shared" si="3"/>
        <v>67</v>
      </c>
    </row>
    <row r="12" spans="1:5" ht="25.05" customHeight="1" x14ac:dyDescent="0.3">
      <c r="A12" s="5">
        <v>54.625</v>
      </c>
      <c r="B12" s="1">
        <f t="shared" si="5"/>
        <v>171</v>
      </c>
      <c r="C12" s="3" t="str">
        <f t="shared" si="2"/>
        <v>316-12-72-171</v>
      </c>
      <c r="D12" s="3" t="str">
        <f t="shared" si="0"/>
        <v>SHEET, 316, 12GA, 72" X 171</v>
      </c>
      <c r="E12" s="3">
        <f t="shared" si="3"/>
        <v>85.5</v>
      </c>
    </row>
    <row r="13" spans="1:5" ht="25.05" customHeight="1" x14ac:dyDescent="0.3">
      <c r="A13" s="1">
        <v>36</v>
      </c>
      <c r="B13" s="1">
        <f>CEILING((PI()*(A13-0.875))+2,0.25)</f>
        <v>112.5</v>
      </c>
      <c r="C13" s="3" t="str">
        <f t="shared" si="2"/>
        <v>316-12-72-112.5</v>
      </c>
      <c r="D13" s="3" t="str">
        <f t="shared" si="0"/>
        <v>SHEET, 316, 12GA, 72" X 112.5</v>
      </c>
      <c r="E13" s="3">
        <f t="shared" si="3"/>
        <v>56.25</v>
      </c>
    </row>
    <row r="14" spans="1:5" ht="25.05" customHeight="1" x14ac:dyDescent="0.3">
      <c r="A14" s="1">
        <f>A13+6</f>
        <v>42</v>
      </c>
      <c r="B14" s="1">
        <f t="shared" ref="B14:B32" si="6">CEILING((PI()*(A14-0.875))+2,0.25)</f>
        <v>131.25</v>
      </c>
      <c r="C14" s="3" t="str">
        <f t="shared" si="2"/>
        <v>316-12-72-131.25</v>
      </c>
      <c r="D14" s="3" t="str">
        <f t="shared" si="0"/>
        <v>SHEET, 316, 12GA, 72" X 131.25</v>
      </c>
      <c r="E14" s="3">
        <f t="shared" si="3"/>
        <v>65.75</v>
      </c>
    </row>
    <row r="15" spans="1:5" ht="25.05" customHeight="1" x14ac:dyDescent="0.3">
      <c r="A15" s="1">
        <f t="shared" ref="A15:A32" si="7">A14+6</f>
        <v>48</v>
      </c>
      <c r="B15" s="1">
        <f t="shared" si="6"/>
        <v>150.25</v>
      </c>
      <c r="C15" s="3" t="str">
        <f t="shared" si="2"/>
        <v>316-12-72-150.25</v>
      </c>
      <c r="D15" s="3" t="str">
        <f t="shared" ref="D15:D32" si="8">_xlfn.CONCAT(D$2," X ",$B15)</f>
        <v>SHEET, 316, 12GA, 72" X 150.25</v>
      </c>
      <c r="E15" s="3">
        <f t="shared" si="3"/>
        <v>75.25</v>
      </c>
    </row>
    <row r="16" spans="1:5" ht="25.05" customHeight="1" x14ac:dyDescent="0.3">
      <c r="A16" s="1">
        <f t="shared" si="7"/>
        <v>54</v>
      </c>
      <c r="B16" s="1">
        <f t="shared" si="6"/>
        <v>169</v>
      </c>
      <c r="C16" s="3" t="str">
        <f t="shared" si="2"/>
        <v>316-12-72-169</v>
      </c>
      <c r="D16" s="3" t="str">
        <f t="shared" si="8"/>
        <v>SHEET, 316, 12GA, 72" X 169</v>
      </c>
      <c r="E16" s="3">
        <f t="shared" si="3"/>
        <v>84.5</v>
      </c>
    </row>
    <row r="17" spans="1:5" ht="25.05" customHeight="1" x14ac:dyDescent="0.3">
      <c r="A17" s="5">
        <f t="shared" si="7"/>
        <v>60</v>
      </c>
      <c r="B17" s="1">
        <f t="shared" si="6"/>
        <v>187.75</v>
      </c>
      <c r="C17" s="3" t="str">
        <f t="shared" si="2"/>
        <v>316-12-72-187.75</v>
      </c>
      <c r="D17" s="3" t="str">
        <f t="shared" si="8"/>
        <v>SHEET, 316, 12GA, 72" X 187.75</v>
      </c>
      <c r="E17" s="3">
        <f t="shared" si="3"/>
        <v>94</v>
      </c>
    </row>
    <row r="18" spans="1:5" ht="25.05" customHeight="1" x14ac:dyDescent="0.3">
      <c r="A18" s="1">
        <f>A17+6</f>
        <v>66</v>
      </c>
      <c r="B18" s="1">
        <f t="shared" si="6"/>
        <v>206.75</v>
      </c>
      <c r="C18" s="3" t="str">
        <f t="shared" si="2"/>
        <v>316-12-72-206.75</v>
      </c>
      <c r="D18" s="3" t="str">
        <f t="shared" si="8"/>
        <v>SHEET, 316, 12GA, 72" X 206.75</v>
      </c>
      <c r="E18" s="3">
        <f t="shared" si="3"/>
        <v>103.5</v>
      </c>
    </row>
    <row r="19" spans="1:5" ht="25.05" customHeight="1" x14ac:dyDescent="0.3">
      <c r="A19" s="5">
        <f t="shared" si="7"/>
        <v>72</v>
      </c>
      <c r="B19" s="1">
        <f t="shared" si="6"/>
        <v>225.5</v>
      </c>
      <c r="C19" s="3" t="str">
        <f t="shared" si="2"/>
        <v>316-12-72-225.5</v>
      </c>
      <c r="D19" s="3" t="str">
        <f t="shared" si="8"/>
        <v>SHEET, 316, 12GA, 72" X 225.5</v>
      </c>
      <c r="E19" s="3">
        <f t="shared" si="3"/>
        <v>112.75</v>
      </c>
    </row>
    <row r="20" spans="1:5" ht="25.05" customHeight="1" x14ac:dyDescent="0.3">
      <c r="A20" s="5">
        <v>76</v>
      </c>
      <c r="B20" s="1">
        <f t="shared" si="6"/>
        <v>238.25</v>
      </c>
      <c r="C20" s="3" t="str">
        <f t="shared" si="2"/>
        <v>316-12-72-238.25</v>
      </c>
      <c r="D20" s="3" t="str">
        <f t="shared" si="8"/>
        <v>SHEET, 316, 12GA, 72" X 238.25</v>
      </c>
      <c r="E20" s="3">
        <f t="shared" si="3"/>
        <v>119.25</v>
      </c>
    </row>
    <row r="21" spans="1:5" ht="25.05" customHeight="1" x14ac:dyDescent="0.3">
      <c r="A21" s="1">
        <f>A19+6</f>
        <v>78</v>
      </c>
      <c r="B21" s="1">
        <f t="shared" si="6"/>
        <v>244.5</v>
      </c>
      <c r="C21" s="3" t="str">
        <f t="shared" si="2"/>
        <v>316-12-72-244.5</v>
      </c>
      <c r="D21" s="3" t="str">
        <f t="shared" si="8"/>
        <v>SHEET, 316, 12GA, 72" X 244.5</v>
      </c>
      <c r="E21" s="3">
        <f t="shared" si="3"/>
        <v>122.25</v>
      </c>
    </row>
    <row r="22" spans="1:5" ht="25.05" customHeight="1" x14ac:dyDescent="0.3">
      <c r="A22" s="5">
        <f t="shared" si="7"/>
        <v>84</v>
      </c>
      <c r="B22" s="1">
        <f t="shared" si="6"/>
        <v>263.25</v>
      </c>
      <c r="C22" s="3" t="str">
        <f t="shared" si="2"/>
        <v>316-12-72-263.25</v>
      </c>
      <c r="D22" s="3" t="str">
        <f t="shared" si="8"/>
        <v>SHEET, 316, 12GA, 72" X 263.25</v>
      </c>
      <c r="E22" s="3">
        <f t="shared" si="3"/>
        <v>131.75</v>
      </c>
    </row>
    <row r="23" spans="1:5" ht="25.05" customHeight="1" x14ac:dyDescent="0.3">
      <c r="A23" s="5">
        <f t="shared" si="7"/>
        <v>90</v>
      </c>
      <c r="B23" s="1">
        <f t="shared" si="6"/>
        <v>282</v>
      </c>
      <c r="C23" s="3" t="str">
        <f t="shared" si="2"/>
        <v>316-12-72-282</v>
      </c>
      <c r="D23" s="3" t="str">
        <f t="shared" si="8"/>
        <v>SHEET, 316, 12GA, 72" X 282</v>
      </c>
      <c r="E23" s="3">
        <f t="shared" si="3"/>
        <v>141</v>
      </c>
    </row>
    <row r="24" spans="1:5" ht="25.05" customHeight="1" x14ac:dyDescent="0.3">
      <c r="A24" s="5">
        <f t="shared" si="7"/>
        <v>96</v>
      </c>
      <c r="B24" s="1">
        <f t="shared" si="6"/>
        <v>301</v>
      </c>
      <c r="C24" s="3" t="str">
        <f t="shared" si="2"/>
        <v>316-12-72-301</v>
      </c>
      <c r="D24" s="3" t="str">
        <f t="shared" si="8"/>
        <v>SHEET, 316, 12GA, 72" X 301</v>
      </c>
      <c r="E24" s="3">
        <f t="shared" si="3"/>
        <v>150.5</v>
      </c>
    </row>
    <row r="25" spans="1:5" ht="25.05" customHeight="1" x14ac:dyDescent="0.3">
      <c r="A25" s="1">
        <f t="shared" si="7"/>
        <v>102</v>
      </c>
      <c r="B25" s="1">
        <f t="shared" si="6"/>
        <v>319.75</v>
      </c>
      <c r="C25" s="3" t="str">
        <f t="shared" si="2"/>
        <v>316-12-72-319.75</v>
      </c>
      <c r="D25" s="3" t="str">
        <f t="shared" si="8"/>
        <v>SHEET, 316, 12GA, 72" X 319.75</v>
      </c>
      <c r="E25" s="3">
        <f t="shared" si="3"/>
        <v>160</v>
      </c>
    </row>
    <row r="26" spans="1:5" ht="25.05" customHeight="1" x14ac:dyDescent="0.3">
      <c r="A26" s="1">
        <f t="shared" si="7"/>
        <v>108</v>
      </c>
      <c r="B26" s="1">
        <f t="shared" si="6"/>
        <v>338.75</v>
      </c>
      <c r="C26" s="3" t="str">
        <f t="shared" si="2"/>
        <v>316-12-72-338.75</v>
      </c>
      <c r="D26" s="3" t="str">
        <f t="shared" si="8"/>
        <v>SHEET, 316, 12GA, 72" X 338.75</v>
      </c>
      <c r="E26" s="3">
        <f t="shared" si="3"/>
        <v>169.5</v>
      </c>
    </row>
    <row r="27" spans="1:5" ht="25.05" customHeight="1" x14ac:dyDescent="0.3">
      <c r="A27" s="1">
        <f t="shared" si="7"/>
        <v>114</v>
      </c>
      <c r="B27" s="1">
        <f t="shared" si="6"/>
        <v>357.5</v>
      </c>
      <c r="C27" s="3" t="str">
        <f t="shared" si="2"/>
        <v>316-12-72-357.5</v>
      </c>
      <c r="D27" s="3" t="str">
        <f t="shared" si="8"/>
        <v>SHEET, 316, 12GA, 72" X 357.5</v>
      </c>
      <c r="E27" s="3">
        <f t="shared" si="3"/>
        <v>178.75</v>
      </c>
    </row>
    <row r="28" spans="1:5" ht="25.05" customHeight="1" x14ac:dyDescent="0.3">
      <c r="A28" s="1">
        <f t="shared" si="7"/>
        <v>120</v>
      </c>
      <c r="B28" s="1">
        <f t="shared" si="6"/>
        <v>376.25</v>
      </c>
      <c r="C28" s="3" t="str">
        <f t="shared" si="2"/>
        <v>316-12-72-376.25</v>
      </c>
      <c r="D28" s="3" t="str">
        <f t="shared" si="8"/>
        <v>SHEET, 316, 12GA, 72" X 376.25</v>
      </c>
      <c r="E28" s="3">
        <f t="shared" si="3"/>
        <v>188.25</v>
      </c>
    </row>
    <row r="29" spans="1:5" ht="25.05" customHeight="1" x14ac:dyDescent="0.3">
      <c r="A29" s="1">
        <f t="shared" si="7"/>
        <v>126</v>
      </c>
      <c r="B29" s="1">
        <f t="shared" si="6"/>
        <v>395.25</v>
      </c>
      <c r="C29" s="3" t="str">
        <f t="shared" si="2"/>
        <v>316-12-72-395.25</v>
      </c>
      <c r="D29" s="3" t="str">
        <f t="shared" si="8"/>
        <v>SHEET, 316, 12GA, 72" X 395.25</v>
      </c>
      <c r="E29" s="3">
        <f t="shared" si="3"/>
        <v>197.75</v>
      </c>
    </row>
    <row r="30" spans="1:5" ht="25.05" customHeight="1" x14ac:dyDescent="0.3">
      <c r="A30" s="1">
        <f t="shared" si="7"/>
        <v>132</v>
      </c>
      <c r="B30" s="1">
        <f t="shared" si="6"/>
        <v>414</v>
      </c>
      <c r="C30" s="3" t="str">
        <f t="shared" si="2"/>
        <v>316-12-72-414</v>
      </c>
      <c r="D30" s="3" t="str">
        <f t="shared" si="8"/>
        <v>SHEET, 316, 12GA, 72" X 414</v>
      </c>
      <c r="E30" s="3">
        <f t="shared" si="3"/>
        <v>207</v>
      </c>
    </row>
    <row r="31" spans="1:5" ht="25.05" customHeight="1" x14ac:dyDescent="0.3">
      <c r="A31" s="1">
        <f t="shared" si="7"/>
        <v>138</v>
      </c>
      <c r="B31" s="1">
        <f t="shared" si="6"/>
        <v>433</v>
      </c>
      <c r="C31" s="3" t="str">
        <f t="shared" si="2"/>
        <v>316-12-72-433</v>
      </c>
      <c r="D31" s="3" t="str">
        <f t="shared" si="8"/>
        <v>SHEET, 316, 12GA, 72" X 433</v>
      </c>
      <c r="E31" s="3">
        <f t="shared" si="3"/>
        <v>216.5</v>
      </c>
    </row>
    <row r="32" spans="1:5" ht="25.05" customHeight="1" x14ac:dyDescent="0.3">
      <c r="A32" s="1">
        <f t="shared" si="7"/>
        <v>144</v>
      </c>
      <c r="B32" s="1">
        <f t="shared" si="6"/>
        <v>451.75</v>
      </c>
      <c r="C32" s="3" t="str">
        <f t="shared" si="2"/>
        <v>316-12-72-451.75</v>
      </c>
      <c r="D32" s="3" t="str">
        <f t="shared" si="8"/>
        <v>SHEET, 316, 12GA, 72" X 451.75</v>
      </c>
      <c r="E32" s="3">
        <f t="shared" si="3"/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84A75-3221-4397-B080-5535EF10ED1B}">
  <dimension ref="A1:E19"/>
  <sheetViews>
    <sheetView workbookViewId="0">
      <selection activeCell="A10" sqref="A10"/>
    </sheetView>
  </sheetViews>
  <sheetFormatPr defaultColWidth="20.77734375" defaultRowHeight="25.05" customHeight="1" x14ac:dyDescent="0.3"/>
  <cols>
    <col min="1" max="3" width="25.77734375" style="2" customWidth="1"/>
    <col min="4" max="5" width="31.21875" style="2" customWidth="1"/>
    <col min="6" max="16384" width="20.77734375" style="2"/>
  </cols>
  <sheetData>
    <row r="1" spans="1:5" ht="25.05" customHeight="1" x14ac:dyDescent="0.3">
      <c r="A1" s="4">
        <v>304</v>
      </c>
      <c r="B1" s="4">
        <v>48</v>
      </c>
      <c r="C1" s="2" t="s">
        <v>6</v>
      </c>
      <c r="D1" s="1" t="s">
        <v>5</v>
      </c>
      <c r="E1" s="1"/>
    </row>
    <row r="2" spans="1:5" ht="24.6" customHeight="1" x14ac:dyDescent="0.3">
      <c r="A2" s="1" t="s">
        <v>3</v>
      </c>
      <c r="B2" s="4" t="s">
        <v>4</v>
      </c>
      <c r="C2" s="1" t="s">
        <v>1</v>
      </c>
      <c r="D2" s="1" t="s">
        <v>11</v>
      </c>
      <c r="E2" s="1" t="s">
        <v>10</v>
      </c>
    </row>
    <row r="3" spans="1:5" ht="24.6" customHeight="1" x14ac:dyDescent="0.3">
      <c r="A3" s="6">
        <v>28.25</v>
      </c>
      <c r="B3" s="4">
        <f>CEILING((PI()*(A3-0.1094))+2,0.25)</f>
        <v>90.5</v>
      </c>
      <c r="C3" s="3" t="str">
        <f>_xlfn.CONCAT($A$1,"-",12,"-",$B$1,"-",$B3)</f>
        <v>304-12-48-90.5</v>
      </c>
      <c r="D3" s="3" t="str">
        <f>_xlfn.CONCAT(D$2," X ",$B3)</f>
        <v>SHEET, 304, 12GA, 48" X 90.5</v>
      </c>
      <c r="E3" s="3">
        <f>MROUND(($B$1*B3)/144,0.25)</f>
        <v>30.25</v>
      </c>
    </row>
    <row r="4" spans="1:5" ht="24.6" customHeight="1" x14ac:dyDescent="0.3">
      <c r="A4" s="6">
        <v>40</v>
      </c>
      <c r="B4" s="4">
        <f t="shared" ref="B4:B9" si="0">CEILING((PI()*(A4-0.1094))+2,0.25)</f>
        <v>127.5</v>
      </c>
      <c r="C4" s="3" t="str">
        <f>_xlfn.CONCAT($A$1,"-",12,"-",$B$1,"-",$B4)</f>
        <v>304-12-48-127.5</v>
      </c>
      <c r="D4" s="3" t="str">
        <f>_xlfn.CONCAT(D$2," X ",$B4)</f>
        <v>SHEET, 304, 12GA, 48" X 127.5</v>
      </c>
      <c r="E4" s="3">
        <f>MROUND(($B$1*B4)/144,0.25)</f>
        <v>42.5</v>
      </c>
    </row>
    <row r="5" spans="1:5" ht="24.6" customHeight="1" x14ac:dyDescent="0.3">
      <c r="A5" s="6">
        <v>51.75</v>
      </c>
      <c r="B5" s="4">
        <f t="shared" si="0"/>
        <v>164.25</v>
      </c>
      <c r="C5" s="3" t="str">
        <f>_xlfn.CONCAT($A$1,"-",12,"-",$B$1,"-",$B5)</f>
        <v>304-12-48-164.25</v>
      </c>
      <c r="D5" s="3" t="str">
        <f>_xlfn.CONCAT(D$2," X ",$B5)</f>
        <v>SHEET, 304, 12GA, 48" X 164.25</v>
      </c>
      <c r="E5" s="3">
        <f>MROUND(($B$1*B5)/144,0.25)</f>
        <v>54.75</v>
      </c>
    </row>
    <row r="6" spans="1:5" ht="25.05" customHeight="1" x14ac:dyDescent="0.3">
      <c r="A6" s="6">
        <v>57.125</v>
      </c>
      <c r="B6" s="4">
        <f t="shared" si="0"/>
        <v>181.25</v>
      </c>
      <c r="C6" s="3" t="str">
        <f t="shared" ref="C6:C8" si="1">_xlfn.CONCAT($A$1,"-",12,"-",$B$1,"-",$B6)</f>
        <v>304-12-48-181.25</v>
      </c>
      <c r="D6" s="3" t="str">
        <f t="shared" ref="D6:D8" si="2">_xlfn.CONCAT(D$2," X ",$B6)</f>
        <v>SHEET, 304, 12GA, 48" X 181.25</v>
      </c>
      <c r="E6" s="3">
        <f t="shared" ref="E6:E8" si="3">MROUND(($B$1*B6)/144,0.25)</f>
        <v>60.5</v>
      </c>
    </row>
    <row r="7" spans="1:5" ht="25.05" customHeight="1" x14ac:dyDescent="0.3">
      <c r="A7" s="6">
        <v>73.125</v>
      </c>
      <c r="B7" s="4">
        <f t="shared" si="0"/>
        <v>231.5</v>
      </c>
      <c r="C7" s="3" t="str">
        <f t="shared" si="1"/>
        <v>304-12-48-231.5</v>
      </c>
      <c r="D7" s="3" t="str">
        <f t="shared" si="2"/>
        <v>SHEET, 304, 12GA, 48" X 231.5</v>
      </c>
      <c r="E7" s="3">
        <f t="shared" si="3"/>
        <v>77.25</v>
      </c>
    </row>
    <row r="8" spans="1:5" ht="25.05" customHeight="1" x14ac:dyDescent="0.3">
      <c r="A8" s="6">
        <v>81.125</v>
      </c>
      <c r="B8" s="4">
        <f t="shared" si="0"/>
        <v>256.75</v>
      </c>
      <c r="C8" s="3" t="str">
        <f t="shared" si="1"/>
        <v>304-12-48-256.75</v>
      </c>
      <c r="D8" s="3" t="str">
        <f t="shared" si="2"/>
        <v>SHEET, 304, 12GA, 48" X 256.75</v>
      </c>
      <c r="E8" s="3">
        <f t="shared" si="3"/>
        <v>85.5</v>
      </c>
    </row>
    <row r="9" spans="1:5" ht="25.05" customHeight="1" x14ac:dyDescent="0.3">
      <c r="A9" s="6">
        <v>93.125</v>
      </c>
      <c r="B9" s="4">
        <f t="shared" si="0"/>
        <v>294.25</v>
      </c>
      <c r="C9" s="3" t="str">
        <f t="shared" ref="C9:C19" si="4">_xlfn.CONCAT($A$1,"-",12,"-",$B$1,"-",$B9)</f>
        <v>304-12-48-294.25</v>
      </c>
      <c r="D9" s="3" t="str">
        <f t="shared" ref="D9:D19" si="5">_xlfn.CONCAT(D$2," X ",$B9)</f>
        <v>SHEET, 304, 12GA, 48" X 294.25</v>
      </c>
      <c r="E9" s="3">
        <f t="shared" ref="E9:E17" si="6">MROUND(($B$1*B9)/144,0.25)</f>
        <v>98</v>
      </c>
    </row>
    <row r="10" spans="1:5" ht="25.05" customHeight="1" x14ac:dyDescent="0.3">
      <c r="A10" s="5">
        <v>31.125</v>
      </c>
      <c r="B10" s="4">
        <f t="shared" ref="B10:B17" si="7">CEILING((PI()*(A10-0.875))+2,0.25)</f>
        <v>97.25</v>
      </c>
      <c r="C10" s="3" t="str">
        <f t="shared" si="4"/>
        <v>304-12-48-97.25</v>
      </c>
      <c r="D10" s="3" t="str">
        <f t="shared" si="5"/>
        <v>SHEET, 304, 12GA, 48" X 97.25</v>
      </c>
      <c r="E10" s="3">
        <f t="shared" si="6"/>
        <v>32.5</v>
      </c>
    </row>
    <row r="11" spans="1:5" ht="25.05" customHeight="1" x14ac:dyDescent="0.3">
      <c r="A11" s="5">
        <v>42.875</v>
      </c>
      <c r="B11" s="4">
        <f t="shared" si="7"/>
        <v>134</v>
      </c>
      <c r="C11" s="3" t="str">
        <f t="shared" si="4"/>
        <v>304-12-48-134</v>
      </c>
      <c r="D11" s="3" t="str">
        <f t="shared" si="5"/>
        <v>SHEET, 304, 12GA, 48" X 134</v>
      </c>
      <c r="E11" s="3">
        <f t="shared" si="6"/>
        <v>44.75</v>
      </c>
    </row>
    <row r="12" spans="1:5" ht="25.05" customHeight="1" x14ac:dyDescent="0.3">
      <c r="A12" s="5">
        <v>54.625</v>
      </c>
      <c r="B12" s="4">
        <f t="shared" si="7"/>
        <v>171</v>
      </c>
      <c r="C12" s="3" t="str">
        <f t="shared" si="4"/>
        <v>304-12-48-171</v>
      </c>
      <c r="D12" s="3" t="str">
        <f t="shared" si="5"/>
        <v>SHEET, 304, 12GA, 48" X 171</v>
      </c>
      <c r="E12" s="3">
        <f t="shared" si="6"/>
        <v>57</v>
      </c>
    </row>
    <row r="13" spans="1:5" ht="25.05" customHeight="1" x14ac:dyDescent="0.3">
      <c r="A13" s="5">
        <v>60</v>
      </c>
      <c r="B13" s="4">
        <f t="shared" si="7"/>
        <v>187.75</v>
      </c>
      <c r="C13" s="3" t="str">
        <f t="shared" si="4"/>
        <v>304-12-48-187.75</v>
      </c>
      <c r="D13" s="3" t="str">
        <f t="shared" si="5"/>
        <v>SHEET, 304, 12GA, 48" X 187.75</v>
      </c>
      <c r="E13" s="3">
        <f t="shared" si="6"/>
        <v>62.5</v>
      </c>
    </row>
    <row r="14" spans="1:5" ht="25.05" customHeight="1" x14ac:dyDescent="0.3">
      <c r="A14" s="5">
        <v>69</v>
      </c>
      <c r="B14" s="4">
        <f t="shared" ref="B14" si="8">CEILING((PI()*(A14-0.875))+2,0.25)</f>
        <v>216.25</v>
      </c>
      <c r="C14" s="3" t="str">
        <f t="shared" si="4"/>
        <v>304-12-48-216.25</v>
      </c>
      <c r="D14" s="3" t="str">
        <f t="shared" si="5"/>
        <v>SHEET, 304, 12GA, 48" X 216.25</v>
      </c>
      <c r="E14" s="3">
        <f t="shared" ref="E14" si="9">MROUND(($B$1*B14)/144,0.25)</f>
        <v>72</v>
      </c>
    </row>
    <row r="15" spans="1:5" ht="25.05" customHeight="1" x14ac:dyDescent="0.3">
      <c r="A15" s="5">
        <v>76</v>
      </c>
      <c r="B15" s="4">
        <f t="shared" si="7"/>
        <v>238.25</v>
      </c>
      <c r="C15" s="3" t="str">
        <f t="shared" si="4"/>
        <v>304-12-48-238.25</v>
      </c>
      <c r="D15" s="3" t="str">
        <f t="shared" si="5"/>
        <v>SHEET, 304, 12GA, 48" X 238.25</v>
      </c>
      <c r="E15" s="3">
        <f t="shared" si="6"/>
        <v>79.5</v>
      </c>
    </row>
    <row r="16" spans="1:5" ht="25.05" customHeight="1" x14ac:dyDescent="0.3">
      <c r="A16" s="5">
        <v>84</v>
      </c>
      <c r="B16" s="4">
        <f t="shared" si="7"/>
        <v>263.25</v>
      </c>
      <c r="C16" s="3" t="str">
        <f t="shared" si="4"/>
        <v>304-12-48-263.25</v>
      </c>
      <c r="D16" s="3" t="str">
        <f t="shared" si="5"/>
        <v>SHEET, 304, 12GA, 48" X 263.25</v>
      </c>
      <c r="E16" s="3">
        <f t="shared" si="6"/>
        <v>87.75</v>
      </c>
    </row>
    <row r="17" spans="1:5" ht="25.05" customHeight="1" x14ac:dyDescent="0.3">
      <c r="A17" s="5">
        <v>96</v>
      </c>
      <c r="B17" s="4">
        <f t="shared" si="7"/>
        <v>301</v>
      </c>
      <c r="C17" s="3" t="str">
        <f t="shared" si="4"/>
        <v>304-12-48-301</v>
      </c>
      <c r="D17" s="3" t="str">
        <f t="shared" si="5"/>
        <v>SHEET, 304, 12GA, 48" X 301</v>
      </c>
      <c r="E17" s="3">
        <f t="shared" si="6"/>
        <v>100.25</v>
      </c>
    </row>
    <row r="19" spans="1:5" ht="25.05" customHeight="1" x14ac:dyDescent="0.3">
      <c r="A19" s="6">
        <v>66.125</v>
      </c>
      <c r="B19" s="4">
        <f t="shared" ref="B19" si="10">CEILING((PI()*(A19-0.1094))+2,0.25)</f>
        <v>209.5</v>
      </c>
      <c r="C19" s="3" t="str">
        <f t="shared" si="4"/>
        <v>304-12-48-209.5</v>
      </c>
      <c r="D19" s="3" t="str">
        <f t="shared" si="5"/>
        <v>SHEET, 304, 12GA, 48" X 209.5</v>
      </c>
      <c r="E19" s="3">
        <f t="shared" ref="E19" si="11">MROUND(($B$1*B19)/144,0.25)</f>
        <v>69.75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7266-C2FD-4D31-8178-D4E9E5C78F89}">
  <dimension ref="A1:F26"/>
  <sheetViews>
    <sheetView workbookViewId="0">
      <selection activeCell="B19" sqref="B19"/>
    </sheetView>
  </sheetViews>
  <sheetFormatPr defaultColWidth="20.77734375" defaultRowHeight="25.05" customHeight="1" x14ac:dyDescent="0.3"/>
  <cols>
    <col min="1" max="4" width="25.77734375" style="2" customWidth="1"/>
    <col min="5" max="6" width="31.21875" style="2" customWidth="1"/>
    <col min="7" max="16384" width="20.77734375" style="2"/>
  </cols>
  <sheetData>
    <row r="1" spans="1:6" ht="25.05" customHeight="1" x14ac:dyDescent="0.3">
      <c r="A1" s="4">
        <v>304</v>
      </c>
      <c r="B1" s="4">
        <v>48</v>
      </c>
      <c r="C1" s="4">
        <v>48</v>
      </c>
      <c r="D1" s="2" t="s">
        <v>6</v>
      </c>
      <c r="E1" s="1" t="s">
        <v>5</v>
      </c>
      <c r="F1" s="1"/>
    </row>
    <row r="2" spans="1:6" ht="24.6" customHeight="1" x14ac:dyDescent="0.3">
      <c r="A2" s="1" t="s">
        <v>3</v>
      </c>
      <c r="B2" s="1" t="s">
        <v>4</v>
      </c>
      <c r="C2" s="4" t="s">
        <v>4</v>
      </c>
      <c r="D2" s="1" t="s">
        <v>1</v>
      </c>
      <c r="E2" s="1" t="s">
        <v>11</v>
      </c>
      <c r="F2" s="1" t="s">
        <v>10</v>
      </c>
    </row>
    <row r="3" spans="1:6" ht="25.05" customHeight="1" x14ac:dyDescent="0.3">
      <c r="A3" s="1">
        <v>36</v>
      </c>
      <c r="B3" s="1">
        <v>112.5</v>
      </c>
      <c r="C3" s="4">
        <f>CEILING((PI()*(A3-0.875))+2,0.25)</f>
        <v>112.5</v>
      </c>
      <c r="D3" s="3" t="str">
        <f t="shared" ref="D3:D26" si="0">_xlfn.CONCAT($A$1,"-",12,"-",$C$1,"-",$C3)</f>
        <v>304-12-48-112.5</v>
      </c>
      <c r="E3" s="3" t="str">
        <f t="shared" ref="E3:E26" si="1">_xlfn.CONCAT(E$2," X ",$C3)</f>
        <v>SHEET, 304, 12GA, 48" X 112.5</v>
      </c>
      <c r="F3" s="3">
        <f t="shared" ref="F3:F22" si="2">MROUND(($C$1*C3)/144,0.25)</f>
        <v>37.5</v>
      </c>
    </row>
    <row r="4" spans="1:6" ht="25.05" customHeight="1" x14ac:dyDescent="0.3">
      <c r="A4" s="1">
        <f>A3+6</f>
        <v>42</v>
      </c>
      <c r="B4" s="1">
        <v>131.25</v>
      </c>
      <c r="C4" s="4">
        <f t="shared" ref="C4:C22" si="3">CEILING((PI()*(A4-0.875))+2,0.25)</f>
        <v>131.25</v>
      </c>
      <c r="D4" s="3" t="str">
        <f t="shared" si="0"/>
        <v>304-12-48-131.25</v>
      </c>
      <c r="E4" s="3" t="str">
        <f t="shared" si="1"/>
        <v>SHEET, 304, 12GA, 48" X 131.25</v>
      </c>
      <c r="F4" s="3">
        <f t="shared" si="2"/>
        <v>43.75</v>
      </c>
    </row>
    <row r="5" spans="1:6" ht="25.05" customHeight="1" x14ac:dyDescent="0.3">
      <c r="A5" s="1">
        <f t="shared" ref="A5:A26" si="4">A4+6</f>
        <v>48</v>
      </c>
      <c r="B5" s="1">
        <v>150.25</v>
      </c>
      <c r="C5" s="4">
        <f t="shared" si="3"/>
        <v>150.25</v>
      </c>
      <c r="D5" s="3" t="str">
        <f t="shared" si="0"/>
        <v>304-12-48-150.25</v>
      </c>
      <c r="E5" s="3" t="str">
        <f t="shared" si="1"/>
        <v>SHEET, 304, 12GA, 48" X 150.25</v>
      </c>
      <c r="F5" s="3">
        <f t="shared" si="2"/>
        <v>50</v>
      </c>
    </row>
    <row r="6" spans="1:6" ht="25.05" customHeight="1" x14ac:dyDescent="0.3">
      <c r="A6" s="1">
        <f t="shared" si="4"/>
        <v>54</v>
      </c>
      <c r="B6" s="1">
        <v>169</v>
      </c>
      <c r="C6" s="4">
        <f t="shared" si="3"/>
        <v>169</v>
      </c>
      <c r="D6" s="3" t="str">
        <f t="shared" si="0"/>
        <v>304-12-48-169</v>
      </c>
      <c r="E6" s="3" t="str">
        <f t="shared" si="1"/>
        <v>SHEET, 304, 12GA, 48" X 169</v>
      </c>
      <c r="F6" s="3">
        <f t="shared" si="2"/>
        <v>56.25</v>
      </c>
    </row>
    <row r="7" spans="1:6" ht="25.05" customHeight="1" x14ac:dyDescent="0.3">
      <c r="A7" s="5">
        <f>A6+6</f>
        <v>60</v>
      </c>
      <c r="B7" s="5">
        <v>187.75</v>
      </c>
      <c r="C7" s="4">
        <f>CEILING((PI()*(A7-0.875))+2,0.25)</f>
        <v>187.75</v>
      </c>
      <c r="D7" s="3" t="str">
        <f t="shared" si="0"/>
        <v>304-12-48-187.75</v>
      </c>
      <c r="E7" s="3" t="str">
        <f t="shared" si="1"/>
        <v>SHEET, 304, 12GA, 48" X 187.75</v>
      </c>
      <c r="F7" s="3">
        <f t="shared" si="2"/>
        <v>62.5</v>
      </c>
    </row>
    <row r="8" spans="1:6" ht="25.05" customHeight="1" x14ac:dyDescent="0.3">
      <c r="A8" s="1">
        <f>A7+6</f>
        <v>66</v>
      </c>
      <c r="B8" s="1">
        <v>206.75</v>
      </c>
      <c r="C8" s="4">
        <f t="shared" si="3"/>
        <v>206.75</v>
      </c>
      <c r="D8" s="3" t="str">
        <f t="shared" si="0"/>
        <v>304-12-48-206.75</v>
      </c>
      <c r="E8" s="3" t="str">
        <f t="shared" si="1"/>
        <v>SHEET, 304, 12GA, 48" X 206.75</v>
      </c>
      <c r="F8" s="3">
        <f t="shared" si="2"/>
        <v>69</v>
      </c>
    </row>
    <row r="9" spans="1:6" ht="25.05" customHeight="1" x14ac:dyDescent="0.3">
      <c r="A9" s="5">
        <f t="shared" si="4"/>
        <v>72</v>
      </c>
      <c r="B9" s="5">
        <v>225.5</v>
      </c>
      <c r="C9" s="4">
        <f t="shared" si="3"/>
        <v>225.5</v>
      </c>
      <c r="D9" s="3" t="str">
        <f t="shared" si="0"/>
        <v>304-12-48-225.5</v>
      </c>
      <c r="E9" s="3" t="str">
        <f t="shared" si="1"/>
        <v>SHEET, 304, 12GA, 48" X 225.5</v>
      </c>
      <c r="F9" s="3">
        <f t="shared" si="2"/>
        <v>75.25</v>
      </c>
    </row>
    <row r="10" spans="1:6" ht="25.05" customHeight="1" x14ac:dyDescent="0.3">
      <c r="A10" s="5">
        <v>76</v>
      </c>
      <c r="B10" s="5">
        <v>238.25</v>
      </c>
      <c r="C10" s="4">
        <f t="shared" si="3"/>
        <v>238.25</v>
      </c>
      <c r="D10" s="3" t="str">
        <f t="shared" si="0"/>
        <v>304-12-48-238.25</v>
      </c>
      <c r="E10" s="3" t="str">
        <f t="shared" si="1"/>
        <v>SHEET, 304, 12GA, 48" X 238.25</v>
      </c>
      <c r="F10" s="3">
        <f t="shared" si="2"/>
        <v>79.5</v>
      </c>
    </row>
    <row r="11" spans="1:6" ht="25.05" customHeight="1" x14ac:dyDescent="0.3">
      <c r="A11" s="1">
        <f>A9+6</f>
        <v>78</v>
      </c>
      <c r="B11" s="1">
        <v>244.5</v>
      </c>
      <c r="C11" s="4">
        <f t="shared" si="3"/>
        <v>244.5</v>
      </c>
      <c r="D11" s="3" t="str">
        <f t="shared" si="0"/>
        <v>304-12-48-244.5</v>
      </c>
      <c r="E11" s="3" t="str">
        <f t="shared" si="1"/>
        <v>SHEET, 304, 12GA, 48" X 244.5</v>
      </c>
      <c r="F11" s="3">
        <f t="shared" si="2"/>
        <v>81.5</v>
      </c>
    </row>
    <row r="12" spans="1:6" ht="25.05" customHeight="1" x14ac:dyDescent="0.3">
      <c r="A12" s="5">
        <f t="shared" si="4"/>
        <v>84</v>
      </c>
      <c r="B12" s="5">
        <v>263.25</v>
      </c>
      <c r="C12" s="4">
        <f t="shared" si="3"/>
        <v>263.25</v>
      </c>
      <c r="D12" s="3" t="str">
        <f t="shared" si="0"/>
        <v>304-12-48-263.25</v>
      </c>
      <c r="E12" s="3" t="str">
        <f t="shared" si="1"/>
        <v>SHEET, 304, 12GA, 48" X 263.25</v>
      </c>
      <c r="F12" s="3">
        <f t="shared" si="2"/>
        <v>87.75</v>
      </c>
    </row>
    <row r="13" spans="1:6" ht="25.05" customHeight="1" x14ac:dyDescent="0.3">
      <c r="A13" s="5">
        <f t="shared" si="4"/>
        <v>90</v>
      </c>
      <c r="B13" s="5">
        <v>282</v>
      </c>
      <c r="C13" s="4">
        <f t="shared" si="3"/>
        <v>282</v>
      </c>
      <c r="D13" s="3" t="str">
        <f t="shared" si="0"/>
        <v>304-12-48-282</v>
      </c>
      <c r="E13" s="3" t="str">
        <f t="shared" si="1"/>
        <v>SHEET, 304, 12GA, 48" X 282</v>
      </c>
      <c r="F13" s="3">
        <f t="shared" si="2"/>
        <v>94</v>
      </c>
    </row>
    <row r="14" spans="1:6" ht="25.05" customHeight="1" x14ac:dyDescent="0.3">
      <c r="A14" s="5">
        <f t="shared" si="4"/>
        <v>96</v>
      </c>
      <c r="B14" s="5">
        <v>301</v>
      </c>
      <c r="C14" s="4">
        <f t="shared" si="3"/>
        <v>301</v>
      </c>
      <c r="D14" s="3" t="str">
        <f t="shared" si="0"/>
        <v>304-12-48-301</v>
      </c>
      <c r="E14" s="3" t="str">
        <f t="shared" si="1"/>
        <v>SHEET, 304, 12GA, 48" X 301</v>
      </c>
      <c r="F14" s="3">
        <f t="shared" si="2"/>
        <v>100.25</v>
      </c>
    </row>
    <row r="15" spans="1:6" ht="25.05" customHeight="1" x14ac:dyDescent="0.3">
      <c r="A15" s="1">
        <f t="shared" si="4"/>
        <v>102</v>
      </c>
      <c r="B15" s="1">
        <v>319.75</v>
      </c>
      <c r="C15" s="4">
        <f t="shared" si="3"/>
        <v>319.75</v>
      </c>
      <c r="D15" s="3" t="str">
        <f t="shared" si="0"/>
        <v>304-12-48-319.75</v>
      </c>
      <c r="E15" s="3" t="str">
        <f t="shared" si="1"/>
        <v>SHEET, 304, 12GA, 48" X 319.75</v>
      </c>
      <c r="F15" s="3">
        <f t="shared" si="2"/>
        <v>106.5</v>
      </c>
    </row>
    <row r="16" spans="1:6" ht="25.05" customHeight="1" x14ac:dyDescent="0.3">
      <c r="A16" s="1">
        <f t="shared" si="4"/>
        <v>108</v>
      </c>
      <c r="B16" s="1">
        <v>338.75</v>
      </c>
      <c r="C16" s="4">
        <f t="shared" si="3"/>
        <v>338.75</v>
      </c>
      <c r="D16" s="3" t="str">
        <f t="shared" si="0"/>
        <v>304-12-48-338.75</v>
      </c>
      <c r="E16" s="3" t="str">
        <f t="shared" si="1"/>
        <v>SHEET, 304, 12GA, 48" X 338.75</v>
      </c>
      <c r="F16" s="3">
        <f t="shared" si="2"/>
        <v>113</v>
      </c>
    </row>
    <row r="17" spans="1:6" ht="25.05" customHeight="1" x14ac:dyDescent="0.3">
      <c r="A17" s="1">
        <f t="shared" si="4"/>
        <v>114</v>
      </c>
      <c r="B17" s="1">
        <v>357.5</v>
      </c>
      <c r="C17" s="4">
        <f t="shared" si="3"/>
        <v>357.5</v>
      </c>
      <c r="D17" s="3" t="str">
        <f t="shared" si="0"/>
        <v>304-12-48-357.5</v>
      </c>
      <c r="E17" s="3" t="str">
        <f t="shared" si="1"/>
        <v>SHEET, 304, 12GA, 48" X 357.5</v>
      </c>
      <c r="F17" s="3">
        <f t="shared" si="2"/>
        <v>119.25</v>
      </c>
    </row>
    <row r="18" spans="1:6" ht="25.05" customHeight="1" x14ac:dyDescent="0.3">
      <c r="A18" s="1">
        <f t="shared" si="4"/>
        <v>120</v>
      </c>
      <c r="B18" s="1">
        <v>376.25</v>
      </c>
      <c r="C18" s="4">
        <f t="shared" si="3"/>
        <v>376.25</v>
      </c>
      <c r="D18" s="3" t="str">
        <f t="shared" si="0"/>
        <v>304-12-48-376.25</v>
      </c>
      <c r="E18" s="3" t="str">
        <f t="shared" si="1"/>
        <v>SHEET, 304, 12GA, 48" X 376.25</v>
      </c>
      <c r="F18" s="3">
        <f t="shared" si="2"/>
        <v>125.5</v>
      </c>
    </row>
    <row r="19" spans="1:6" ht="25.05" customHeight="1" x14ac:dyDescent="0.3">
      <c r="A19" s="1">
        <f t="shared" si="4"/>
        <v>126</v>
      </c>
      <c r="B19" s="1">
        <v>395.25</v>
      </c>
      <c r="C19" s="4">
        <f t="shared" si="3"/>
        <v>395.25</v>
      </c>
      <c r="D19" s="3" t="str">
        <f t="shared" si="0"/>
        <v>304-12-48-395.25</v>
      </c>
      <c r="E19" s="3" t="str">
        <f t="shared" si="1"/>
        <v>SHEET, 304, 12GA, 48" X 395.25</v>
      </c>
      <c r="F19" s="3">
        <f t="shared" si="2"/>
        <v>131.75</v>
      </c>
    </row>
    <row r="20" spans="1:6" ht="25.05" customHeight="1" x14ac:dyDescent="0.3">
      <c r="A20" s="1">
        <f t="shared" si="4"/>
        <v>132</v>
      </c>
      <c r="B20" s="1">
        <v>414</v>
      </c>
      <c r="C20" s="4">
        <f t="shared" si="3"/>
        <v>414</v>
      </c>
      <c r="D20" s="3" t="str">
        <f t="shared" si="0"/>
        <v>304-12-48-414</v>
      </c>
      <c r="E20" s="3" t="str">
        <f t="shared" si="1"/>
        <v>SHEET, 304, 12GA, 48" X 414</v>
      </c>
      <c r="F20" s="3">
        <f t="shared" si="2"/>
        <v>138</v>
      </c>
    </row>
    <row r="21" spans="1:6" ht="25.05" customHeight="1" x14ac:dyDescent="0.3">
      <c r="A21" s="1">
        <f t="shared" si="4"/>
        <v>138</v>
      </c>
      <c r="B21" s="1">
        <v>433</v>
      </c>
      <c r="C21" s="4">
        <f t="shared" si="3"/>
        <v>433</v>
      </c>
      <c r="D21" s="3" t="str">
        <f t="shared" si="0"/>
        <v>304-12-48-433</v>
      </c>
      <c r="E21" s="3" t="str">
        <f t="shared" si="1"/>
        <v>SHEET, 304, 12GA, 48" X 433</v>
      </c>
      <c r="F21" s="3">
        <f t="shared" si="2"/>
        <v>144.25</v>
      </c>
    </row>
    <row r="22" spans="1:6" ht="25.05" customHeight="1" x14ac:dyDescent="0.3">
      <c r="A22" s="1">
        <f t="shared" si="4"/>
        <v>144</v>
      </c>
      <c r="B22" s="1">
        <v>451.75</v>
      </c>
      <c r="C22" s="4">
        <f t="shared" si="3"/>
        <v>451.75</v>
      </c>
      <c r="D22" s="3" t="str">
        <f t="shared" si="0"/>
        <v>304-12-48-451.75</v>
      </c>
      <c r="E22" s="3" t="str">
        <f t="shared" si="1"/>
        <v>SHEET, 304, 12GA, 48" X 451.75</v>
      </c>
      <c r="F22" s="3">
        <f t="shared" si="2"/>
        <v>150.5</v>
      </c>
    </row>
    <row r="23" spans="1:6" ht="25.05" customHeight="1" x14ac:dyDescent="0.3">
      <c r="A23" s="1">
        <f t="shared" si="4"/>
        <v>150</v>
      </c>
      <c r="B23" s="1">
        <v>470.5</v>
      </c>
      <c r="C23" s="4">
        <f t="shared" ref="C23:C25" si="5">CEILING((PI()*(A23-0.875))+2,0.25)</f>
        <v>470.5</v>
      </c>
      <c r="D23" s="3" t="str">
        <f t="shared" si="0"/>
        <v>304-12-48-470.5</v>
      </c>
      <c r="E23" s="3" t="str">
        <f t="shared" si="1"/>
        <v>SHEET, 304, 12GA, 48" X 470.5</v>
      </c>
      <c r="F23" s="3">
        <f t="shared" ref="F23:F25" si="6">MROUND(($C$1*C23)/144,0.25)</f>
        <v>156.75</v>
      </c>
    </row>
    <row r="24" spans="1:6" ht="25.05" customHeight="1" x14ac:dyDescent="0.3">
      <c r="A24" s="1">
        <f t="shared" si="4"/>
        <v>156</v>
      </c>
      <c r="B24" s="1">
        <v>489.5</v>
      </c>
      <c r="C24" s="4">
        <f t="shared" si="5"/>
        <v>489.5</v>
      </c>
      <c r="D24" s="3" t="str">
        <f t="shared" si="0"/>
        <v>304-12-48-489.5</v>
      </c>
      <c r="E24" s="3" t="str">
        <f t="shared" si="1"/>
        <v>SHEET, 304, 12GA, 48" X 489.5</v>
      </c>
      <c r="F24" s="3">
        <f t="shared" si="6"/>
        <v>163.25</v>
      </c>
    </row>
    <row r="25" spans="1:6" ht="25.05" customHeight="1" x14ac:dyDescent="0.3">
      <c r="A25" s="1">
        <f t="shared" si="4"/>
        <v>162</v>
      </c>
      <c r="B25" s="1">
        <v>508.25</v>
      </c>
      <c r="C25" s="4">
        <f t="shared" si="5"/>
        <v>508.25</v>
      </c>
      <c r="D25" s="3" t="str">
        <f t="shared" si="0"/>
        <v>304-12-48-508.25</v>
      </c>
      <c r="E25" s="3" t="str">
        <f t="shared" si="1"/>
        <v>SHEET, 304, 12GA, 48" X 508.25</v>
      </c>
      <c r="F25" s="3">
        <f t="shared" si="6"/>
        <v>169.5</v>
      </c>
    </row>
    <row r="26" spans="1:6" ht="25.05" customHeight="1" x14ac:dyDescent="0.3">
      <c r="A26" s="1">
        <f t="shared" si="4"/>
        <v>168</v>
      </c>
      <c r="B26" s="1">
        <v>527.25</v>
      </c>
      <c r="C26" s="4">
        <f>CEILING((PI()*(A26-0.875))+2,0.25)</f>
        <v>527.25</v>
      </c>
      <c r="D26" s="3" t="str">
        <f t="shared" si="0"/>
        <v>304-12-48-527.25</v>
      </c>
      <c r="E26" s="3" t="str">
        <f t="shared" si="1"/>
        <v>SHEET, 304, 12GA, 48" X 527.25</v>
      </c>
      <c r="F26" s="3">
        <f>MROUND(($C$1*C26)/144,0.25)</f>
        <v>175.75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9613d1-ff09-448b-8873-7f20a28c5c0c}" enabled="1" method="Standard" siteId="{10f8e7a2-4877-48d6-9319-dc5151b7f98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Complete List</vt:lpstr>
      <vt:lpstr>48 Sheet - SS304</vt:lpstr>
      <vt:lpstr>60 Sheet - SS304</vt:lpstr>
      <vt:lpstr>72 Sheet - SS304</vt:lpstr>
      <vt:lpstr>48 Sheet - SS316</vt:lpstr>
      <vt:lpstr>60 Sheet - SS316</vt:lpstr>
      <vt:lpstr>72 Sheet - SS316</vt:lpstr>
      <vt:lpstr>Heaters</vt:lpstr>
      <vt:lpstr>Tanks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Weck</dc:creator>
  <cp:lastModifiedBy>Pete Weck</cp:lastModifiedBy>
  <dcterms:created xsi:type="dcterms:W3CDTF">2024-02-08T19:02:01Z</dcterms:created>
  <dcterms:modified xsi:type="dcterms:W3CDTF">2024-02-19T15:21:43Z</dcterms:modified>
</cp:coreProperties>
</file>