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jco\Documents\doutorado\Sporophila\gb\cds\"/>
    </mc:Choice>
  </mc:AlternateContent>
  <xr:revisionPtr revIDLastSave="0" documentId="8_{56017A7C-D71B-496F-966D-4643A28E554C}" xr6:coauthVersionLast="47" xr6:coauthVersionMax="47" xr10:uidLastSave="{00000000-0000-0000-0000-000000000000}"/>
  <bookViews>
    <workbookView xWindow="-108" yWindow="-108" windowWidth="23256" windowHeight="13176" xr2:uid="{0C8F935E-4988-4A48-BE73-2BB56EA1DB6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<sst xmlns="http://schemas.openxmlformats.org/spreadsheetml/2006/main" count="137" uniqueCount="91">
  <si>
    <t>Codon</t>
  </si>
  <si>
    <t>AA_cod</t>
  </si>
  <si>
    <t>AA</t>
  </si>
  <si>
    <t>Count</t>
  </si>
  <si>
    <t>RSCU</t>
  </si>
  <si>
    <t>GCU</t>
  </si>
  <si>
    <t>A</t>
  </si>
  <si>
    <t>GCC</t>
  </si>
  <si>
    <t>GCA</t>
  </si>
  <si>
    <t>GCG</t>
  </si>
  <si>
    <t>CGU</t>
  </si>
  <si>
    <t>R</t>
  </si>
  <si>
    <t>CGC</t>
  </si>
  <si>
    <t>CGA</t>
  </si>
  <si>
    <t>CGG</t>
  </si>
  <si>
    <t>AAU</t>
  </si>
  <si>
    <t>N</t>
  </si>
  <si>
    <t>AAC</t>
  </si>
  <si>
    <t>GAU</t>
  </si>
  <si>
    <t>D</t>
  </si>
  <si>
    <t>GAC</t>
  </si>
  <si>
    <t>UGU</t>
  </si>
  <si>
    <t>C</t>
  </si>
  <si>
    <t>UGC</t>
  </si>
  <si>
    <t>CAA</t>
  </si>
  <si>
    <t>Q</t>
  </si>
  <si>
    <t>CAG</t>
  </si>
  <si>
    <t>GAA</t>
  </si>
  <si>
    <t>E</t>
  </si>
  <si>
    <t>GAG</t>
  </si>
  <si>
    <t>GGU</t>
  </si>
  <si>
    <t>G</t>
  </si>
  <si>
    <t>GGC</t>
  </si>
  <si>
    <t>GGA</t>
  </si>
  <si>
    <t>GGG</t>
  </si>
  <si>
    <t>CAU</t>
  </si>
  <si>
    <t>H</t>
  </si>
  <si>
    <t>CAC</t>
  </si>
  <si>
    <t>AUU</t>
  </si>
  <si>
    <t>I</t>
  </si>
  <si>
    <t>AUC</t>
  </si>
  <si>
    <t>UUA</t>
  </si>
  <si>
    <t>L</t>
  </si>
  <si>
    <t>UUG</t>
  </si>
  <si>
    <t>CUU</t>
  </si>
  <si>
    <t>CUC</t>
  </si>
  <si>
    <t>CUA</t>
  </si>
  <si>
    <t>CUG</t>
  </si>
  <si>
    <t>AAA</t>
  </si>
  <si>
    <t>K</t>
  </si>
  <si>
    <t>AAG</t>
  </si>
  <si>
    <t>AUA</t>
  </si>
  <si>
    <t>M</t>
  </si>
  <si>
    <t>AUG</t>
  </si>
  <si>
    <t>UUU</t>
  </si>
  <si>
    <t>F</t>
  </si>
  <si>
    <t>UUC</t>
  </si>
  <si>
    <t>CCU</t>
  </si>
  <si>
    <t>P</t>
  </si>
  <si>
    <t>CCC</t>
  </si>
  <si>
    <t>CCA</t>
  </si>
  <si>
    <t>CCG</t>
  </si>
  <si>
    <t>UCU</t>
  </si>
  <si>
    <t>S</t>
  </si>
  <si>
    <t>UCC</t>
  </si>
  <si>
    <t>UCA</t>
  </si>
  <si>
    <t>UCG</t>
  </si>
  <si>
    <t>AGU</t>
  </si>
  <si>
    <t>AGC</t>
  </si>
  <si>
    <t>ACU</t>
  </si>
  <si>
    <t>T</t>
  </si>
  <si>
    <t>ACC</t>
  </si>
  <si>
    <t>ACA</t>
  </si>
  <si>
    <t>ACG</t>
  </si>
  <si>
    <t>UGA</t>
  </si>
  <si>
    <t>W</t>
  </si>
  <si>
    <t>UGG</t>
  </si>
  <si>
    <t>UAU</t>
  </si>
  <si>
    <t>Y</t>
  </si>
  <si>
    <t>UAC</t>
  </si>
  <si>
    <t>GUU</t>
  </si>
  <si>
    <t>V</t>
  </si>
  <si>
    <t>GUC</t>
  </si>
  <si>
    <t>GUA</t>
  </si>
  <si>
    <t>GUG</t>
  </si>
  <si>
    <t>UAA</t>
  </si>
  <si>
    <t>*</t>
  </si>
  <si>
    <t>Stop</t>
  </si>
  <si>
    <t>UAG</t>
  </si>
  <si>
    <t>AGA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</si>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</sst>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CU_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o"/>
      <sheetName val="Shy"/>
      <sheetName val="Sib"/>
      <sheetName val="Sma"/>
      <sheetName val="Sme"/>
      <sheetName val="Smi"/>
      <sheetName val="Sni"/>
      <sheetName val="Spi"/>
      <sheetName val="Sru"/>
      <sheetName val="Planilh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</v>
          </cell>
          <cell r="B2" t="str">
            <v>Ala</v>
          </cell>
        </row>
        <row r="3">
          <cell r="A3" t="str">
            <v>C</v>
          </cell>
          <cell r="B3" t="str">
            <v>Cys</v>
          </cell>
        </row>
        <row r="4">
          <cell r="A4" t="str">
            <v>D</v>
          </cell>
          <cell r="B4" t="str">
            <v>Asp</v>
          </cell>
        </row>
        <row r="5">
          <cell r="A5" t="str">
            <v>E</v>
          </cell>
          <cell r="B5" t="str">
            <v>Glu</v>
          </cell>
        </row>
        <row r="6">
          <cell r="A6" t="str">
            <v>F</v>
          </cell>
          <cell r="B6" t="str">
            <v>Phe</v>
          </cell>
        </row>
        <row r="7">
          <cell r="A7" t="str">
            <v>G</v>
          </cell>
          <cell r="B7" t="str">
            <v>Gly</v>
          </cell>
        </row>
        <row r="8">
          <cell r="A8" t="str">
            <v>H</v>
          </cell>
          <cell r="B8" t="str">
            <v>His</v>
          </cell>
        </row>
        <row r="9">
          <cell r="A9" t="str">
            <v>I</v>
          </cell>
          <cell r="B9" t="str">
            <v>Ile</v>
          </cell>
        </row>
        <row r="10">
          <cell r="A10" t="str">
            <v>K</v>
          </cell>
          <cell r="B10" t="str">
            <v>Lys</v>
          </cell>
        </row>
        <row r="11">
          <cell r="A11" t="str">
            <v>L</v>
          </cell>
          <cell r="B11" t="str">
            <v>Leu</v>
          </cell>
        </row>
        <row r="12">
          <cell r="A12" t="str">
            <v>M</v>
          </cell>
          <cell r="B12" t="str">
            <v>Met</v>
          </cell>
        </row>
        <row r="13">
          <cell r="A13" t="str">
            <v>N</v>
          </cell>
          <cell r="B13" t="str">
            <v>Asn</v>
          </cell>
        </row>
        <row r="14">
          <cell r="A14" t="str">
            <v>P</v>
          </cell>
          <cell r="B14" t="str">
            <v>Pro</v>
          </cell>
        </row>
        <row r="15">
          <cell r="A15" t="str">
            <v>Q</v>
          </cell>
          <cell r="B15" t="str">
            <v>Gln</v>
          </cell>
        </row>
        <row r="16">
          <cell r="A16" t="str">
            <v>R</v>
          </cell>
          <cell r="B16" t="str">
            <v>Arg</v>
          </cell>
        </row>
        <row r="17">
          <cell r="A17" t="str">
            <v>S</v>
          </cell>
          <cell r="B17" t="str">
            <v>Ser</v>
          </cell>
        </row>
        <row r="18">
          <cell r="A18" t="str">
            <v>T</v>
          </cell>
          <cell r="B18" t="str">
            <v>Thr</v>
          </cell>
        </row>
        <row r="19">
          <cell r="A19" t="str">
            <v>V</v>
          </cell>
          <cell r="B19" t="str">
            <v>Val</v>
          </cell>
        </row>
        <row r="20">
          <cell r="A20" t="str">
            <v>W</v>
          </cell>
          <cell r="B20" t="str">
            <v>Trp</v>
          </cell>
        </row>
        <row r="21">
          <cell r="A21" t="str">
            <v>Y</v>
          </cell>
          <cell r="B21" t="str">
            <v>Tyr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1980-741D-40E2-8257-A154423A0154}">
  <dimension ref="A1:E65"/>
  <sheetViews>
    <sheetView tabSelected="1" workbookViewId="0">
      <selection activeCell="F9" sqref="F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tr">
        <f>LOOKUP(B2:B65,[1]Planilha2!$A$2:$A$21,[1]Planilha2!$B$2:$B$21)</f>
        <v>Ala</v>
      </c>
      <c r="D2">
        <v>42</v>
      </c>
      <c r="E2">
        <v>0.55000000000000004</v>
      </c>
    </row>
    <row r="3" spans="1:5" x14ac:dyDescent="0.3">
      <c r="A3" t="s">
        <v>7</v>
      </c>
      <c r="B3" t="s">
        <v>6</v>
      </c>
      <c r="C3" t="str">
        <f>LOOKUP(B3:B66,[1]Planilha2!$A$2:$A$21,[1]Planilha2!$B$2:$B$21)</f>
        <v>Ala</v>
      </c>
      <c r="D3">
        <v>171</v>
      </c>
      <c r="E3">
        <v>2.2200000000000002</v>
      </c>
    </row>
    <row r="4" spans="1:5" x14ac:dyDescent="0.3">
      <c r="A4" t="s">
        <v>8</v>
      </c>
      <c r="B4" t="s">
        <v>6</v>
      </c>
      <c r="C4" t="str">
        <f>LOOKUP(B4:B62,[1]Planilha2!$A$2:$A$21,[1]Planilha2!$B$2:$B$21)</f>
        <v>Ala</v>
      </c>
      <c r="D4">
        <v>82</v>
      </c>
      <c r="E4">
        <v>1.06</v>
      </c>
    </row>
    <row r="5" spans="1:5" x14ac:dyDescent="0.3">
      <c r="A5" t="s">
        <v>9</v>
      </c>
      <c r="B5" t="s">
        <v>6</v>
      </c>
      <c r="C5" t="str">
        <f>LOOKUP(B5:B63,[1]Planilha2!$A$2:$A$21,[1]Planilha2!$B$2:$B$21)</f>
        <v>Ala</v>
      </c>
      <c r="D5">
        <v>13</v>
      </c>
      <c r="E5">
        <v>0.17</v>
      </c>
    </row>
    <row r="6" spans="1:5" x14ac:dyDescent="0.3">
      <c r="A6" t="s">
        <v>10</v>
      </c>
      <c r="B6" t="s">
        <v>11</v>
      </c>
      <c r="C6" t="str">
        <f>LOOKUP(B6:B71,[1]Planilha2!$A$2:$A$21,[1]Planilha2!$B$2:$B$21)</f>
        <v>Arg</v>
      </c>
      <c r="D6">
        <v>9</v>
      </c>
      <c r="E6">
        <v>0.5</v>
      </c>
    </row>
    <row r="7" spans="1:5" x14ac:dyDescent="0.3">
      <c r="A7" t="s">
        <v>12</v>
      </c>
      <c r="B7" t="s">
        <v>11</v>
      </c>
      <c r="C7" t="str">
        <f>LOOKUP(B7:B72,[1]Planilha2!$A$2:$A$21,[1]Planilha2!$B$2:$B$21)</f>
        <v>Arg</v>
      </c>
      <c r="D7">
        <v>15</v>
      </c>
      <c r="E7">
        <v>0.83</v>
      </c>
    </row>
    <row r="8" spans="1:5" x14ac:dyDescent="0.3">
      <c r="A8" t="s">
        <v>13</v>
      </c>
      <c r="B8" t="s">
        <v>11</v>
      </c>
      <c r="C8" t="str">
        <f>LOOKUP(B8:B73,[1]Planilha2!$A$2:$A$21,[1]Planilha2!$B$2:$B$21)</f>
        <v>Arg</v>
      </c>
      <c r="D8">
        <v>42</v>
      </c>
      <c r="E8">
        <v>2.33</v>
      </c>
    </row>
    <row r="9" spans="1:5" x14ac:dyDescent="0.3">
      <c r="A9" t="s">
        <v>14</v>
      </c>
      <c r="B9" t="s">
        <v>11</v>
      </c>
      <c r="C9" t="str">
        <f>LOOKUP(B9:B74,[1]Planilha2!$A$2:$A$21,[1]Planilha2!$B$2:$B$21)</f>
        <v>Arg</v>
      </c>
      <c r="D9">
        <v>6</v>
      </c>
      <c r="E9">
        <v>0.33</v>
      </c>
    </row>
    <row r="10" spans="1:5" x14ac:dyDescent="0.3">
      <c r="A10" t="s">
        <v>15</v>
      </c>
      <c r="B10" t="s">
        <v>16</v>
      </c>
      <c r="C10" t="str">
        <f>LOOKUP(B10:B75,[1]Planilha2!$A$2:$A$21,[1]Planilha2!$B$2:$B$21)</f>
        <v>Asn</v>
      </c>
      <c r="D10">
        <v>21</v>
      </c>
      <c r="E10">
        <v>0.32</v>
      </c>
    </row>
    <row r="11" spans="1:5" x14ac:dyDescent="0.3">
      <c r="A11" t="s">
        <v>17</v>
      </c>
      <c r="B11" t="s">
        <v>16</v>
      </c>
      <c r="C11" t="str">
        <f>LOOKUP(B11:B76,[1]Planilha2!$A$2:$A$21,[1]Planilha2!$B$2:$B$21)</f>
        <v>Asn</v>
      </c>
      <c r="D11">
        <v>111</v>
      </c>
      <c r="E11">
        <v>1.68</v>
      </c>
    </row>
    <row r="12" spans="1:5" x14ac:dyDescent="0.3">
      <c r="A12" t="s">
        <v>18</v>
      </c>
      <c r="B12" t="s">
        <v>19</v>
      </c>
      <c r="C12" t="str">
        <f>LOOKUP(B12:B77,[1]Planilha2!$A$2:$A$21,[1]Planilha2!$B$2:$B$21)</f>
        <v>Asp</v>
      </c>
      <c r="D12">
        <v>11</v>
      </c>
      <c r="E12">
        <v>0.32</v>
      </c>
    </row>
    <row r="13" spans="1:5" x14ac:dyDescent="0.3">
      <c r="A13" t="s">
        <v>20</v>
      </c>
      <c r="B13" t="s">
        <v>19</v>
      </c>
      <c r="C13" t="str">
        <f>LOOKUP(B13:B78,[1]Planilha2!$A$2:$A$21,[1]Planilha2!$B$2:$B$21)</f>
        <v>Asp</v>
      </c>
      <c r="D13">
        <v>58</v>
      </c>
      <c r="E13">
        <v>1.68</v>
      </c>
    </row>
    <row r="14" spans="1:5" x14ac:dyDescent="0.3">
      <c r="A14" t="s">
        <v>21</v>
      </c>
      <c r="B14" t="s">
        <v>22</v>
      </c>
      <c r="C14" t="str">
        <f>LOOKUP(B14:B79,[1]Planilha2!$A$2:$A$21,[1]Planilha2!$B$2:$B$21)</f>
        <v>Cys</v>
      </c>
      <c r="D14">
        <v>4</v>
      </c>
      <c r="E14">
        <v>0.27</v>
      </c>
    </row>
    <row r="15" spans="1:5" x14ac:dyDescent="0.3">
      <c r="A15" t="s">
        <v>23</v>
      </c>
      <c r="B15" t="s">
        <v>22</v>
      </c>
      <c r="C15" t="str">
        <f>LOOKUP(B15:B80,[1]Planilha2!$A$2:$A$21,[1]Planilha2!$B$2:$B$21)</f>
        <v>Cys</v>
      </c>
      <c r="D15">
        <v>26</v>
      </c>
      <c r="E15">
        <v>1.73</v>
      </c>
    </row>
    <row r="16" spans="1:5" x14ac:dyDescent="0.3">
      <c r="A16" t="s">
        <v>24</v>
      </c>
      <c r="B16" t="s">
        <v>25</v>
      </c>
      <c r="C16" t="str">
        <f>LOOKUP(B16:B81,[1]Planilha2!$A$2:$A$21,[1]Planilha2!$B$2:$B$21)</f>
        <v>Gln</v>
      </c>
      <c r="D16">
        <v>83</v>
      </c>
      <c r="E16">
        <v>1.77</v>
      </c>
    </row>
    <row r="17" spans="1:5" x14ac:dyDescent="0.3">
      <c r="A17" t="s">
        <v>26</v>
      </c>
      <c r="B17" t="s">
        <v>25</v>
      </c>
      <c r="C17" t="str">
        <f>LOOKUP(B17:B82,[1]Planilha2!$A$2:$A$21,[1]Planilha2!$B$2:$B$21)</f>
        <v>Gln</v>
      </c>
      <c r="D17">
        <v>11</v>
      </c>
      <c r="E17">
        <v>0.23</v>
      </c>
    </row>
    <row r="18" spans="1:5" x14ac:dyDescent="0.3">
      <c r="A18" t="s">
        <v>27</v>
      </c>
      <c r="B18" t="s">
        <v>28</v>
      </c>
      <c r="C18" t="str">
        <f>LOOKUP(B18:B83,[1]Planilha2!$A$2:$A$21,[1]Planilha2!$B$2:$B$21)</f>
        <v>Glu</v>
      </c>
      <c r="D18">
        <v>76</v>
      </c>
      <c r="E18">
        <v>1.71</v>
      </c>
    </row>
    <row r="19" spans="1:5" x14ac:dyDescent="0.3">
      <c r="A19" t="s">
        <v>29</v>
      </c>
      <c r="B19" t="s">
        <v>28</v>
      </c>
      <c r="C19" t="str">
        <f>LOOKUP(B19:B84,[1]Planilha2!$A$2:$A$21,[1]Planilha2!$B$2:$B$21)</f>
        <v>Glu</v>
      </c>
      <c r="D19">
        <v>13</v>
      </c>
      <c r="E19">
        <v>0.28999999999999998</v>
      </c>
    </row>
    <row r="20" spans="1:5" x14ac:dyDescent="0.3">
      <c r="A20" t="s">
        <v>30</v>
      </c>
      <c r="B20" t="s">
        <v>31</v>
      </c>
      <c r="C20" t="str">
        <f>LOOKUP(B20:B87,[1]Planilha2!$A$2:$A$21,[1]Planilha2!$B$2:$B$21)</f>
        <v>Gly</v>
      </c>
      <c r="D20">
        <v>25</v>
      </c>
      <c r="E20">
        <v>0.45</v>
      </c>
    </row>
    <row r="21" spans="1:5" x14ac:dyDescent="0.3">
      <c r="A21" t="s">
        <v>32</v>
      </c>
      <c r="B21" t="s">
        <v>31</v>
      </c>
      <c r="C21" t="str">
        <f>LOOKUP(B21:B88,[1]Planilha2!$A$2:$A$21,[1]Planilha2!$B$2:$B$21)</f>
        <v>Gly</v>
      </c>
      <c r="D21">
        <v>71</v>
      </c>
      <c r="E21">
        <v>1.27</v>
      </c>
    </row>
    <row r="22" spans="1:5" x14ac:dyDescent="0.3">
      <c r="A22" t="s">
        <v>33</v>
      </c>
      <c r="B22" t="s">
        <v>31</v>
      </c>
      <c r="C22" t="str">
        <f>LOOKUP(B22:B89,[1]Planilha2!$A$2:$A$21,[1]Planilha2!$B$2:$B$21)</f>
        <v>Gly</v>
      </c>
      <c r="D22">
        <v>101</v>
      </c>
      <c r="E22">
        <v>1.8</v>
      </c>
    </row>
    <row r="23" spans="1:5" x14ac:dyDescent="0.3">
      <c r="A23" t="s">
        <v>34</v>
      </c>
      <c r="B23" t="s">
        <v>31</v>
      </c>
      <c r="C23" t="str">
        <f>LOOKUP(B23:B90,[1]Planilha2!$A$2:$A$21,[1]Planilha2!$B$2:$B$21)</f>
        <v>Gly</v>
      </c>
      <c r="D23">
        <v>27</v>
      </c>
      <c r="E23">
        <v>0.48</v>
      </c>
    </row>
    <row r="24" spans="1:5" x14ac:dyDescent="0.3">
      <c r="A24" t="s">
        <v>35</v>
      </c>
      <c r="B24" t="s">
        <v>36</v>
      </c>
      <c r="C24" t="str">
        <f>LOOKUP(B24:B89,[1]Planilha2!$A$2:$A$21,[1]Planilha2!$B$2:$B$21)</f>
        <v>His</v>
      </c>
      <c r="D24">
        <v>17</v>
      </c>
      <c r="E24">
        <v>0.34</v>
      </c>
    </row>
    <row r="25" spans="1:5" x14ac:dyDescent="0.3">
      <c r="A25" t="s">
        <v>37</v>
      </c>
      <c r="B25" t="s">
        <v>36</v>
      </c>
      <c r="C25" t="str">
        <f>LOOKUP(B25:B90,[1]Planilha2!$A$2:$A$21,[1]Planilha2!$B$2:$B$21)</f>
        <v>His</v>
      </c>
      <c r="D25">
        <v>84</v>
      </c>
      <c r="E25">
        <v>1.66</v>
      </c>
    </row>
    <row r="26" spans="1:5" x14ac:dyDescent="0.3">
      <c r="A26" t="s">
        <v>38</v>
      </c>
      <c r="B26" t="s">
        <v>39</v>
      </c>
      <c r="C26" t="str">
        <f>LOOKUP(B26:B89,[1]Planilha2!$A$2:$A$21,[1]Planilha2!$B$2:$B$21)</f>
        <v>Ile</v>
      </c>
      <c r="D26">
        <v>74</v>
      </c>
      <c r="E26">
        <v>0.51</v>
      </c>
    </row>
    <row r="27" spans="1:5" x14ac:dyDescent="0.3">
      <c r="A27" t="s">
        <v>40</v>
      </c>
      <c r="B27" t="s">
        <v>39</v>
      </c>
      <c r="C27" t="str">
        <f>LOOKUP(B27:B90,[1]Planilha2!$A$2:$A$21,[1]Planilha2!$B$2:$B$21)</f>
        <v>Ile</v>
      </c>
      <c r="D27">
        <v>218</v>
      </c>
      <c r="E27">
        <v>1.49</v>
      </c>
    </row>
    <row r="28" spans="1:5" x14ac:dyDescent="0.3">
      <c r="A28" t="s">
        <v>41</v>
      </c>
      <c r="B28" t="s">
        <v>42</v>
      </c>
      <c r="C28" t="str">
        <f>LOOKUP(B28:B90,[1]Planilha2!$A$2:$A$21,[1]Planilha2!$B$2:$B$21)</f>
        <v>Leu</v>
      </c>
      <c r="D28">
        <v>52</v>
      </c>
      <c r="E28">
        <v>0.46</v>
      </c>
    </row>
    <row r="29" spans="1:5" x14ac:dyDescent="0.3">
      <c r="A29" t="s">
        <v>43</v>
      </c>
      <c r="B29" t="s">
        <v>42</v>
      </c>
      <c r="C29" t="str">
        <f>LOOKUP(B29:B92,[1]Planilha2!$A$2:$A$21,[1]Planilha2!$B$2:$B$21)</f>
        <v>Leu</v>
      </c>
      <c r="D29">
        <v>22</v>
      </c>
      <c r="E29">
        <v>0.19</v>
      </c>
    </row>
    <row r="30" spans="1:5" x14ac:dyDescent="0.3">
      <c r="A30" t="s">
        <v>44</v>
      </c>
      <c r="B30" t="s">
        <v>42</v>
      </c>
      <c r="C30" t="str">
        <f>LOOKUP(B30:B92,[1]Planilha2!$A$2:$A$21,[1]Planilha2!$B$2:$B$21)</f>
        <v>Leu</v>
      </c>
      <c r="D30">
        <v>57</v>
      </c>
      <c r="E30">
        <v>0.5</v>
      </c>
    </row>
    <row r="31" spans="1:5" x14ac:dyDescent="0.3">
      <c r="A31" t="s">
        <v>45</v>
      </c>
      <c r="B31" t="s">
        <v>42</v>
      </c>
      <c r="C31" t="str">
        <f>LOOKUP(B31:B94,[1]Planilha2!$A$2:$A$21,[1]Planilha2!$B$2:$B$21)</f>
        <v>Leu</v>
      </c>
      <c r="D31">
        <v>185</v>
      </c>
      <c r="E31">
        <v>1.64</v>
      </c>
    </row>
    <row r="32" spans="1:5" x14ac:dyDescent="0.3">
      <c r="A32" t="s">
        <v>46</v>
      </c>
      <c r="B32" t="s">
        <v>42</v>
      </c>
      <c r="C32" t="str">
        <f>LOOKUP(B32:B95,[1]Planilha2!$A$2:$A$21,[1]Planilha2!$B$2:$B$21)</f>
        <v>Leu</v>
      </c>
      <c r="D32">
        <v>303</v>
      </c>
      <c r="E32">
        <v>2.68</v>
      </c>
    </row>
    <row r="33" spans="1:5" x14ac:dyDescent="0.3">
      <c r="A33" t="s">
        <v>47</v>
      </c>
      <c r="B33" t="s">
        <v>42</v>
      </c>
      <c r="C33" t="str">
        <f>LOOKUP(B33:B96,[1]Planilha2!$A$2:$A$21,[1]Planilha2!$B$2:$B$21)</f>
        <v>Leu</v>
      </c>
      <c r="D33">
        <v>59</v>
      </c>
      <c r="E33">
        <v>0.52</v>
      </c>
    </row>
    <row r="34" spans="1:5" x14ac:dyDescent="0.3">
      <c r="A34" t="s">
        <v>48</v>
      </c>
      <c r="B34" t="s">
        <v>49</v>
      </c>
      <c r="C34" t="str">
        <f>LOOKUP(B34:B99,[1]Planilha2!$A$2:$A$21,[1]Planilha2!$B$2:$B$21)</f>
        <v>Lys</v>
      </c>
      <c r="D34">
        <v>77</v>
      </c>
      <c r="E34">
        <v>1.81</v>
      </c>
    </row>
    <row r="35" spans="1:5" x14ac:dyDescent="0.3">
      <c r="A35" t="s">
        <v>50</v>
      </c>
      <c r="B35" t="s">
        <v>49</v>
      </c>
      <c r="C35" t="str">
        <f>LOOKUP(B35:B100,[1]Planilha2!$A$2:$A$21,[1]Planilha2!$B$2:$B$21)</f>
        <v>Lys</v>
      </c>
      <c r="D35">
        <v>8</v>
      </c>
      <c r="E35">
        <v>0.19</v>
      </c>
    </row>
    <row r="36" spans="1:5" x14ac:dyDescent="0.3">
      <c r="A36" t="s">
        <v>51</v>
      </c>
      <c r="B36" t="s">
        <v>52</v>
      </c>
      <c r="C36" t="str">
        <f>LOOKUP(B36:B99,[1]Planilha2!$A$2:$A$21,[1]Planilha2!$B$2:$B$21)</f>
        <v>Met</v>
      </c>
      <c r="D36">
        <v>110</v>
      </c>
      <c r="E36">
        <v>1.46</v>
      </c>
    </row>
    <row r="37" spans="1:5" x14ac:dyDescent="0.3">
      <c r="A37" t="s">
        <v>53</v>
      </c>
      <c r="B37" t="s">
        <v>52</v>
      </c>
      <c r="C37" t="str">
        <f>LOOKUP(B37:B100,[1]Planilha2!$A$2:$A$21,[1]Planilha2!$B$2:$B$21)</f>
        <v>Met</v>
      </c>
      <c r="D37">
        <v>41</v>
      </c>
      <c r="E37">
        <v>0.54</v>
      </c>
    </row>
    <row r="38" spans="1:5" x14ac:dyDescent="0.3">
      <c r="A38" t="s">
        <v>54</v>
      </c>
      <c r="B38" t="s">
        <v>55</v>
      </c>
      <c r="C38" t="str">
        <f>LOOKUP(B38:B97,[1]Planilha2!$A$2:$A$21,[1]Planilha2!$B$2:$B$21)</f>
        <v>Phe</v>
      </c>
      <c r="D38">
        <v>32</v>
      </c>
      <c r="E38">
        <v>0.28999999999999998</v>
      </c>
    </row>
    <row r="39" spans="1:5" x14ac:dyDescent="0.3">
      <c r="A39" t="s">
        <v>56</v>
      </c>
      <c r="B39" t="s">
        <v>55</v>
      </c>
      <c r="C39" t="str">
        <f>LOOKUP(B39:B102,[1]Planilha2!$A$2:$A$21,[1]Planilha2!$B$2:$B$21)</f>
        <v>Phe</v>
      </c>
      <c r="D39">
        <v>188</v>
      </c>
      <c r="E39">
        <v>1.71</v>
      </c>
    </row>
    <row r="40" spans="1:5" x14ac:dyDescent="0.3">
      <c r="A40" t="s">
        <v>57</v>
      </c>
      <c r="B40" t="s">
        <v>58</v>
      </c>
      <c r="C40" t="str">
        <f>LOOKUP(B40:B103,[1]Planilha2!$A$2:$A$21,[1]Planilha2!$B$2:$B$21)</f>
        <v>Pro</v>
      </c>
      <c r="D40">
        <v>37</v>
      </c>
      <c r="E40">
        <v>0.65</v>
      </c>
    </row>
    <row r="41" spans="1:5" x14ac:dyDescent="0.3">
      <c r="A41" t="s">
        <v>59</v>
      </c>
      <c r="B41" t="s">
        <v>58</v>
      </c>
      <c r="C41" t="str">
        <f>LOOKUP(B41:B104,[1]Planilha2!$A$2:$A$21,[1]Planilha2!$B$2:$B$21)</f>
        <v>Pro</v>
      </c>
      <c r="D41">
        <v>102</v>
      </c>
      <c r="E41">
        <v>1.81</v>
      </c>
    </row>
    <row r="42" spans="1:5" x14ac:dyDescent="0.3">
      <c r="A42" t="s">
        <v>60</v>
      </c>
      <c r="B42" t="s">
        <v>58</v>
      </c>
      <c r="C42" t="str">
        <f>LOOKUP(B42:B105,[1]Planilha2!$A$2:$A$21,[1]Planilha2!$B$2:$B$21)</f>
        <v>Pro</v>
      </c>
      <c r="D42">
        <v>80</v>
      </c>
      <c r="E42">
        <v>1.42</v>
      </c>
    </row>
    <row r="43" spans="1:5" x14ac:dyDescent="0.3">
      <c r="A43" t="s">
        <v>61</v>
      </c>
      <c r="B43" t="s">
        <v>58</v>
      </c>
      <c r="C43" t="str">
        <f>LOOKUP(B43:B106,[1]Planilha2!$A$2:$A$21,[1]Planilha2!$B$2:$B$21)</f>
        <v>Pro</v>
      </c>
      <c r="D43">
        <v>7</v>
      </c>
      <c r="E43">
        <v>0.12</v>
      </c>
    </row>
    <row r="44" spans="1:5" x14ac:dyDescent="0.3">
      <c r="A44" t="s">
        <v>62</v>
      </c>
      <c r="B44" t="s">
        <v>63</v>
      </c>
      <c r="C44" t="str">
        <f>LOOKUP(B44:B107,[1]Planilha2!$A$2:$A$21,[1]Planilha2!$B$2:$B$21)</f>
        <v>Ser</v>
      </c>
      <c r="D44">
        <v>31</v>
      </c>
      <c r="E44">
        <v>0.65</v>
      </c>
    </row>
    <row r="45" spans="1:5" x14ac:dyDescent="0.3">
      <c r="A45" t="s">
        <v>64</v>
      </c>
      <c r="B45" t="s">
        <v>63</v>
      </c>
      <c r="C45" t="str">
        <f>LOOKUP(B45:B108,[1]Planilha2!$A$2:$A$21,[1]Planilha2!$B$2:$B$21)</f>
        <v>Ser</v>
      </c>
      <c r="D45">
        <v>99</v>
      </c>
      <c r="E45">
        <v>2.08</v>
      </c>
    </row>
    <row r="46" spans="1:5" x14ac:dyDescent="0.3">
      <c r="A46" t="s">
        <v>65</v>
      </c>
      <c r="B46" t="s">
        <v>63</v>
      </c>
      <c r="C46" t="str">
        <f>LOOKUP(B46:B109,[1]Planilha2!$A$2:$A$21,[1]Planilha2!$B$2:$B$21)</f>
        <v>Ser</v>
      </c>
      <c r="D46">
        <v>91</v>
      </c>
      <c r="E46">
        <v>1.91</v>
      </c>
    </row>
    <row r="47" spans="1:5" x14ac:dyDescent="0.3">
      <c r="A47" t="s">
        <v>66</v>
      </c>
      <c r="B47" t="s">
        <v>63</v>
      </c>
      <c r="C47" t="str">
        <f>LOOKUP(B47:B110,[1]Planilha2!$A$2:$A$21,[1]Planilha2!$B$2:$B$21)</f>
        <v>Ser</v>
      </c>
      <c r="D47">
        <v>4</v>
      </c>
      <c r="E47">
        <v>0.08</v>
      </c>
    </row>
    <row r="48" spans="1:5" x14ac:dyDescent="0.3">
      <c r="A48" t="s">
        <v>67</v>
      </c>
      <c r="B48" t="s">
        <v>63</v>
      </c>
      <c r="C48" t="str">
        <f>LOOKUP(B48:B113,[1]Planilha2!$A$2:$A$21,[1]Planilha2!$B$2:$B$21)</f>
        <v>Ser</v>
      </c>
      <c r="D48">
        <v>5</v>
      </c>
      <c r="E48">
        <v>0.1</v>
      </c>
    </row>
    <row r="49" spans="1:5" x14ac:dyDescent="0.3">
      <c r="A49" t="s">
        <v>68</v>
      </c>
      <c r="B49" t="s">
        <v>63</v>
      </c>
      <c r="C49" t="str">
        <f>LOOKUP(B49:B114,[1]Planilha2!$A$2:$A$21,[1]Planilha2!$B$2:$B$21)</f>
        <v>Ser</v>
      </c>
      <c r="D49">
        <v>56</v>
      </c>
      <c r="E49">
        <v>1.17</v>
      </c>
    </row>
    <row r="50" spans="1:5" x14ac:dyDescent="0.3">
      <c r="A50" t="s">
        <v>69</v>
      </c>
      <c r="B50" t="s">
        <v>70</v>
      </c>
      <c r="C50" t="str">
        <f>LOOKUP(B50:B113,[1]Planilha2!$A$2:$A$21,[1]Planilha2!$B$2:$B$21)</f>
        <v>Thr</v>
      </c>
      <c r="D50">
        <v>48</v>
      </c>
      <c r="E50">
        <v>0.61</v>
      </c>
    </row>
    <row r="51" spans="1:5" x14ac:dyDescent="0.3">
      <c r="A51" t="s">
        <v>71</v>
      </c>
      <c r="B51" t="s">
        <v>70</v>
      </c>
      <c r="C51" t="str">
        <f>LOOKUP(B51:B114,[1]Planilha2!$A$2:$A$21,[1]Planilha2!$B$2:$B$21)</f>
        <v>Thr</v>
      </c>
      <c r="D51">
        <v>131</v>
      </c>
      <c r="E51">
        <v>1.66</v>
      </c>
    </row>
    <row r="52" spans="1:5" x14ac:dyDescent="0.3">
      <c r="A52" t="s">
        <v>72</v>
      </c>
      <c r="B52" t="s">
        <v>70</v>
      </c>
      <c r="C52" t="str">
        <f>LOOKUP(B52:B115,[1]Planilha2!$A$2:$A$21,[1]Planilha2!$B$2:$B$21)</f>
        <v>Thr</v>
      </c>
      <c r="D52">
        <v>126</v>
      </c>
      <c r="E52">
        <v>1.59</v>
      </c>
    </row>
    <row r="53" spans="1:5" x14ac:dyDescent="0.3">
      <c r="A53" t="s">
        <v>73</v>
      </c>
      <c r="B53" t="s">
        <v>70</v>
      </c>
      <c r="C53" t="str">
        <f>LOOKUP(B53:B116,[1]Planilha2!$A$2:$A$21,[1]Planilha2!$B$2:$B$21)</f>
        <v>Thr</v>
      </c>
      <c r="D53">
        <v>11</v>
      </c>
      <c r="E53">
        <v>0.14000000000000001</v>
      </c>
    </row>
    <row r="54" spans="1:5" x14ac:dyDescent="0.3">
      <c r="A54" t="s">
        <v>74</v>
      </c>
      <c r="B54" t="s">
        <v>75</v>
      </c>
      <c r="C54" t="str">
        <f>LOOKUP(B54:B119,[1]Planilha2!$A$2:$A$21,[1]Planilha2!$B$2:$B$21)</f>
        <v>Trp</v>
      </c>
      <c r="D54">
        <v>101</v>
      </c>
      <c r="E54">
        <v>1.91</v>
      </c>
    </row>
    <row r="55" spans="1:5" x14ac:dyDescent="0.3">
      <c r="A55" t="s">
        <v>76</v>
      </c>
      <c r="B55" t="s">
        <v>75</v>
      </c>
      <c r="C55" t="str">
        <f>LOOKUP(B55:B120,[1]Planilha2!$A$2:$A$21,[1]Planilha2!$B$2:$B$21)</f>
        <v>Trp</v>
      </c>
      <c r="D55">
        <v>5</v>
      </c>
      <c r="E55">
        <v>0.09</v>
      </c>
    </row>
    <row r="56" spans="1:5" x14ac:dyDescent="0.3">
      <c r="A56" t="s">
        <v>77</v>
      </c>
      <c r="B56" t="s">
        <v>78</v>
      </c>
      <c r="C56" t="str">
        <f>LOOKUP(B56:B119,[1]Planilha2!$A$2:$A$21,[1]Planilha2!$B$2:$B$21)</f>
        <v>Tyr</v>
      </c>
      <c r="D56">
        <v>22</v>
      </c>
      <c r="E56">
        <v>0.39</v>
      </c>
    </row>
    <row r="57" spans="1:5" x14ac:dyDescent="0.3">
      <c r="A57" t="s">
        <v>79</v>
      </c>
      <c r="B57" t="s">
        <v>78</v>
      </c>
      <c r="C57" t="str">
        <f>LOOKUP(B57:B120,[1]Planilha2!$A$2:$A$21,[1]Planilha2!$B$2:$B$21)</f>
        <v>Tyr</v>
      </c>
      <c r="D57">
        <v>90</v>
      </c>
      <c r="E57">
        <v>1.61</v>
      </c>
    </row>
    <row r="58" spans="1:5" x14ac:dyDescent="0.3">
      <c r="A58" t="s">
        <v>80</v>
      </c>
      <c r="B58" t="s">
        <v>81</v>
      </c>
      <c r="C58" t="str">
        <f>LOOKUP(B58:B121,[1]Planilha2!$A$2:$A$21,[1]Planilha2!$B$2:$B$21)</f>
        <v>Val</v>
      </c>
      <c r="D58">
        <v>36</v>
      </c>
      <c r="E58">
        <v>0.74</v>
      </c>
    </row>
    <row r="59" spans="1:5" x14ac:dyDescent="0.3">
      <c r="A59" t="s">
        <v>82</v>
      </c>
      <c r="B59" t="s">
        <v>81</v>
      </c>
      <c r="C59" t="str">
        <f>LOOKUP(B59:B122,[1]Planilha2!$A$2:$A$21,[1]Planilha2!$B$2:$B$21)</f>
        <v>Val</v>
      </c>
      <c r="D59">
        <v>69</v>
      </c>
      <c r="E59">
        <v>1.42</v>
      </c>
    </row>
    <row r="60" spans="1:5" x14ac:dyDescent="0.3">
      <c r="A60" t="s">
        <v>83</v>
      </c>
      <c r="B60" t="s">
        <v>81</v>
      </c>
      <c r="C60" t="str">
        <f>LOOKUP(B60:B123,[1]Planilha2!$A$2:$A$21,[1]Planilha2!$B$2:$B$21)</f>
        <v>Val</v>
      </c>
      <c r="D60">
        <v>70</v>
      </c>
      <c r="E60">
        <v>1.44</v>
      </c>
    </row>
    <row r="61" spans="1:5" x14ac:dyDescent="0.3">
      <c r="A61" t="s">
        <v>84</v>
      </c>
      <c r="B61" t="s">
        <v>81</v>
      </c>
      <c r="C61" t="str">
        <f>LOOKUP(B61:B124,[1]Planilha2!$A$2:$A$21,[1]Planilha2!$B$2:$B$21)</f>
        <v>Val</v>
      </c>
      <c r="D61">
        <v>20</v>
      </c>
      <c r="E61">
        <v>0.41</v>
      </c>
    </row>
    <row r="62" spans="1:5" x14ac:dyDescent="0.3">
      <c r="A62" t="s">
        <v>85</v>
      </c>
      <c r="B62" t="s">
        <v>86</v>
      </c>
      <c r="C62" t="s">
        <v>87</v>
      </c>
      <c r="D62">
        <v>6</v>
      </c>
      <c r="E62">
        <v>2.1800000000000002</v>
      </c>
    </row>
    <row r="63" spans="1:5" x14ac:dyDescent="0.3">
      <c r="A63" t="s">
        <v>88</v>
      </c>
      <c r="B63" t="s">
        <v>86</v>
      </c>
      <c r="C63" t="s">
        <v>87</v>
      </c>
      <c r="D63">
        <v>2</v>
      </c>
      <c r="E63">
        <v>0.73</v>
      </c>
    </row>
    <row r="64" spans="1:5" x14ac:dyDescent="0.3">
      <c r="A64" t="s">
        <v>89</v>
      </c>
      <c r="B64" t="s">
        <v>86</v>
      </c>
      <c r="C64" t="s">
        <v>87</v>
      </c>
      <c r="D64">
        <v>2</v>
      </c>
      <c r="E64">
        <v>0.73</v>
      </c>
    </row>
    <row r="65" spans="1:5" x14ac:dyDescent="0.3">
      <c r="A65" t="s">
        <v>90</v>
      </c>
      <c r="B65" t="s">
        <v>86</v>
      </c>
      <c r="C65" t="s">
        <v>87</v>
      </c>
      <c r="D65">
        <v>1</v>
      </c>
      <c r="E65">
        <v>0.36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Corvalan</dc:creator>
  <cp:lastModifiedBy>Leonardo Corvalan</cp:lastModifiedBy>
  <dcterms:created xsi:type="dcterms:W3CDTF">2022-11-05T17:29:33Z</dcterms:created>
  <dcterms:modified xsi:type="dcterms:W3CDTF">2022-11-05T17:30:07Z</dcterms:modified>
</cp:coreProperties>
</file>