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ECS_563\"/>
    </mc:Choice>
  </mc:AlternateContent>
  <bookViews>
    <workbookView minimized="1" xWindow="0" yWindow="0" windowWidth="28800" windowHeight="14235" firstSheet="1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K2" i="1" l="1"/>
  <c r="K3" i="1"/>
  <c r="K4" i="1"/>
  <c r="K5" i="1"/>
  <c r="K6" i="1"/>
  <c r="K7" i="1"/>
  <c r="J2" i="1"/>
  <c r="J3" i="1"/>
  <c r="J4" i="1"/>
  <c r="J5" i="1"/>
  <c r="J6" i="1"/>
  <c r="J7" i="1"/>
  <c r="K8" i="1"/>
  <c r="J8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K11" i="1"/>
  <c r="J11" i="1"/>
  <c r="K12" i="1"/>
  <c r="J12" i="1"/>
  <c r="K13" i="1"/>
  <c r="K14" i="1"/>
  <c r="J13" i="1"/>
  <c r="J14" i="1"/>
  <c r="K15" i="1"/>
  <c r="J15" i="1"/>
  <c r="K16" i="1"/>
  <c r="K17" i="1"/>
  <c r="J17" i="1"/>
  <c r="J16" i="1"/>
  <c r="E4" i="3" l="1"/>
  <c r="E5" i="3"/>
  <c r="E6" i="3"/>
  <c r="E7" i="3"/>
  <c r="E9" i="3"/>
  <c r="E10" i="3"/>
  <c r="E12" i="3"/>
  <c r="E13" i="3"/>
  <c r="E14" i="3"/>
  <c r="E15" i="3"/>
  <c r="E17" i="3"/>
  <c r="E18" i="3"/>
  <c r="E20" i="3"/>
  <c r="E21" i="3"/>
  <c r="E22" i="3"/>
  <c r="E23" i="3"/>
  <c r="E2" i="3"/>
  <c r="D3" i="3"/>
  <c r="E3" i="3" s="1"/>
  <c r="D4" i="3"/>
  <c r="D5" i="3"/>
  <c r="D6" i="3"/>
  <c r="D7" i="3"/>
  <c r="D8" i="3"/>
  <c r="E8" i="3" s="1"/>
  <c r="D9" i="3"/>
  <c r="D10" i="3"/>
  <c r="D11" i="3"/>
  <c r="E11" i="3" s="1"/>
  <c r="D12" i="3"/>
  <c r="D13" i="3"/>
  <c r="D14" i="3"/>
  <c r="D15" i="3"/>
  <c r="D16" i="3"/>
  <c r="E16" i="3" s="1"/>
  <c r="D17" i="3"/>
  <c r="D18" i="3"/>
  <c r="D19" i="3"/>
  <c r="E19" i="3" s="1"/>
  <c r="D20" i="3"/>
  <c r="D21" i="3"/>
  <c r="D22" i="3"/>
  <c r="D23" i="3"/>
  <c r="D24" i="3"/>
  <c r="E24" i="3" s="1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" i="2"/>
</calcChain>
</file>

<file path=xl/sharedStrings.xml><?xml version="1.0" encoding="utf-8"?>
<sst xmlns="http://schemas.openxmlformats.org/spreadsheetml/2006/main" count="49" uniqueCount="38">
  <si>
    <t>Run 1</t>
  </si>
  <si>
    <t>Run 2</t>
  </si>
  <si>
    <t>Run 3</t>
  </si>
  <si>
    <t>Run 4</t>
  </si>
  <si>
    <t>Run 5</t>
  </si>
  <si>
    <t>Mean</t>
  </si>
  <si>
    <t>Std Dev</t>
  </si>
  <si>
    <t>1: 10s</t>
  </si>
  <si>
    <t>1: 100s</t>
  </si>
  <si>
    <t>1: 1000s</t>
  </si>
  <si>
    <t>3: Ave in Sys</t>
  </si>
  <si>
    <t>3: Utilization</t>
  </si>
  <si>
    <t>3: Delay</t>
  </si>
  <si>
    <t>4: Delay</t>
  </si>
  <si>
    <t>Load</t>
  </si>
  <si>
    <t>Delay 1</t>
  </si>
  <si>
    <t>Delay 2</t>
  </si>
  <si>
    <t>Delay 3</t>
  </si>
  <si>
    <t>Delay 4</t>
  </si>
  <si>
    <t>Delay 5</t>
  </si>
  <si>
    <t>Ave Delay</t>
  </si>
  <si>
    <t>Delay 6</t>
  </si>
  <si>
    <t>Delay 7</t>
  </si>
  <si>
    <t>Delay 8</t>
  </si>
  <si>
    <t>Lambda</t>
  </si>
  <si>
    <t>Length</t>
  </si>
  <si>
    <t>Capacity</t>
  </si>
  <si>
    <t>Delay</t>
  </si>
  <si>
    <t>7: 3 servers</t>
  </si>
  <si>
    <t>7: 1 server</t>
  </si>
  <si>
    <t>8: percent blocked</t>
  </si>
  <si>
    <t>8: delay</t>
  </si>
  <si>
    <t>10: percent blocked</t>
  </si>
  <si>
    <t>11: percent blocked</t>
  </si>
  <si>
    <t>11: sys utilization</t>
  </si>
  <si>
    <t>Run 6</t>
  </si>
  <si>
    <t>Run 7</t>
  </si>
  <si>
    <t>Run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</si>
</sst>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 vs. Load: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Ave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Sheet2!$K$2:$K$24</c:f>
              <c:numCache>
                <c:formatCode>General</c:formatCode>
                <c:ptCount val="23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0.54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0.66</c:v>
                </c:pt>
                <c:pt idx="15">
                  <c:v>0.7</c:v>
                </c:pt>
                <c:pt idx="16">
                  <c:v>0.74</c:v>
                </c:pt>
                <c:pt idx="17">
                  <c:v>0.78</c:v>
                </c:pt>
                <c:pt idx="18">
                  <c:v>0.82</c:v>
                </c:pt>
                <c:pt idx="19">
                  <c:v>0.86</c:v>
                </c:pt>
                <c:pt idx="20">
                  <c:v>0.9</c:v>
                </c:pt>
                <c:pt idx="21">
                  <c:v>0.94</c:v>
                </c:pt>
                <c:pt idx="22">
                  <c:v>0.98</c:v>
                </c:pt>
              </c:numCache>
            </c:numRef>
          </c:cat>
          <c:val>
            <c:numRef>
              <c:f>Sheet2!$J$2:$J$24</c:f>
              <c:numCache>
                <c:formatCode>General</c:formatCode>
                <c:ptCount val="23"/>
                <c:pt idx="0">
                  <c:v>4.3791781834643852E-3</c:v>
                </c:pt>
                <c:pt idx="1">
                  <c:v>4.6554068892593276E-3</c:v>
                </c:pt>
                <c:pt idx="2">
                  <c:v>4.9203611695465129E-3</c:v>
                </c:pt>
                <c:pt idx="3">
                  <c:v>5.1412876233894161E-3</c:v>
                </c:pt>
                <c:pt idx="4">
                  <c:v>5.4232696094038161E-3</c:v>
                </c:pt>
                <c:pt idx="5">
                  <c:v>5.6927672690992061E-3</c:v>
                </c:pt>
                <c:pt idx="6">
                  <c:v>6.0979159860172459E-3</c:v>
                </c:pt>
                <c:pt idx="7">
                  <c:v>6.459795648484006E-3</c:v>
                </c:pt>
                <c:pt idx="8">
                  <c:v>6.9456996615583771E-3</c:v>
                </c:pt>
                <c:pt idx="9">
                  <c:v>7.3965966656242962E-3</c:v>
                </c:pt>
                <c:pt idx="10">
                  <c:v>8.0508498378750494E-3</c:v>
                </c:pt>
                <c:pt idx="11">
                  <c:v>8.6526923998707702E-3</c:v>
                </c:pt>
                <c:pt idx="12">
                  <c:v>9.6609366410556723E-3</c:v>
                </c:pt>
                <c:pt idx="13">
                  <c:v>1.0694217338946724E-2</c:v>
                </c:pt>
                <c:pt idx="14">
                  <c:v>1.183026877699E-2</c:v>
                </c:pt>
                <c:pt idx="15">
                  <c:v>1.3160875329355962E-2</c:v>
                </c:pt>
                <c:pt idx="16">
                  <c:v>1.5323281650546526E-2</c:v>
                </c:pt>
                <c:pt idx="17">
                  <c:v>1.7934288051224524E-2</c:v>
                </c:pt>
                <c:pt idx="18">
                  <c:v>2.1015665899561175E-2</c:v>
                </c:pt>
                <c:pt idx="19">
                  <c:v>2.8831258142718152E-2</c:v>
                </c:pt>
                <c:pt idx="20">
                  <c:v>3.7529068558502882E-2</c:v>
                </c:pt>
                <c:pt idx="21">
                  <c:v>6.0761193103263972E-2</c:v>
                </c:pt>
                <c:pt idx="22">
                  <c:v>0.1777509102393712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55688"/>
        <c:axId val="366356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Sheet2!$K$2:$K$24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0.1</c:v>
                      </c:pt>
                      <c:pt idx="1">
                        <c:v>0.14000000000000001</c:v>
                      </c:pt>
                      <c:pt idx="2">
                        <c:v>0.18</c:v>
                      </c:pt>
                      <c:pt idx="3">
                        <c:v>0.22</c:v>
                      </c:pt>
                      <c:pt idx="4">
                        <c:v>0.26</c:v>
                      </c:pt>
                      <c:pt idx="5">
                        <c:v>0.3</c:v>
                      </c:pt>
                      <c:pt idx="6">
                        <c:v>0.34</c:v>
                      </c:pt>
                      <c:pt idx="7">
                        <c:v>0.38</c:v>
                      </c:pt>
                      <c:pt idx="8">
                        <c:v>0.42</c:v>
                      </c:pt>
                      <c:pt idx="9">
                        <c:v>0.46</c:v>
                      </c:pt>
                      <c:pt idx="10">
                        <c:v>0.5</c:v>
                      </c:pt>
                      <c:pt idx="11">
                        <c:v>0.54</c:v>
                      </c:pt>
                      <c:pt idx="12">
                        <c:v>0.57999999999999996</c:v>
                      </c:pt>
                      <c:pt idx="13">
                        <c:v>0.62</c:v>
                      </c:pt>
                      <c:pt idx="14">
                        <c:v>0.66</c:v>
                      </c:pt>
                      <c:pt idx="15">
                        <c:v>0.7</c:v>
                      </c:pt>
                      <c:pt idx="16">
                        <c:v>0.74</c:v>
                      </c:pt>
                      <c:pt idx="17">
                        <c:v>0.78</c:v>
                      </c:pt>
                      <c:pt idx="18">
                        <c:v>0.82</c:v>
                      </c:pt>
                      <c:pt idx="19">
                        <c:v>0.86</c:v>
                      </c:pt>
                      <c:pt idx="20">
                        <c:v>0.9</c:v>
                      </c:pt>
                      <c:pt idx="21">
                        <c:v>0.94</c:v>
                      </c:pt>
                      <c:pt idx="22">
                        <c:v>0.98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Sheet2!$K$2:$K$24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0.1</c:v>
                      </c:pt>
                      <c:pt idx="1">
                        <c:v>0.14000000000000001</c:v>
                      </c:pt>
                      <c:pt idx="2">
                        <c:v>0.18</c:v>
                      </c:pt>
                      <c:pt idx="3">
                        <c:v>0.22</c:v>
                      </c:pt>
                      <c:pt idx="4">
                        <c:v>0.26</c:v>
                      </c:pt>
                      <c:pt idx="5">
                        <c:v>0.3</c:v>
                      </c:pt>
                      <c:pt idx="6">
                        <c:v>0.34</c:v>
                      </c:pt>
                      <c:pt idx="7">
                        <c:v>0.38</c:v>
                      </c:pt>
                      <c:pt idx="8">
                        <c:v>0.42</c:v>
                      </c:pt>
                      <c:pt idx="9">
                        <c:v>0.46</c:v>
                      </c:pt>
                      <c:pt idx="10">
                        <c:v>0.5</c:v>
                      </c:pt>
                      <c:pt idx="11">
                        <c:v>0.54</c:v>
                      </c:pt>
                      <c:pt idx="12">
                        <c:v>0.57999999999999996</c:v>
                      </c:pt>
                      <c:pt idx="13">
                        <c:v>0.62</c:v>
                      </c:pt>
                      <c:pt idx="14">
                        <c:v>0.66</c:v>
                      </c:pt>
                      <c:pt idx="15">
                        <c:v>0.7</c:v>
                      </c:pt>
                      <c:pt idx="16">
                        <c:v>0.74</c:v>
                      </c:pt>
                      <c:pt idx="17">
                        <c:v>0.78</c:v>
                      </c:pt>
                      <c:pt idx="18">
                        <c:v>0.82</c:v>
                      </c:pt>
                      <c:pt idx="19">
                        <c:v>0.86</c:v>
                      </c:pt>
                      <c:pt idx="20">
                        <c:v>0.9</c:v>
                      </c:pt>
                      <c:pt idx="21">
                        <c:v>0.94</c:v>
                      </c:pt>
                      <c:pt idx="22">
                        <c:v>0.98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35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6080"/>
        <c:crosses val="autoZero"/>
        <c:auto val="1"/>
        <c:lblAlgn val="ctr"/>
        <c:lblOffset val="100"/>
        <c:noMultiLvlLbl val="0"/>
      </c:catAx>
      <c:valAx>
        <c:axId val="366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vs. Load: Theoretical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Sheet3!$D$2:$D$24</c:f>
              <c:numCache>
                <c:formatCode>General</c:formatCode>
                <c:ptCount val="23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0.54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0.66</c:v>
                </c:pt>
                <c:pt idx="15">
                  <c:v>0.7</c:v>
                </c:pt>
                <c:pt idx="16">
                  <c:v>0.74</c:v>
                </c:pt>
                <c:pt idx="17">
                  <c:v>0.78</c:v>
                </c:pt>
                <c:pt idx="18">
                  <c:v>0.82</c:v>
                </c:pt>
                <c:pt idx="19">
                  <c:v>0.86</c:v>
                </c:pt>
                <c:pt idx="20">
                  <c:v>0.9</c:v>
                </c:pt>
                <c:pt idx="21">
                  <c:v>0.94</c:v>
                </c:pt>
                <c:pt idx="22">
                  <c:v>0.98</c:v>
                </c:pt>
              </c:numCache>
            </c:numRef>
          </c:cat>
          <c:val>
            <c:numRef>
              <c:f>Sheet3!$E$2:$E$24</c:f>
              <c:numCache>
                <c:formatCode>General</c:formatCode>
                <c:ptCount val="23"/>
                <c:pt idx="0">
                  <c:v>4.4444444444444444E-3</c:v>
                </c:pt>
                <c:pt idx="1">
                  <c:v>4.6511627906976744E-3</c:v>
                </c:pt>
                <c:pt idx="2">
                  <c:v>4.8780487804878049E-3</c:v>
                </c:pt>
                <c:pt idx="3">
                  <c:v>5.1282051282051282E-3</c:v>
                </c:pt>
                <c:pt idx="4">
                  <c:v>5.4054054054054057E-3</c:v>
                </c:pt>
                <c:pt idx="5">
                  <c:v>5.7142857142857151E-3</c:v>
                </c:pt>
                <c:pt idx="6">
                  <c:v>6.0606060606060615E-3</c:v>
                </c:pt>
                <c:pt idx="7">
                  <c:v>6.4516129032258064E-3</c:v>
                </c:pt>
                <c:pt idx="8">
                  <c:v>6.8965517241379301E-3</c:v>
                </c:pt>
                <c:pt idx="9">
                  <c:v>7.4074074074074068E-3</c:v>
                </c:pt>
                <c:pt idx="10">
                  <c:v>8.0000000000000002E-3</c:v>
                </c:pt>
                <c:pt idx="11">
                  <c:v>8.6956521739130436E-3</c:v>
                </c:pt>
                <c:pt idx="12">
                  <c:v>9.5238095238095229E-3</c:v>
                </c:pt>
                <c:pt idx="13">
                  <c:v>1.0526315789473684E-2</c:v>
                </c:pt>
                <c:pt idx="14">
                  <c:v>1.1764705882352943E-2</c:v>
                </c:pt>
                <c:pt idx="15">
                  <c:v>1.3333333333333332E-2</c:v>
                </c:pt>
                <c:pt idx="16">
                  <c:v>1.5384615384615384E-2</c:v>
                </c:pt>
                <c:pt idx="17">
                  <c:v>1.8181818181818184E-2</c:v>
                </c:pt>
                <c:pt idx="18">
                  <c:v>2.2222222222222216E-2</c:v>
                </c:pt>
                <c:pt idx="19">
                  <c:v>2.8571428571428571E-2</c:v>
                </c:pt>
                <c:pt idx="20">
                  <c:v>4.0000000000000008E-2</c:v>
                </c:pt>
                <c:pt idx="21">
                  <c:v>6.666666666666661E-2</c:v>
                </c:pt>
                <c:pt idx="22">
                  <c:v>0.19999999999999982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56864"/>
        <c:axId val="367493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0.1</c:v>
                      </c:pt>
                      <c:pt idx="1">
                        <c:v>0.14000000000000001</c:v>
                      </c:pt>
                      <c:pt idx="2">
                        <c:v>0.18</c:v>
                      </c:pt>
                      <c:pt idx="3">
                        <c:v>0.22</c:v>
                      </c:pt>
                      <c:pt idx="4">
                        <c:v>0.26</c:v>
                      </c:pt>
                      <c:pt idx="5">
                        <c:v>0.3</c:v>
                      </c:pt>
                      <c:pt idx="6">
                        <c:v>0.34</c:v>
                      </c:pt>
                      <c:pt idx="7">
                        <c:v>0.38</c:v>
                      </c:pt>
                      <c:pt idx="8">
                        <c:v>0.42</c:v>
                      </c:pt>
                      <c:pt idx="9">
                        <c:v>0.46</c:v>
                      </c:pt>
                      <c:pt idx="10">
                        <c:v>0.5</c:v>
                      </c:pt>
                      <c:pt idx="11">
                        <c:v>0.54</c:v>
                      </c:pt>
                      <c:pt idx="12">
                        <c:v>0.57999999999999996</c:v>
                      </c:pt>
                      <c:pt idx="13">
                        <c:v>0.62</c:v>
                      </c:pt>
                      <c:pt idx="14">
                        <c:v>0.66</c:v>
                      </c:pt>
                      <c:pt idx="15">
                        <c:v>0.7</c:v>
                      </c:pt>
                      <c:pt idx="16">
                        <c:v>0.74</c:v>
                      </c:pt>
                      <c:pt idx="17">
                        <c:v>0.78</c:v>
                      </c:pt>
                      <c:pt idx="18">
                        <c:v>0.82</c:v>
                      </c:pt>
                      <c:pt idx="19">
                        <c:v>0.86</c:v>
                      </c:pt>
                      <c:pt idx="20">
                        <c:v>0.9</c:v>
                      </c:pt>
                      <c:pt idx="21">
                        <c:v>0.94</c:v>
                      </c:pt>
                      <c:pt idx="22">
                        <c:v>0.98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0.1</c:v>
                      </c:pt>
                      <c:pt idx="1">
                        <c:v>0.14000000000000001</c:v>
                      </c:pt>
                      <c:pt idx="2">
                        <c:v>0.18</c:v>
                      </c:pt>
                      <c:pt idx="3">
                        <c:v>0.22</c:v>
                      </c:pt>
                      <c:pt idx="4">
                        <c:v>0.26</c:v>
                      </c:pt>
                      <c:pt idx="5">
                        <c:v>0.3</c:v>
                      </c:pt>
                      <c:pt idx="6">
                        <c:v>0.34</c:v>
                      </c:pt>
                      <c:pt idx="7">
                        <c:v>0.38</c:v>
                      </c:pt>
                      <c:pt idx="8">
                        <c:v>0.42</c:v>
                      </c:pt>
                      <c:pt idx="9">
                        <c:v>0.46</c:v>
                      </c:pt>
                      <c:pt idx="10">
                        <c:v>0.5</c:v>
                      </c:pt>
                      <c:pt idx="11">
                        <c:v>0.54</c:v>
                      </c:pt>
                      <c:pt idx="12">
                        <c:v>0.57999999999999996</c:v>
                      </c:pt>
                      <c:pt idx="13">
                        <c:v>0.62</c:v>
                      </c:pt>
                      <c:pt idx="14">
                        <c:v>0.66</c:v>
                      </c:pt>
                      <c:pt idx="15">
                        <c:v>0.7</c:v>
                      </c:pt>
                      <c:pt idx="16">
                        <c:v>0.74</c:v>
                      </c:pt>
                      <c:pt idx="17">
                        <c:v>0.78</c:v>
                      </c:pt>
                      <c:pt idx="18">
                        <c:v>0.82</c:v>
                      </c:pt>
                      <c:pt idx="19">
                        <c:v>0.86</c:v>
                      </c:pt>
                      <c:pt idx="20">
                        <c:v>0.9</c:v>
                      </c:pt>
                      <c:pt idx="21">
                        <c:v>0.94</c:v>
                      </c:pt>
                      <c:pt idx="22">
                        <c:v>0.98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3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3568"/>
        <c:crosses val="autoZero"/>
        <c:auto val="1"/>
        <c:lblAlgn val="ctr"/>
        <c:lblOffset val="100"/>
        <c:noMultiLvlLbl val="0"/>
      </c:catAx>
      <c:valAx>
        <c:axId val="367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686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 vs.</a:t>
            </a:r>
            <a:r>
              <a:rPr lang="en-US" baseline="0"/>
              <a:t> Load: Fixed Packet Length</a:t>
            </a:r>
            <a:endParaRPr lang="en-US"/>
          </a:p>
        </c:rich>
      </c:tx>
      <c:layout>
        <c:manualLayout>
          <c:xMode val="edge"/>
          <c:yMode val="edge"/>
          <c:x val="0.1472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Ave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Sheet4!$J$2:$J$24</c:f>
              <c:numCache>
                <c:formatCode>General</c:formatCode>
                <c:ptCount val="23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0.54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0.66</c:v>
                </c:pt>
                <c:pt idx="15">
                  <c:v>0.7</c:v>
                </c:pt>
                <c:pt idx="16">
                  <c:v>0.74</c:v>
                </c:pt>
                <c:pt idx="17">
                  <c:v>0.78</c:v>
                </c:pt>
                <c:pt idx="18">
                  <c:v>0.82</c:v>
                </c:pt>
                <c:pt idx="19">
                  <c:v>0.86</c:v>
                </c:pt>
                <c:pt idx="20">
                  <c:v>0.9</c:v>
                </c:pt>
                <c:pt idx="21">
                  <c:v>0.94</c:v>
                </c:pt>
                <c:pt idx="22">
                  <c:v>0.98</c:v>
                </c:pt>
              </c:numCache>
            </c:numRef>
          </c:cat>
          <c:val>
            <c:numRef>
              <c:f>Sheet4!$I$2:$I$24</c:f>
              <c:numCache>
                <c:formatCode>General</c:formatCode>
                <c:ptCount val="23"/>
                <c:pt idx="0">
                  <c:v>4.2245365749567542E-3</c:v>
                </c:pt>
                <c:pt idx="1">
                  <c:v>4.3259926288155403E-3</c:v>
                </c:pt>
                <c:pt idx="2">
                  <c:v>4.4393624937390146E-3</c:v>
                </c:pt>
                <c:pt idx="3">
                  <c:v>4.5395848619136535E-3</c:v>
                </c:pt>
                <c:pt idx="4">
                  <c:v>4.703494366179355E-3</c:v>
                </c:pt>
                <c:pt idx="5">
                  <c:v>4.845760934702118E-3</c:v>
                </c:pt>
                <c:pt idx="6">
                  <c:v>5.0021073753687773E-3</c:v>
                </c:pt>
                <c:pt idx="7">
                  <c:v>5.2427670143473711E-3</c:v>
                </c:pt>
                <c:pt idx="8">
                  <c:v>5.4172196197078129E-3</c:v>
                </c:pt>
                <c:pt idx="9">
                  <c:v>5.6674386212151491E-3</c:v>
                </c:pt>
                <c:pt idx="10">
                  <c:v>6.022621636399092E-3</c:v>
                </c:pt>
                <c:pt idx="11">
                  <c:v>6.3033390057475472E-3</c:v>
                </c:pt>
                <c:pt idx="12">
                  <c:v>6.7542716591364104E-3</c:v>
                </c:pt>
                <c:pt idx="13">
                  <c:v>7.2157026837068585E-3</c:v>
                </c:pt>
                <c:pt idx="14">
                  <c:v>8.0245844978934673E-3</c:v>
                </c:pt>
                <c:pt idx="15">
                  <c:v>8.5738779544075761E-3</c:v>
                </c:pt>
                <c:pt idx="16">
                  <c:v>9.6303305947235129E-3</c:v>
                </c:pt>
                <c:pt idx="17">
                  <c:v>1.0993065952630438E-2</c:v>
                </c:pt>
                <c:pt idx="18">
                  <c:v>1.3165015203906163E-2</c:v>
                </c:pt>
                <c:pt idx="19">
                  <c:v>1.6685203180169736E-2</c:v>
                </c:pt>
                <c:pt idx="20">
                  <c:v>2.1542893565302149E-2</c:v>
                </c:pt>
                <c:pt idx="21">
                  <c:v>3.4048600054071988E-2</c:v>
                </c:pt>
                <c:pt idx="22">
                  <c:v>9.4003913378842646E-2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94352"/>
        <c:axId val="367494744"/>
      </c:lineChart>
      <c:catAx>
        <c:axId val="3674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4744"/>
        <c:crosses val="autoZero"/>
        <c:auto val="1"/>
        <c:lblAlgn val="ctr"/>
        <c:lblOffset val="100"/>
        <c:noMultiLvlLbl val="0"/>
      </c:catAx>
      <c:valAx>
        <c:axId val="3674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142876</xdr:colOff>
      <xdr:row>27</xdr:row>
      <xdr:rowOff>95250</xdr:rowOff>
    </xdr:from>
    <xdr:to>
      <xdr:col>8</xdr:col>
      <xdr:colOff>238126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25</xdr:row>
      <xdr:rowOff>85725</xdr:rowOff>
    </xdr:from>
    <xdr:to>
      <xdr:col>9</xdr:col>
      <xdr:colOff>4762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27</xdr:row>
      <xdr:rowOff>114300</xdr:rowOff>
    </xdr:from>
    <xdr:to>
      <xdr:col>9</xdr:col>
      <xdr:colOff>342900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O12" sqref="O12"/>
    </sheetView>
  </sheetViews>
  <sheetFormatPr defaultRowHeight="15" x14ac:dyDescent="0.25"/>
  <cols>
    <col min="1" max="1" width="1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35</v>
      </c>
      <c r="H1" t="s">
        <v>36</v>
      </c>
      <c r="I1" t="s">
        <v>37</v>
      </c>
      <c r="J1" t="s">
        <v>5</v>
      </c>
      <c r="K1" t="s">
        <v>6</v>
      </c>
    </row>
    <row r="2" spans="1:11" x14ac:dyDescent="0.25">
      <c r="A2" t="s">
        <v>7</v>
      </c>
      <c r="B2">
        <v>97</v>
      </c>
      <c r="C2">
        <v>104</v>
      </c>
      <c r="D2">
        <v>93</v>
      </c>
      <c r="E2">
        <v>96</v>
      </c>
      <c r="F2">
        <v>110</v>
      </c>
      <c r="G2">
        <v>96</v>
      </c>
      <c r="H2">
        <v>95</v>
      </c>
      <c r="I2">
        <v>105</v>
      </c>
      <c r="J2">
        <f t="shared" ref="J2:J7" si="0">AVERAGE(B2:I2)</f>
        <v>99.5</v>
      </c>
      <c r="K2">
        <f t="shared" ref="K2:K7" si="1">_xlfn.STDEV.S(B2:I2)</f>
        <v>6.0237624692308618</v>
      </c>
    </row>
    <row r="3" spans="1:11" x14ac:dyDescent="0.25">
      <c r="A3" t="s">
        <v>8</v>
      </c>
      <c r="B3">
        <v>999</v>
      </c>
      <c r="C3">
        <v>975</v>
      </c>
      <c r="D3">
        <v>973</v>
      </c>
      <c r="E3">
        <v>1017</v>
      </c>
      <c r="F3">
        <v>955</v>
      </c>
      <c r="G3">
        <v>1004</v>
      </c>
      <c r="H3">
        <v>1039</v>
      </c>
      <c r="I3">
        <v>1011</v>
      </c>
      <c r="J3">
        <f t="shared" si="0"/>
        <v>996.625</v>
      </c>
      <c r="K3">
        <f t="shared" si="1"/>
        <v>27.349262199502618</v>
      </c>
    </row>
    <row r="4" spans="1:11" x14ac:dyDescent="0.25">
      <c r="A4" t="s">
        <v>9</v>
      </c>
      <c r="B4">
        <v>9857</v>
      </c>
      <c r="C4">
        <v>9977</v>
      </c>
      <c r="D4">
        <v>9935</v>
      </c>
      <c r="E4">
        <v>9906</v>
      </c>
      <c r="F4">
        <v>9783</v>
      </c>
      <c r="G4">
        <v>10068</v>
      </c>
      <c r="H4">
        <v>9961</v>
      </c>
      <c r="I4">
        <v>10054</v>
      </c>
      <c r="J4">
        <f t="shared" si="0"/>
        <v>9942.625</v>
      </c>
      <c r="K4">
        <f t="shared" si="1"/>
        <v>95.509068380217926</v>
      </c>
    </row>
    <row r="5" spans="1:11" x14ac:dyDescent="0.25">
      <c r="A5" t="s">
        <v>10</v>
      </c>
      <c r="B5">
        <v>0.96540000000000004</v>
      </c>
      <c r="C5">
        <v>0.98470000000000002</v>
      </c>
      <c r="D5">
        <v>0.98719999999999997</v>
      </c>
      <c r="E5">
        <v>0.96309999999999996</v>
      </c>
      <c r="F5">
        <v>0.97870000000000001</v>
      </c>
      <c r="G5">
        <v>0.94089999999999996</v>
      </c>
      <c r="H5">
        <v>0.95250000000000001</v>
      </c>
      <c r="I5">
        <v>1.0101</v>
      </c>
      <c r="J5">
        <f t="shared" si="0"/>
        <v>0.97282500000000005</v>
      </c>
      <c r="K5">
        <f t="shared" si="1"/>
        <v>2.1888075683870831E-2</v>
      </c>
    </row>
    <row r="6" spans="1:11" x14ac:dyDescent="0.25">
      <c r="A6" t="s">
        <v>11</v>
      </c>
      <c r="B6">
        <v>0.49265340000000002</v>
      </c>
      <c r="C6">
        <v>0.4967143</v>
      </c>
      <c r="D6">
        <v>0.4937105</v>
      </c>
      <c r="E6">
        <v>0.49149039999999999</v>
      </c>
      <c r="F6">
        <v>0.49350559999999999</v>
      </c>
      <c r="G6">
        <v>0.48968460000000003</v>
      </c>
      <c r="H6">
        <v>0.49187360000000002</v>
      </c>
      <c r="I6">
        <v>0.49971670000000001</v>
      </c>
      <c r="J6">
        <f t="shared" si="0"/>
        <v>0.49366863750000001</v>
      </c>
      <c r="K6">
        <f t="shared" si="1"/>
        <v>3.1792540450046691E-3</v>
      </c>
    </row>
    <row r="7" spans="1:11" x14ac:dyDescent="0.25">
      <c r="A7" t="s">
        <v>12</v>
      </c>
      <c r="B7" s="1">
        <v>9.83E-8</v>
      </c>
      <c r="C7" s="1">
        <v>9.9999999999999995E-8</v>
      </c>
      <c r="D7" s="1">
        <v>9.9299999999999996E-8</v>
      </c>
      <c r="E7" s="1">
        <v>9.8799999999999998E-8</v>
      </c>
      <c r="F7" s="1">
        <v>9.8200000000000006E-8</v>
      </c>
      <c r="G7" s="1">
        <v>9.83E-8</v>
      </c>
      <c r="H7" s="1">
        <v>9.8200000000000006E-8</v>
      </c>
      <c r="I7" s="1">
        <v>9.7300000000000004E-8</v>
      </c>
      <c r="J7">
        <f t="shared" si="0"/>
        <v>9.8549999999999992E-8</v>
      </c>
      <c r="K7">
        <f t="shared" si="1"/>
        <v>8.1591316064534713E-10</v>
      </c>
    </row>
    <row r="8" spans="1:11" x14ac:dyDescent="0.25">
      <c r="A8" t="s">
        <v>13</v>
      </c>
      <c r="B8">
        <v>2.5733000000000002E-3</v>
      </c>
      <c r="C8">
        <v>2.6097E-3</v>
      </c>
      <c r="D8">
        <v>2.3758999999999998E-3</v>
      </c>
      <c r="E8">
        <v>2.4099E-3</v>
      </c>
      <c r="F8">
        <v>2.6868999999999999E-3</v>
      </c>
      <c r="G8">
        <v>2.4824999999999999E-3</v>
      </c>
      <c r="H8">
        <v>2.5653E-3</v>
      </c>
      <c r="I8">
        <v>2.3059000000000001E-3</v>
      </c>
      <c r="J8">
        <f>AVERAGE(B8:I8)</f>
        <v>2.501175E-3</v>
      </c>
      <c r="K8">
        <f>_xlfn.STDEV.S(B8:I8)</f>
        <v>1.2988539728765291E-4</v>
      </c>
    </row>
    <row r="9" spans="1:11" x14ac:dyDescent="0.25">
      <c r="A9" t="s">
        <v>28</v>
      </c>
      <c r="B9">
        <v>1.9141069090000001E-3</v>
      </c>
      <c r="C9">
        <v>1.890591655E-3</v>
      </c>
      <c r="D9">
        <v>2.2585890479999999E-3</v>
      </c>
      <c r="E9">
        <v>1.9143502389999999E-3</v>
      </c>
      <c r="F9">
        <v>1.855329698E-3</v>
      </c>
      <c r="G9">
        <v>1.9013947490000001E-3</v>
      </c>
      <c r="H9">
        <v>1.8339697860000001E-3</v>
      </c>
      <c r="I9">
        <v>2.0097761840000001E-3</v>
      </c>
    </row>
    <row r="10" spans="1:11" x14ac:dyDescent="0.25">
      <c r="B10">
        <v>2.0751705970000001E-3</v>
      </c>
      <c r="C10">
        <v>2.045046559E-3</v>
      </c>
      <c r="D10">
        <v>2.1777795619999998E-3</v>
      </c>
      <c r="E10">
        <v>2.1239065110000002E-3</v>
      </c>
      <c r="F10">
        <v>2.1035522289999998E-3</v>
      </c>
      <c r="G10">
        <v>1.936386711E-3</v>
      </c>
      <c r="H10">
        <v>2.213786477E-3</v>
      </c>
      <c r="I10">
        <v>1.7808210479999999E-3</v>
      </c>
    </row>
    <row r="11" spans="1:11" x14ac:dyDescent="0.25">
      <c r="B11">
        <v>1.7162327000000001E-3</v>
      </c>
      <c r="C11">
        <v>2.006770464E-3</v>
      </c>
      <c r="D11">
        <v>1.794970201E-3</v>
      </c>
      <c r="E11">
        <v>2.1775509619999999E-3</v>
      </c>
      <c r="F11">
        <v>1.9836896880000001E-3</v>
      </c>
      <c r="G11">
        <v>2.0723995699999998E-3</v>
      </c>
      <c r="H11">
        <v>1.899510935E-3</v>
      </c>
      <c r="I11">
        <v>1.9495535939999999E-3</v>
      </c>
      <c r="J11">
        <f>AVERAGE(B9:I11)</f>
        <v>1.9848015031666672E-3</v>
      </c>
      <c r="K11">
        <f>_xlfn.STDEV.S(B9:I11)</f>
        <v>1.4472704618070321E-4</v>
      </c>
    </row>
    <row r="12" spans="1:11" x14ac:dyDescent="0.25">
      <c r="A12" s="3" t="s">
        <v>29</v>
      </c>
      <c r="B12">
        <v>7.0907715800000003E-4</v>
      </c>
      <c r="C12">
        <v>6.5194316799999997E-4</v>
      </c>
      <c r="D12">
        <v>6.6092656299999997E-4</v>
      </c>
      <c r="E12">
        <v>6.8027567900000004E-4</v>
      </c>
      <c r="F12">
        <v>6.9933724599999995E-4</v>
      </c>
      <c r="G12">
        <v>6.49355979E-4</v>
      </c>
      <c r="H12">
        <v>7.1474951000000001E-4</v>
      </c>
      <c r="I12">
        <v>6.8176713000000003E-4</v>
      </c>
      <c r="J12">
        <f t="shared" ref="J12:J14" si="2">AVERAGE(B12:I12)</f>
        <v>6.8092905412500009E-4</v>
      </c>
      <c r="K12">
        <f t="shared" ref="K12:K14" si="3">_xlfn.STDEV.S(B12:I12)</f>
        <v>2.5391984405065768E-5</v>
      </c>
    </row>
    <row r="13" spans="1:11" x14ac:dyDescent="0.25">
      <c r="A13" t="s">
        <v>30</v>
      </c>
      <c r="B13">
        <v>3.5034000000000001</v>
      </c>
      <c r="C13">
        <v>3.5735999999999999</v>
      </c>
      <c r="D13">
        <v>3.0760999999999998</v>
      </c>
      <c r="E13">
        <v>2.633</v>
      </c>
      <c r="F13">
        <v>3.9514999999999998</v>
      </c>
      <c r="G13">
        <v>3.2441</v>
      </c>
      <c r="H13">
        <v>3.1202000000000001</v>
      </c>
      <c r="I13">
        <v>3.8228</v>
      </c>
      <c r="J13">
        <f t="shared" si="2"/>
        <v>3.3655875000000002</v>
      </c>
      <c r="K13">
        <f t="shared" si="3"/>
        <v>0.43261000397091032</v>
      </c>
    </row>
    <row r="14" spans="1:11" x14ac:dyDescent="0.25">
      <c r="A14" t="s">
        <v>31</v>
      </c>
      <c r="B14" s="1">
        <v>8.7999999999999998E-5</v>
      </c>
      <c r="C14" s="1">
        <v>8.6000000000000003E-5</v>
      </c>
      <c r="D14" s="1">
        <v>8.2000000000000001E-5</v>
      </c>
      <c r="E14" s="1">
        <v>8.6000000000000003E-5</v>
      </c>
      <c r="F14" s="1">
        <v>8.5000000000000006E-5</v>
      </c>
      <c r="G14" s="1">
        <v>9.1000000000000003E-5</v>
      </c>
      <c r="H14" s="1">
        <v>8.2999999999999998E-5</v>
      </c>
      <c r="I14" s="1">
        <v>8.2999999999999998E-5</v>
      </c>
      <c r="J14">
        <f t="shared" si="2"/>
        <v>8.5499999999999991E-5</v>
      </c>
      <c r="K14">
        <f t="shared" si="3"/>
        <v>2.9760952365713807E-6</v>
      </c>
    </row>
    <row r="15" spans="1:11" x14ac:dyDescent="0.25">
      <c r="A15" t="s">
        <v>32</v>
      </c>
      <c r="B15">
        <v>0.94</v>
      </c>
      <c r="C15">
        <v>0.98</v>
      </c>
      <c r="D15">
        <v>1.18</v>
      </c>
      <c r="E15">
        <v>0.76</v>
      </c>
      <c r="F15">
        <v>0.96</v>
      </c>
      <c r="G15">
        <v>1.08</v>
      </c>
      <c r="H15">
        <v>1.03</v>
      </c>
      <c r="I15">
        <v>1.07</v>
      </c>
      <c r="J15">
        <f>AVERAGE(B15:I15)</f>
        <v>1</v>
      </c>
      <c r="K15">
        <f>_xlfn.STDEV.S(B15:I15)</f>
        <v>0.12409673645990915</v>
      </c>
    </row>
    <row r="16" spans="1:11" x14ac:dyDescent="0.25">
      <c r="A16" s="3" t="s">
        <v>33</v>
      </c>
      <c r="B16">
        <v>1.95</v>
      </c>
      <c r="C16">
        <v>2.08</v>
      </c>
      <c r="D16">
        <v>2.16</v>
      </c>
      <c r="E16">
        <v>1.89</v>
      </c>
      <c r="F16">
        <v>2.08</v>
      </c>
      <c r="G16">
        <v>1.7</v>
      </c>
      <c r="H16">
        <v>1.54</v>
      </c>
      <c r="I16">
        <v>2.19</v>
      </c>
      <c r="J16">
        <f>AVERAGE(B16:I16)</f>
        <v>1.9487499999999998</v>
      </c>
      <c r="K16">
        <f>_xlfn.STDEV.S(B16:I16)</f>
        <v>0.22980970388562946</v>
      </c>
    </row>
    <row r="17" spans="1:11" x14ac:dyDescent="0.25">
      <c r="A17" t="s">
        <v>34</v>
      </c>
      <c r="B17">
        <v>0.78488000000000002</v>
      </c>
      <c r="C17">
        <v>0.78644409999999998</v>
      </c>
      <c r="D17">
        <v>0.7829933</v>
      </c>
      <c r="E17">
        <v>0.78206949999999997</v>
      </c>
      <c r="F17">
        <v>0.78599580000000002</v>
      </c>
      <c r="G17">
        <v>0.78081109999999998</v>
      </c>
      <c r="H17">
        <v>0.77818569999999998</v>
      </c>
      <c r="I17">
        <v>0.78633790000000003</v>
      </c>
      <c r="J17">
        <f>AVERAGE(B17:I17)</f>
        <v>0.78346467500000005</v>
      </c>
      <c r="K17">
        <f>_xlfn.STDEV.S(B17:I17)</f>
        <v>2.9909358032705756E-3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C1" workbookViewId="0">
      <selection activeCell="J23" sqref="J23"/>
    </sheetView>
  </sheetViews>
  <sheetFormatPr defaultRowHeight="15" x14ac:dyDescent="0.25"/>
  <sheetData>
    <row r="1" spans="2:1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20</v>
      </c>
      <c r="K1" t="s">
        <v>14</v>
      </c>
    </row>
    <row r="2" spans="2:11" x14ac:dyDescent="0.25">
      <c r="B2">
        <v>4.53631843765672E-3</v>
      </c>
      <c r="C2">
        <v>4.4546857658014898E-3</v>
      </c>
      <c r="D2">
        <v>4.19245675033675E-3</v>
      </c>
      <c r="E2">
        <v>4.18281783377505E-3</v>
      </c>
      <c r="F2">
        <v>4.43459808851042E-3</v>
      </c>
      <c r="G2">
        <v>4.3778138813443104E-3</v>
      </c>
      <c r="H2">
        <v>4.3466780663156497E-3</v>
      </c>
      <c r="I2">
        <v>4.5080566439746903E-3</v>
      </c>
      <c r="J2">
        <f>AVERAGE(B2:I2)</f>
        <v>4.3791781834643852E-3</v>
      </c>
      <c r="K2">
        <v>0.1</v>
      </c>
    </row>
    <row r="3" spans="2:11" x14ac:dyDescent="0.25">
      <c r="B3">
        <v>4.6778515553050201E-3</v>
      </c>
      <c r="C3">
        <v>4.7103576374042397E-3</v>
      </c>
      <c r="D3">
        <v>4.7715041406926999E-3</v>
      </c>
      <c r="E3">
        <v>4.5892134841957997E-3</v>
      </c>
      <c r="F3">
        <v>4.6539771601378302E-3</v>
      </c>
      <c r="G3">
        <v>4.5813243642945298E-3</v>
      </c>
      <c r="H3">
        <v>4.6933195682914196E-3</v>
      </c>
      <c r="I3">
        <v>4.56570720375308E-3</v>
      </c>
      <c r="J3">
        <f t="shared" ref="J3:J24" si="0">AVERAGE(B3:I3)</f>
        <v>4.6554068892593276E-3</v>
      </c>
      <c r="K3">
        <v>0.14000000000000001</v>
      </c>
    </row>
    <row r="4" spans="2:11" x14ac:dyDescent="0.25">
      <c r="B4">
        <v>4.7624497831204697E-3</v>
      </c>
      <c r="C4">
        <v>5.0400458557060598E-3</v>
      </c>
      <c r="D4">
        <v>4.9944449477201504E-3</v>
      </c>
      <c r="E4">
        <v>4.6571496339968604E-3</v>
      </c>
      <c r="F4">
        <v>4.8383760055919298E-3</v>
      </c>
      <c r="G4">
        <v>4.9725254606471404E-3</v>
      </c>
      <c r="H4">
        <v>5.0633475566257899E-3</v>
      </c>
      <c r="I4">
        <v>5.0345501129636996E-3</v>
      </c>
      <c r="J4">
        <f t="shared" si="0"/>
        <v>4.9203611695465129E-3</v>
      </c>
      <c r="K4">
        <v>0.18</v>
      </c>
    </row>
    <row r="5" spans="2:11" x14ac:dyDescent="0.25">
      <c r="B5">
        <v>5.26941326640319E-3</v>
      </c>
      <c r="C5">
        <v>5.1329722490684997E-3</v>
      </c>
      <c r="D5">
        <v>4.9860346461797203E-3</v>
      </c>
      <c r="E5">
        <v>5.2051307988991496E-3</v>
      </c>
      <c r="F5">
        <v>5.2259559939767698E-3</v>
      </c>
      <c r="G5">
        <v>5.2526641204438899E-3</v>
      </c>
      <c r="H5">
        <v>5.1130370431459E-3</v>
      </c>
      <c r="I5">
        <v>4.9450928689982101E-3</v>
      </c>
      <c r="J5">
        <f t="shared" si="0"/>
        <v>5.1412876233894161E-3</v>
      </c>
      <c r="K5">
        <v>0.22</v>
      </c>
    </row>
    <row r="6" spans="2:11" x14ac:dyDescent="0.25">
      <c r="B6">
        <v>5.3509258644090698E-3</v>
      </c>
      <c r="C6">
        <v>5.3970837809938802E-3</v>
      </c>
      <c r="D6">
        <v>5.5290325390116501E-3</v>
      </c>
      <c r="E6">
        <v>5.3940300681467497E-3</v>
      </c>
      <c r="F6">
        <v>5.4860625426219004E-3</v>
      </c>
      <c r="G6">
        <v>5.4541180582556303E-3</v>
      </c>
      <c r="H6">
        <v>5.3292050051791601E-3</v>
      </c>
      <c r="I6">
        <v>5.4456990166124901E-3</v>
      </c>
      <c r="J6">
        <f t="shared" si="0"/>
        <v>5.4232696094038161E-3</v>
      </c>
      <c r="K6">
        <v>0.26</v>
      </c>
    </row>
    <row r="7" spans="2:11" x14ac:dyDescent="0.25">
      <c r="B7">
        <v>5.8104449785121304E-3</v>
      </c>
      <c r="C7">
        <v>5.5703105804533097E-3</v>
      </c>
      <c r="D7">
        <v>5.8271593378226103E-3</v>
      </c>
      <c r="E7">
        <v>5.62863373334765E-3</v>
      </c>
      <c r="F7">
        <v>5.4835270776484096E-3</v>
      </c>
      <c r="G7">
        <v>5.7052367725221598E-3</v>
      </c>
      <c r="H7">
        <v>5.8063392609669596E-3</v>
      </c>
      <c r="I7">
        <v>5.71048641152042E-3</v>
      </c>
      <c r="J7">
        <f t="shared" si="0"/>
        <v>5.6927672690992061E-3</v>
      </c>
      <c r="K7">
        <v>0.3</v>
      </c>
    </row>
    <row r="8" spans="2:11" x14ac:dyDescent="0.25">
      <c r="B8">
        <v>6.2686070773204797E-3</v>
      </c>
      <c r="C8">
        <v>6.2240187030360404E-3</v>
      </c>
      <c r="D8">
        <v>6.0379860800119298E-3</v>
      </c>
      <c r="E8">
        <v>6.0260437012096E-3</v>
      </c>
      <c r="F8">
        <v>5.9151472448285098E-3</v>
      </c>
      <c r="G8">
        <v>6.2632790618676196E-3</v>
      </c>
      <c r="H8">
        <v>6.0890218139630801E-3</v>
      </c>
      <c r="I8">
        <v>5.9592242059007096E-3</v>
      </c>
      <c r="J8">
        <f t="shared" si="0"/>
        <v>6.0979159860172459E-3</v>
      </c>
      <c r="K8">
        <v>0.34</v>
      </c>
    </row>
    <row r="9" spans="2:11" x14ac:dyDescent="0.25">
      <c r="B9">
        <v>6.7387231199945597E-3</v>
      </c>
      <c r="C9">
        <v>6.4224424687109403E-3</v>
      </c>
      <c r="D9">
        <v>6.5259851395230396E-3</v>
      </c>
      <c r="E9">
        <v>6.5405408466311099E-3</v>
      </c>
      <c r="F9">
        <v>6.4061377662905199E-3</v>
      </c>
      <c r="G9">
        <v>6.2898769656551104E-3</v>
      </c>
      <c r="H9">
        <v>6.3546841304959302E-3</v>
      </c>
      <c r="I9">
        <v>6.39997475057084E-3</v>
      </c>
      <c r="J9">
        <f t="shared" si="0"/>
        <v>6.459795648484006E-3</v>
      </c>
      <c r="K9">
        <v>0.38</v>
      </c>
    </row>
    <row r="10" spans="2:11" x14ac:dyDescent="0.25">
      <c r="B10">
        <v>6.9512794348547098E-3</v>
      </c>
      <c r="C10">
        <v>7.0281373732559802E-3</v>
      </c>
      <c r="D10">
        <v>6.9394738627622E-3</v>
      </c>
      <c r="E10">
        <v>7.13406320876756E-3</v>
      </c>
      <c r="F10">
        <v>6.9885310113421296E-3</v>
      </c>
      <c r="G10">
        <v>6.8396862346387297E-3</v>
      </c>
      <c r="H10">
        <v>6.9587583148177602E-3</v>
      </c>
      <c r="I10">
        <v>6.7256678520279502E-3</v>
      </c>
      <c r="J10">
        <f t="shared" si="0"/>
        <v>6.9456996615583771E-3</v>
      </c>
      <c r="K10">
        <v>0.42</v>
      </c>
    </row>
    <row r="11" spans="2:11" x14ac:dyDescent="0.25">
      <c r="B11">
        <v>7.5055045227384902E-3</v>
      </c>
      <c r="C11">
        <v>7.2551812650090202E-3</v>
      </c>
      <c r="D11">
        <v>7.5500387343272702E-3</v>
      </c>
      <c r="E11">
        <v>7.2674021333197399E-3</v>
      </c>
      <c r="F11">
        <v>7.4544047630881001E-3</v>
      </c>
      <c r="G11">
        <v>7.31766577090554E-3</v>
      </c>
      <c r="H11">
        <v>7.4684488526747996E-3</v>
      </c>
      <c r="I11">
        <v>7.3541272829314103E-3</v>
      </c>
      <c r="J11">
        <f t="shared" si="0"/>
        <v>7.3965966656242962E-3</v>
      </c>
      <c r="K11">
        <v>0.46</v>
      </c>
    </row>
    <row r="12" spans="2:11" x14ac:dyDescent="0.25">
      <c r="B12">
        <v>7.7251638478590496E-3</v>
      </c>
      <c r="C12">
        <v>8.3591618177545693E-3</v>
      </c>
      <c r="D12">
        <v>8.2260699596140591E-3</v>
      </c>
      <c r="E12">
        <v>8.1606101606497596E-3</v>
      </c>
      <c r="F12">
        <v>8.1639187673573001E-3</v>
      </c>
      <c r="G12">
        <v>7.8693687629419005E-3</v>
      </c>
      <c r="H12">
        <v>8.1885733266403304E-3</v>
      </c>
      <c r="I12">
        <v>7.7139320601834196E-3</v>
      </c>
      <c r="J12">
        <f t="shared" si="0"/>
        <v>8.0508498378750494E-3</v>
      </c>
      <c r="K12">
        <v>0.5</v>
      </c>
    </row>
    <row r="13" spans="2:11" x14ac:dyDescent="0.25">
      <c r="B13">
        <v>9.0490738257229808E-3</v>
      </c>
      <c r="C13">
        <v>9.3560795292030596E-3</v>
      </c>
      <c r="D13">
        <v>8.3744507235356501E-3</v>
      </c>
      <c r="E13">
        <v>8.5025306152554693E-3</v>
      </c>
      <c r="F13">
        <v>8.2121520984386794E-3</v>
      </c>
      <c r="G13">
        <v>8.6753858559582998E-3</v>
      </c>
      <c r="H13">
        <v>8.6829659092500996E-3</v>
      </c>
      <c r="I13">
        <v>8.3689006416019195E-3</v>
      </c>
      <c r="J13">
        <f t="shared" si="0"/>
        <v>8.6526923998707702E-3</v>
      </c>
      <c r="K13">
        <v>0.54</v>
      </c>
    </row>
    <row r="14" spans="2:11" x14ac:dyDescent="0.25">
      <c r="B14">
        <v>9.8383141592288201E-3</v>
      </c>
      <c r="C14">
        <v>9.7828870611582699E-3</v>
      </c>
      <c r="D14">
        <v>9.6016176806701693E-3</v>
      </c>
      <c r="E14">
        <v>9.4019809082858796E-3</v>
      </c>
      <c r="F14">
        <v>9.6194828294346793E-3</v>
      </c>
      <c r="G14">
        <v>9.6431905296056192E-3</v>
      </c>
      <c r="H14">
        <v>9.74422020012327E-3</v>
      </c>
      <c r="I14">
        <v>9.6557997599386707E-3</v>
      </c>
      <c r="J14">
        <f t="shared" si="0"/>
        <v>9.6609366410556723E-3</v>
      </c>
      <c r="K14">
        <v>0.57999999999999996</v>
      </c>
    </row>
    <row r="15" spans="2:11" x14ac:dyDescent="0.25">
      <c r="B15">
        <v>1.03682324385249E-2</v>
      </c>
      <c r="C15">
        <v>1.0950399375787701E-2</v>
      </c>
      <c r="D15">
        <v>1.0532240382728E-2</v>
      </c>
      <c r="E15">
        <v>1.15506566911057E-2</v>
      </c>
      <c r="F15">
        <v>1.03711080078117E-2</v>
      </c>
      <c r="G15">
        <v>1.07422957459558E-2</v>
      </c>
      <c r="H15">
        <v>1.05121803596641E-2</v>
      </c>
      <c r="I15">
        <v>1.05266257099959E-2</v>
      </c>
      <c r="J15">
        <f t="shared" si="0"/>
        <v>1.0694217338946724E-2</v>
      </c>
      <c r="K15">
        <v>0.62</v>
      </c>
    </row>
    <row r="16" spans="2:11" x14ac:dyDescent="0.25">
      <c r="B16">
        <v>1.16637526821009E-2</v>
      </c>
      <c r="C16">
        <v>1.1831107874452801E-2</v>
      </c>
      <c r="D16">
        <v>1.0999987364235599E-2</v>
      </c>
      <c r="E16">
        <v>1.21997891811737E-2</v>
      </c>
      <c r="F16">
        <v>1.1364955064793699E-2</v>
      </c>
      <c r="G16">
        <v>1.18588042604536E-2</v>
      </c>
      <c r="H16">
        <v>1.23331463838421E-2</v>
      </c>
      <c r="I16">
        <v>1.2390607404867599E-2</v>
      </c>
      <c r="J16">
        <f t="shared" si="0"/>
        <v>1.183026877699E-2</v>
      </c>
      <c r="K16">
        <v>0.66</v>
      </c>
    </row>
    <row r="17" spans="2:11" x14ac:dyDescent="0.25">
      <c r="B17">
        <v>1.3063107213421301E-2</v>
      </c>
      <c r="C17">
        <v>1.30432627234318E-2</v>
      </c>
      <c r="D17">
        <v>1.26222428379775E-2</v>
      </c>
      <c r="E17">
        <v>1.29137371204022E-2</v>
      </c>
      <c r="F17">
        <v>1.2338942028266501E-2</v>
      </c>
      <c r="G17">
        <v>1.4298734794837399E-2</v>
      </c>
      <c r="H17">
        <v>1.3242914169307399E-2</v>
      </c>
      <c r="I17">
        <v>1.37640617472036E-2</v>
      </c>
      <c r="J17">
        <f t="shared" si="0"/>
        <v>1.3160875329355962E-2</v>
      </c>
      <c r="K17">
        <v>0.7</v>
      </c>
    </row>
    <row r="18" spans="2:11" x14ac:dyDescent="0.25">
      <c r="B18">
        <v>1.6252458471557599E-2</v>
      </c>
      <c r="C18">
        <v>1.4394106314838199E-2</v>
      </c>
      <c r="D18">
        <v>1.52315509306297E-2</v>
      </c>
      <c r="E18">
        <v>1.40347982592083E-2</v>
      </c>
      <c r="F18">
        <v>1.6082193669996001E-2</v>
      </c>
      <c r="G18">
        <v>1.49659213127413E-2</v>
      </c>
      <c r="H18">
        <v>1.6238185381397801E-2</v>
      </c>
      <c r="I18">
        <v>1.53870388640033E-2</v>
      </c>
      <c r="J18">
        <f t="shared" si="0"/>
        <v>1.5323281650546526E-2</v>
      </c>
      <c r="K18">
        <v>0.74</v>
      </c>
    </row>
    <row r="19" spans="2:11" x14ac:dyDescent="0.25">
      <c r="B19">
        <v>1.90125175343718E-2</v>
      </c>
      <c r="C19">
        <v>1.7748970313606699E-2</v>
      </c>
      <c r="D19">
        <v>1.77898510688877E-2</v>
      </c>
      <c r="E19">
        <v>1.8417671238222098E-2</v>
      </c>
      <c r="F19">
        <v>1.7427428040144501E-2</v>
      </c>
      <c r="G19">
        <v>1.7865272279028701E-2</v>
      </c>
      <c r="H19">
        <v>1.8666933228719901E-2</v>
      </c>
      <c r="I19">
        <v>1.6545660706814801E-2</v>
      </c>
      <c r="J19">
        <f>AVERAGE(B19:I19)</f>
        <v>1.7934288051224524E-2</v>
      </c>
      <c r="K19">
        <v>0.78</v>
      </c>
    </row>
    <row r="20" spans="2:11" x14ac:dyDescent="0.25">
      <c r="B20">
        <v>2.0301827659482002E-2</v>
      </c>
      <c r="C20">
        <v>2.1159530363870301E-2</v>
      </c>
      <c r="D20">
        <v>2.1532890315300601E-2</v>
      </c>
      <c r="E20">
        <v>1.9885728277227298E-2</v>
      </c>
      <c r="F20">
        <v>2.23184758917119E-2</v>
      </c>
      <c r="G20">
        <v>2.3166784404915802E-2</v>
      </c>
      <c r="H20">
        <v>2.0233003124624001E-2</v>
      </c>
      <c r="I20">
        <v>1.9527087159357501E-2</v>
      </c>
      <c r="J20">
        <f t="shared" si="0"/>
        <v>2.1015665899561175E-2</v>
      </c>
      <c r="K20">
        <v>0.82</v>
      </c>
    </row>
    <row r="21" spans="2:11" x14ac:dyDescent="0.25">
      <c r="B21">
        <v>2.71953469652895E-2</v>
      </c>
      <c r="C21">
        <v>2.9557642411685299E-2</v>
      </c>
      <c r="D21">
        <v>2.5193297848097401E-2</v>
      </c>
      <c r="E21">
        <v>2.66011498007886E-2</v>
      </c>
      <c r="F21">
        <v>3.6825359384863997E-2</v>
      </c>
      <c r="G21">
        <v>2.63803054043035E-2</v>
      </c>
      <c r="H21">
        <v>2.7634828016831599E-2</v>
      </c>
      <c r="I21">
        <v>3.1262135309885301E-2</v>
      </c>
      <c r="J21">
        <f t="shared" si="0"/>
        <v>2.8831258142718152E-2</v>
      </c>
      <c r="K21">
        <v>0.86</v>
      </c>
    </row>
    <row r="22" spans="2:11" x14ac:dyDescent="0.25">
      <c r="B22">
        <v>3.36303734115928E-2</v>
      </c>
      <c r="C22">
        <v>4.1703366750971402E-2</v>
      </c>
      <c r="D22">
        <v>3.4622536090214498E-2</v>
      </c>
      <c r="E22">
        <v>4.0757594324259502E-2</v>
      </c>
      <c r="F22">
        <v>3.6657313946430403E-2</v>
      </c>
      <c r="G22">
        <v>3.6992555499719498E-2</v>
      </c>
      <c r="H22">
        <v>3.6201767071309301E-2</v>
      </c>
      <c r="I22">
        <v>3.9667041373525697E-2</v>
      </c>
      <c r="J22">
        <f t="shared" si="0"/>
        <v>3.7529068558502882E-2</v>
      </c>
      <c r="K22">
        <v>0.9</v>
      </c>
    </row>
    <row r="23" spans="2:11" x14ac:dyDescent="0.25">
      <c r="B23">
        <v>6.5666116921218307E-2</v>
      </c>
      <c r="C23">
        <v>6.3225089031347104E-2</v>
      </c>
      <c r="D23">
        <v>6.3332534843822702E-2</v>
      </c>
      <c r="E23">
        <v>5.3763538155269901E-2</v>
      </c>
      <c r="F23">
        <v>6.1824554325159098E-2</v>
      </c>
      <c r="G23">
        <v>5.7417753385175602E-2</v>
      </c>
      <c r="H23">
        <v>7.13235948178461E-2</v>
      </c>
      <c r="I23">
        <v>4.9536363346272899E-2</v>
      </c>
      <c r="J23">
        <f t="shared" si="0"/>
        <v>6.0761193103263972E-2</v>
      </c>
      <c r="K23">
        <v>0.94</v>
      </c>
    </row>
    <row r="24" spans="2:11" x14ac:dyDescent="0.25">
      <c r="B24">
        <v>8.9915526884195907E-2</v>
      </c>
      <c r="C24">
        <v>0.277106748335328</v>
      </c>
      <c r="D24">
        <v>9.2159315005886699E-2</v>
      </c>
      <c r="E24">
        <v>0.12028724727866</v>
      </c>
      <c r="F24">
        <v>0.22739270443392701</v>
      </c>
      <c r="G24">
        <v>0.151892133298726</v>
      </c>
      <c r="H24">
        <v>0.27286987056425699</v>
      </c>
      <c r="I24">
        <v>0.19038373611398901</v>
      </c>
      <c r="J24">
        <f t="shared" si="0"/>
        <v>0.1777509102393712</v>
      </c>
      <c r="K24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L23" sqref="L23"/>
    </sheetView>
  </sheetViews>
  <sheetFormatPr defaultRowHeight="15" x14ac:dyDescent="0.25"/>
  <sheetData>
    <row r="1" spans="1:5" ht="15.75" thickBot="1" x14ac:dyDescent="0.3">
      <c r="A1" s="2" t="s">
        <v>24</v>
      </c>
      <c r="B1" s="2" t="s">
        <v>25</v>
      </c>
      <c r="C1" s="2" t="s">
        <v>26</v>
      </c>
      <c r="D1" s="2" t="s">
        <v>14</v>
      </c>
      <c r="E1" s="2" t="s">
        <v>27</v>
      </c>
    </row>
    <row r="2" spans="1:5" x14ac:dyDescent="0.25">
      <c r="A2">
        <v>25</v>
      </c>
      <c r="B2">
        <v>12000</v>
      </c>
      <c r="C2">
        <v>3000000</v>
      </c>
      <c r="D2">
        <f>A2*B2/C2</f>
        <v>0.1</v>
      </c>
      <c r="E2">
        <f>(B2/C2)/(1-D2)</f>
        <v>4.4444444444444444E-3</v>
      </c>
    </row>
    <row r="3" spans="1:5" x14ac:dyDescent="0.25">
      <c r="A3">
        <v>35</v>
      </c>
      <c r="B3">
        <v>12000</v>
      </c>
      <c r="C3">
        <v>3000000</v>
      </c>
      <c r="D3">
        <f t="shared" ref="D3:D24" si="0">A3*B3/C3</f>
        <v>0.14000000000000001</v>
      </c>
      <c r="E3">
        <f t="shared" ref="E3:E24" si="1">(B3/C3)/(1-D3)</f>
        <v>4.6511627906976744E-3</v>
      </c>
    </row>
    <row r="4" spans="1:5" x14ac:dyDescent="0.25">
      <c r="A4">
        <v>45</v>
      </c>
      <c r="B4">
        <v>12000</v>
      </c>
      <c r="C4">
        <v>3000000</v>
      </c>
      <c r="D4">
        <f t="shared" si="0"/>
        <v>0.18</v>
      </c>
      <c r="E4">
        <f t="shared" si="1"/>
        <v>4.8780487804878049E-3</v>
      </c>
    </row>
    <row r="5" spans="1:5" x14ac:dyDescent="0.25">
      <c r="A5">
        <v>55</v>
      </c>
      <c r="B5">
        <v>12000</v>
      </c>
      <c r="C5">
        <v>3000000</v>
      </c>
      <c r="D5">
        <f t="shared" si="0"/>
        <v>0.22</v>
      </c>
      <c r="E5">
        <f t="shared" si="1"/>
        <v>5.1282051282051282E-3</v>
      </c>
    </row>
    <row r="6" spans="1:5" x14ac:dyDescent="0.25">
      <c r="A6">
        <v>65</v>
      </c>
      <c r="B6">
        <v>12000</v>
      </c>
      <c r="C6">
        <v>3000000</v>
      </c>
      <c r="D6">
        <f t="shared" si="0"/>
        <v>0.26</v>
      </c>
      <c r="E6">
        <f t="shared" si="1"/>
        <v>5.4054054054054057E-3</v>
      </c>
    </row>
    <row r="7" spans="1:5" x14ac:dyDescent="0.25">
      <c r="A7">
        <v>75</v>
      </c>
      <c r="B7">
        <v>12000</v>
      </c>
      <c r="C7">
        <v>3000000</v>
      </c>
      <c r="D7">
        <f t="shared" si="0"/>
        <v>0.3</v>
      </c>
      <c r="E7">
        <f t="shared" si="1"/>
        <v>5.7142857142857151E-3</v>
      </c>
    </row>
    <row r="8" spans="1:5" x14ac:dyDescent="0.25">
      <c r="A8">
        <v>85</v>
      </c>
      <c r="B8">
        <v>12000</v>
      </c>
      <c r="C8">
        <v>3000000</v>
      </c>
      <c r="D8">
        <f t="shared" si="0"/>
        <v>0.34</v>
      </c>
      <c r="E8">
        <f t="shared" si="1"/>
        <v>6.0606060606060615E-3</v>
      </c>
    </row>
    <row r="9" spans="1:5" x14ac:dyDescent="0.25">
      <c r="A9">
        <v>95</v>
      </c>
      <c r="B9">
        <v>12000</v>
      </c>
      <c r="C9">
        <v>3000000</v>
      </c>
      <c r="D9">
        <f t="shared" si="0"/>
        <v>0.38</v>
      </c>
      <c r="E9">
        <f t="shared" si="1"/>
        <v>6.4516129032258064E-3</v>
      </c>
    </row>
    <row r="10" spans="1:5" x14ac:dyDescent="0.25">
      <c r="A10">
        <v>105</v>
      </c>
      <c r="B10">
        <v>12000</v>
      </c>
      <c r="C10">
        <v>3000000</v>
      </c>
      <c r="D10">
        <f t="shared" si="0"/>
        <v>0.42</v>
      </c>
      <c r="E10">
        <f t="shared" si="1"/>
        <v>6.8965517241379301E-3</v>
      </c>
    </row>
    <row r="11" spans="1:5" x14ac:dyDescent="0.25">
      <c r="A11">
        <v>115</v>
      </c>
      <c r="B11">
        <v>12000</v>
      </c>
      <c r="C11">
        <v>3000000</v>
      </c>
      <c r="D11">
        <f t="shared" si="0"/>
        <v>0.46</v>
      </c>
      <c r="E11">
        <f t="shared" si="1"/>
        <v>7.4074074074074068E-3</v>
      </c>
    </row>
    <row r="12" spans="1:5" x14ac:dyDescent="0.25">
      <c r="A12">
        <v>125</v>
      </c>
      <c r="B12">
        <v>12000</v>
      </c>
      <c r="C12">
        <v>3000000</v>
      </c>
      <c r="D12">
        <f t="shared" si="0"/>
        <v>0.5</v>
      </c>
      <c r="E12">
        <f t="shared" si="1"/>
        <v>8.0000000000000002E-3</v>
      </c>
    </row>
    <row r="13" spans="1:5" x14ac:dyDescent="0.25">
      <c r="A13">
        <v>135</v>
      </c>
      <c r="B13">
        <v>12000</v>
      </c>
      <c r="C13">
        <v>3000000</v>
      </c>
      <c r="D13">
        <f t="shared" si="0"/>
        <v>0.54</v>
      </c>
      <c r="E13">
        <f t="shared" si="1"/>
        <v>8.6956521739130436E-3</v>
      </c>
    </row>
    <row r="14" spans="1:5" x14ac:dyDescent="0.25">
      <c r="A14">
        <v>145</v>
      </c>
      <c r="B14">
        <v>12000</v>
      </c>
      <c r="C14">
        <v>3000000</v>
      </c>
      <c r="D14">
        <f t="shared" si="0"/>
        <v>0.57999999999999996</v>
      </c>
      <c r="E14">
        <f t="shared" si="1"/>
        <v>9.5238095238095229E-3</v>
      </c>
    </row>
    <row r="15" spans="1:5" x14ac:dyDescent="0.25">
      <c r="A15">
        <v>155</v>
      </c>
      <c r="B15">
        <v>12000</v>
      </c>
      <c r="C15">
        <v>3000000</v>
      </c>
      <c r="D15">
        <f t="shared" si="0"/>
        <v>0.62</v>
      </c>
      <c r="E15">
        <f t="shared" si="1"/>
        <v>1.0526315789473684E-2</v>
      </c>
    </row>
    <row r="16" spans="1:5" x14ac:dyDescent="0.25">
      <c r="A16">
        <v>165</v>
      </c>
      <c r="B16">
        <v>12000</v>
      </c>
      <c r="C16">
        <v>3000000</v>
      </c>
      <c r="D16">
        <f t="shared" si="0"/>
        <v>0.66</v>
      </c>
      <c r="E16">
        <f t="shared" si="1"/>
        <v>1.1764705882352943E-2</v>
      </c>
    </row>
    <row r="17" spans="1:5" x14ac:dyDescent="0.25">
      <c r="A17">
        <v>175</v>
      </c>
      <c r="B17">
        <v>12000</v>
      </c>
      <c r="C17">
        <v>3000000</v>
      </c>
      <c r="D17">
        <f t="shared" si="0"/>
        <v>0.7</v>
      </c>
      <c r="E17">
        <f t="shared" si="1"/>
        <v>1.3333333333333332E-2</v>
      </c>
    </row>
    <row r="18" spans="1:5" x14ac:dyDescent="0.25">
      <c r="A18">
        <v>185</v>
      </c>
      <c r="B18">
        <v>12000</v>
      </c>
      <c r="C18">
        <v>3000000</v>
      </c>
      <c r="D18">
        <f t="shared" si="0"/>
        <v>0.74</v>
      </c>
      <c r="E18">
        <f t="shared" si="1"/>
        <v>1.5384615384615384E-2</v>
      </c>
    </row>
    <row r="19" spans="1:5" x14ac:dyDescent="0.25">
      <c r="A19">
        <v>195</v>
      </c>
      <c r="B19">
        <v>12000</v>
      </c>
      <c r="C19">
        <v>3000000</v>
      </c>
      <c r="D19">
        <f t="shared" si="0"/>
        <v>0.78</v>
      </c>
      <c r="E19">
        <f t="shared" si="1"/>
        <v>1.8181818181818184E-2</v>
      </c>
    </row>
    <row r="20" spans="1:5" x14ac:dyDescent="0.25">
      <c r="A20">
        <v>205</v>
      </c>
      <c r="B20">
        <v>12000</v>
      </c>
      <c r="C20">
        <v>3000000</v>
      </c>
      <c r="D20">
        <f t="shared" si="0"/>
        <v>0.82</v>
      </c>
      <c r="E20">
        <f t="shared" si="1"/>
        <v>2.2222222222222216E-2</v>
      </c>
    </row>
    <row r="21" spans="1:5" x14ac:dyDescent="0.25">
      <c r="A21">
        <v>215</v>
      </c>
      <c r="B21">
        <v>12000</v>
      </c>
      <c r="C21">
        <v>3000000</v>
      </c>
      <c r="D21">
        <f t="shared" si="0"/>
        <v>0.86</v>
      </c>
      <c r="E21">
        <f t="shared" si="1"/>
        <v>2.8571428571428571E-2</v>
      </c>
    </row>
    <row r="22" spans="1:5" x14ac:dyDescent="0.25">
      <c r="A22">
        <v>225</v>
      </c>
      <c r="B22">
        <v>12000</v>
      </c>
      <c r="C22">
        <v>3000000</v>
      </c>
      <c r="D22">
        <f t="shared" si="0"/>
        <v>0.9</v>
      </c>
      <c r="E22">
        <f t="shared" si="1"/>
        <v>4.0000000000000008E-2</v>
      </c>
    </row>
    <row r="23" spans="1:5" x14ac:dyDescent="0.25">
      <c r="A23">
        <v>235</v>
      </c>
      <c r="B23">
        <v>12000</v>
      </c>
      <c r="C23">
        <v>3000000</v>
      </c>
      <c r="D23">
        <f t="shared" si="0"/>
        <v>0.94</v>
      </c>
      <c r="E23">
        <f t="shared" si="1"/>
        <v>6.666666666666661E-2</v>
      </c>
    </row>
    <row r="24" spans="1:5" x14ac:dyDescent="0.25">
      <c r="A24">
        <v>245</v>
      </c>
      <c r="B24">
        <v>12000</v>
      </c>
      <c r="C24">
        <v>3000000</v>
      </c>
      <c r="D24">
        <f t="shared" si="0"/>
        <v>0.98</v>
      </c>
      <c r="E24">
        <f t="shared" si="1"/>
        <v>0.19999999999999982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D1" workbookViewId="0">
      <selection activeCell="I2" sqref="I2:J24"/>
    </sheetView>
  </sheetViews>
  <sheetFormatPr defaultRowHeight="15" x14ac:dyDescent="0.25"/>
  <sheetData>
    <row r="1" spans="1:10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  <c r="G1" t="s">
        <v>22</v>
      </c>
      <c r="H1" t="s">
        <v>23</v>
      </c>
      <c r="I1" t="s">
        <v>20</v>
      </c>
      <c r="J1" t="s">
        <v>14</v>
      </c>
    </row>
    <row r="2" spans="1:10" x14ac:dyDescent="0.25">
      <c r="A2">
        <v>4.2245953479561503E-3</v>
      </c>
      <c r="B2">
        <v>4.2519468455459002E-3</v>
      </c>
      <c r="C2">
        <v>4.2205525344003597E-3</v>
      </c>
      <c r="D2">
        <v>4.2416203931448498E-3</v>
      </c>
      <c r="E2">
        <v>4.1960731441864204E-3</v>
      </c>
      <c r="F2">
        <v>4.2191509147853599E-3</v>
      </c>
      <c r="G2">
        <v>4.2090762004335603E-3</v>
      </c>
      <c r="H2">
        <v>4.2332772192014301E-3</v>
      </c>
      <c r="I2">
        <f>AVERAGE(A2:H2)</f>
        <v>4.2245365749567542E-3</v>
      </c>
      <c r="J2">
        <v>0.1</v>
      </c>
    </row>
    <row r="3" spans="1:10" x14ac:dyDescent="0.25">
      <c r="A3">
        <v>4.3184370892632197E-3</v>
      </c>
      <c r="B3">
        <v>4.3070014051644996E-3</v>
      </c>
      <c r="C3">
        <v>4.3561054037375103E-3</v>
      </c>
      <c r="D3">
        <v>4.3213573883069704E-3</v>
      </c>
      <c r="E3">
        <v>4.30320462352535E-3</v>
      </c>
      <c r="F3">
        <v>4.3180206534502797E-3</v>
      </c>
      <c r="G3">
        <v>4.3440405286135396E-3</v>
      </c>
      <c r="H3">
        <v>4.3397739384629496E-3</v>
      </c>
      <c r="I3">
        <f t="shared" ref="I3:I24" si="0">AVERAGE(A3:H3)</f>
        <v>4.3259926288155403E-3</v>
      </c>
      <c r="J3">
        <v>0.14000000000000001</v>
      </c>
    </row>
    <row r="4" spans="1:10" x14ac:dyDescent="0.25">
      <c r="A4">
        <v>4.3984776095065698E-3</v>
      </c>
      <c r="B4">
        <v>4.4348810341332196E-3</v>
      </c>
      <c r="C4">
        <v>4.4280353311347501E-3</v>
      </c>
      <c r="D4">
        <v>4.4789318720611301E-3</v>
      </c>
      <c r="E4">
        <v>4.4147154771348096E-3</v>
      </c>
      <c r="F4">
        <v>4.4234606530392196E-3</v>
      </c>
      <c r="G4">
        <v>4.4517753463520103E-3</v>
      </c>
      <c r="H4">
        <v>4.4846226265503998E-3</v>
      </c>
      <c r="I4">
        <f t="shared" si="0"/>
        <v>4.4393624937390146E-3</v>
      </c>
      <c r="J4">
        <v>0.18</v>
      </c>
    </row>
    <row r="5" spans="1:10" x14ac:dyDescent="0.25">
      <c r="A5">
        <v>4.5211413909411096E-3</v>
      </c>
      <c r="B5">
        <v>4.5356391569691601E-3</v>
      </c>
      <c r="C5">
        <v>4.5465725965788996E-3</v>
      </c>
      <c r="D5">
        <v>4.56074508159331E-3</v>
      </c>
      <c r="E5">
        <v>4.5661428038204699E-3</v>
      </c>
      <c r="F5">
        <v>4.5304471937431803E-3</v>
      </c>
      <c r="G5">
        <v>4.51035669085039E-3</v>
      </c>
      <c r="H5">
        <v>4.54563398081271E-3</v>
      </c>
      <c r="I5">
        <f t="shared" si="0"/>
        <v>4.5395848619136535E-3</v>
      </c>
      <c r="J5">
        <v>0.22</v>
      </c>
    </row>
    <row r="6" spans="1:10" x14ac:dyDescent="0.25">
      <c r="A6">
        <v>4.6577106595646596E-3</v>
      </c>
      <c r="B6">
        <v>4.74287372654149E-3</v>
      </c>
      <c r="C6">
        <v>4.63139868825568E-3</v>
      </c>
      <c r="D6">
        <v>4.7170642245699303E-3</v>
      </c>
      <c r="E6">
        <v>4.74008475977765E-3</v>
      </c>
      <c r="F6">
        <v>4.72494895539405E-3</v>
      </c>
      <c r="G6">
        <v>4.67774385502219E-3</v>
      </c>
      <c r="H6">
        <v>4.7361300603091898E-3</v>
      </c>
      <c r="I6">
        <f t="shared" si="0"/>
        <v>4.703494366179355E-3</v>
      </c>
      <c r="J6">
        <v>0.26</v>
      </c>
    </row>
    <row r="7" spans="1:10" x14ac:dyDescent="0.25">
      <c r="A7">
        <v>4.8188110917494996E-3</v>
      </c>
      <c r="B7">
        <v>4.8996629546766996E-3</v>
      </c>
      <c r="C7">
        <v>4.7879935306820304E-3</v>
      </c>
      <c r="D7">
        <v>4.8808351883400701E-3</v>
      </c>
      <c r="E7">
        <v>4.7893567590046402E-3</v>
      </c>
      <c r="F7">
        <v>4.8586294279881603E-3</v>
      </c>
      <c r="G7">
        <v>4.8531957654071199E-3</v>
      </c>
      <c r="H7">
        <v>4.8776027597687201E-3</v>
      </c>
      <c r="I7">
        <f t="shared" si="0"/>
        <v>4.845760934702118E-3</v>
      </c>
      <c r="J7">
        <v>0.3</v>
      </c>
    </row>
    <row r="8" spans="1:10" x14ac:dyDescent="0.25">
      <c r="A8">
        <v>4.9182460703874201E-3</v>
      </c>
      <c r="B8">
        <v>5.0740615124485302E-3</v>
      </c>
      <c r="C8">
        <v>5.0021231595839197E-3</v>
      </c>
      <c r="D8">
        <v>5.0362450371488898E-3</v>
      </c>
      <c r="E8">
        <v>5.0049331949206599E-3</v>
      </c>
      <c r="F8">
        <v>4.9551245872067303E-3</v>
      </c>
      <c r="G8">
        <v>5.0199922891188296E-3</v>
      </c>
      <c r="H8">
        <v>5.0061331521352396E-3</v>
      </c>
      <c r="I8">
        <f t="shared" si="0"/>
        <v>5.0021073753687773E-3</v>
      </c>
      <c r="J8">
        <v>0.34</v>
      </c>
    </row>
    <row r="9" spans="1:10" x14ac:dyDescent="0.25">
      <c r="A9">
        <v>5.1847466330482497E-3</v>
      </c>
      <c r="B9">
        <v>5.2959336103502201E-3</v>
      </c>
      <c r="C9">
        <v>5.2441549865082596E-3</v>
      </c>
      <c r="D9">
        <v>5.2210060766567203E-3</v>
      </c>
      <c r="E9">
        <v>5.3252691510438698E-3</v>
      </c>
      <c r="F9">
        <v>5.2159607110048101E-3</v>
      </c>
      <c r="G9">
        <v>5.2267126612605304E-3</v>
      </c>
      <c r="H9">
        <v>5.2283522849063098E-3</v>
      </c>
      <c r="I9">
        <f t="shared" si="0"/>
        <v>5.2427670143473711E-3</v>
      </c>
      <c r="J9">
        <v>0.38</v>
      </c>
    </row>
    <row r="10" spans="1:10" x14ac:dyDescent="0.25">
      <c r="A10">
        <v>5.4866742896734298E-3</v>
      </c>
      <c r="B10">
        <v>5.3927286772978899E-3</v>
      </c>
      <c r="C10">
        <v>5.44012748249602E-3</v>
      </c>
      <c r="D10">
        <v>5.4098272514901298E-3</v>
      </c>
      <c r="E10">
        <v>5.3599427134334099E-3</v>
      </c>
      <c r="F10">
        <v>5.4387090522949703E-3</v>
      </c>
      <c r="G10">
        <v>5.3806338932184698E-3</v>
      </c>
      <c r="H10">
        <v>5.4291135977581903E-3</v>
      </c>
      <c r="I10">
        <f t="shared" si="0"/>
        <v>5.4172196197078129E-3</v>
      </c>
      <c r="J10">
        <v>0.42</v>
      </c>
    </row>
    <row r="11" spans="1:10" x14ac:dyDescent="0.25">
      <c r="A11">
        <v>5.6276682373912401E-3</v>
      </c>
      <c r="B11">
        <v>5.72304560444367E-3</v>
      </c>
      <c r="C11">
        <v>5.7091598895203498E-3</v>
      </c>
      <c r="D11">
        <v>5.5867004594211704E-3</v>
      </c>
      <c r="E11">
        <v>5.5855101062845698E-3</v>
      </c>
      <c r="F11">
        <v>5.6612762343956702E-3</v>
      </c>
      <c r="G11">
        <v>5.7366581791357197E-3</v>
      </c>
      <c r="H11">
        <v>5.7094902591288098E-3</v>
      </c>
      <c r="I11">
        <f t="shared" si="0"/>
        <v>5.6674386212151491E-3</v>
      </c>
      <c r="J11">
        <v>0.46</v>
      </c>
    </row>
    <row r="12" spans="1:10" x14ac:dyDescent="0.25">
      <c r="A12">
        <v>6.1203005738487901E-3</v>
      </c>
      <c r="B12">
        <v>5.9529954811838801E-3</v>
      </c>
      <c r="C12">
        <v>6.0861749215956702E-3</v>
      </c>
      <c r="D12">
        <v>6.0165458686227899E-3</v>
      </c>
      <c r="E12">
        <v>5.9625863683913996E-3</v>
      </c>
      <c r="F12">
        <v>6.03539267305735E-3</v>
      </c>
      <c r="G12">
        <v>5.9557000988801501E-3</v>
      </c>
      <c r="H12">
        <v>6.0512771056127103E-3</v>
      </c>
      <c r="I12">
        <f t="shared" si="0"/>
        <v>6.022621636399092E-3</v>
      </c>
      <c r="J12">
        <v>0.5</v>
      </c>
    </row>
    <row r="13" spans="1:10" x14ac:dyDescent="0.25">
      <c r="A13">
        <v>6.3486518671309698E-3</v>
      </c>
      <c r="B13">
        <v>6.37700230826704E-3</v>
      </c>
      <c r="C13">
        <v>6.2175355373933596E-3</v>
      </c>
      <c r="D13">
        <v>6.3055007153429701E-3</v>
      </c>
      <c r="E13">
        <v>6.2860517297736902E-3</v>
      </c>
      <c r="F13">
        <v>6.32053818502801E-3</v>
      </c>
      <c r="G13">
        <v>6.34871560150477E-3</v>
      </c>
      <c r="H13">
        <v>6.2227161015395698E-3</v>
      </c>
      <c r="I13">
        <f t="shared" si="0"/>
        <v>6.3033390057475472E-3</v>
      </c>
      <c r="J13">
        <v>0.54</v>
      </c>
    </row>
    <row r="14" spans="1:10" x14ac:dyDescent="0.25">
      <c r="A14">
        <v>6.9496907992464604E-3</v>
      </c>
      <c r="B14">
        <v>6.7830934971598103E-3</v>
      </c>
      <c r="C14">
        <v>6.7569984322014796E-3</v>
      </c>
      <c r="D14">
        <v>6.82960462364987E-3</v>
      </c>
      <c r="E14">
        <v>6.4903629811950102E-3</v>
      </c>
      <c r="F14">
        <v>6.7852900534964098E-3</v>
      </c>
      <c r="G14">
        <v>6.7328125096860003E-3</v>
      </c>
      <c r="H14">
        <v>6.7063203764562498E-3</v>
      </c>
      <c r="I14">
        <f t="shared" si="0"/>
        <v>6.7542716591364104E-3</v>
      </c>
      <c r="J14">
        <v>0.57999999999999996</v>
      </c>
    </row>
    <row r="15" spans="1:10" x14ac:dyDescent="0.25">
      <c r="A15">
        <v>7.2235882922244803E-3</v>
      </c>
      <c r="B15">
        <v>7.2207817251394796E-3</v>
      </c>
      <c r="C15">
        <v>7.3788863607784101E-3</v>
      </c>
      <c r="D15">
        <v>7.1509692497118598E-3</v>
      </c>
      <c r="E15">
        <v>7.3123582218094299E-3</v>
      </c>
      <c r="F15">
        <v>7.0824851608959098E-3</v>
      </c>
      <c r="G15">
        <v>7.1310820790640196E-3</v>
      </c>
      <c r="H15">
        <v>7.2254703800312898E-3</v>
      </c>
      <c r="I15">
        <f t="shared" si="0"/>
        <v>7.2157026837068585E-3</v>
      </c>
      <c r="J15">
        <v>0.62</v>
      </c>
    </row>
    <row r="16" spans="1:10" x14ac:dyDescent="0.25">
      <c r="A16">
        <v>7.8618304192621096E-3</v>
      </c>
      <c r="B16">
        <v>7.9926800939643904E-3</v>
      </c>
      <c r="C16">
        <v>8.0506555001219008E-3</v>
      </c>
      <c r="D16">
        <v>8.0509153189254005E-3</v>
      </c>
      <c r="E16">
        <v>8.1571721544003405E-3</v>
      </c>
      <c r="F16">
        <v>8.0710561848499306E-3</v>
      </c>
      <c r="G16">
        <v>7.9951337238359406E-3</v>
      </c>
      <c r="H16">
        <v>8.0172325877877308E-3</v>
      </c>
      <c r="I16">
        <f t="shared" si="0"/>
        <v>8.0245844978934673E-3</v>
      </c>
      <c r="J16">
        <v>0.66</v>
      </c>
    </row>
    <row r="17" spans="1:10" x14ac:dyDescent="0.25">
      <c r="A17">
        <v>8.3954763825997893E-3</v>
      </c>
      <c r="B17">
        <v>8.4752403164916994E-3</v>
      </c>
      <c r="C17">
        <v>8.4713029638077905E-3</v>
      </c>
      <c r="D17">
        <v>8.7748537014816098E-3</v>
      </c>
      <c r="E17">
        <v>8.6563011302639402E-3</v>
      </c>
      <c r="F17">
        <v>8.6785836177399808E-3</v>
      </c>
      <c r="G17">
        <v>8.4379235647840996E-3</v>
      </c>
      <c r="H17">
        <v>8.7013419580917097E-3</v>
      </c>
      <c r="I17">
        <f t="shared" si="0"/>
        <v>8.5738779544075761E-3</v>
      </c>
      <c r="J17">
        <v>0.7</v>
      </c>
    </row>
    <row r="18" spans="1:10" x14ac:dyDescent="0.25">
      <c r="A18">
        <v>9.6578285933469395E-3</v>
      </c>
      <c r="B18">
        <v>9.7377310933888309E-3</v>
      </c>
      <c r="C18">
        <v>9.7252001325905304E-3</v>
      </c>
      <c r="D18">
        <v>9.5599913911487804E-3</v>
      </c>
      <c r="E18">
        <v>9.3900502251006608E-3</v>
      </c>
      <c r="F18">
        <v>9.6349902686851396E-3</v>
      </c>
      <c r="G18">
        <v>9.9192051547416105E-3</v>
      </c>
      <c r="H18">
        <v>9.4176478987856201E-3</v>
      </c>
      <c r="I18">
        <f t="shared" si="0"/>
        <v>9.6303305947235129E-3</v>
      </c>
      <c r="J18">
        <v>0.74</v>
      </c>
    </row>
    <row r="19" spans="1:10" x14ac:dyDescent="0.25">
      <c r="A19">
        <v>1.16954229925752E-2</v>
      </c>
      <c r="B19">
        <v>1.0719075872045699E-2</v>
      </c>
      <c r="C19">
        <v>1.08495509693928E-2</v>
      </c>
      <c r="D19">
        <v>1.09076195378272E-2</v>
      </c>
      <c r="E19">
        <v>1.10454710895889E-2</v>
      </c>
      <c r="F19">
        <v>1.07421235072545E-2</v>
      </c>
      <c r="G19">
        <v>1.0800131047345099E-2</v>
      </c>
      <c r="H19">
        <v>1.11851326050141E-2</v>
      </c>
      <c r="I19">
        <f t="shared" si="0"/>
        <v>1.0993065952630438E-2</v>
      </c>
      <c r="J19">
        <v>0.78</v>
      </c>
    </row>
    <row r="20" spans="1:10" x14ac:dyDescent="0.25">
      <c r="A20">
        <v>1.2895084748302499E-2</v>
      </c>
      <c r="B20">
        <v>1.29304602928047E-2</v>
      </c>
      <c r="C20">
        <v>1.35420300590233E-2</v>
      </c>
      <c r="D20">
        <v>1.30200622511391E-2</v>
      </c>
      <c r="E20">
        <v>1.3969742708372999E-2</v>
      </c>
      <c r="F20">
        <v>1.2995075986563701E-2</v>
      </c>
      <c r="G20">
        <v>1.22874307698505E-2</v>
      </c>
      <c r="H20">
        <v>1.36802348151925E-2</v>
      </c>
      <c r="I20">
        <f t="shared" si="0"/>
        <v>1.3165015203906163E-2</v>
      </c>
      <c r="J20">
        <v>0.82</v>
      </c>
    </row>
    <row r="21" spans="1:10" x14ac:dyDescent="0.25">
      <c r="A21">
        <v>1.5662130955315899E-2</v>
      </c>
      <c r="B21">
        <v>1.6698144020784698E-2</v>
      </c>
      <c r="C21">
        <v>1.6652030225109402E-2</v>
      </c>
      <c r="D21">
        <v>1.6558524665378001E-2</v>
      </c>
      <c r="E21">
        <v>1.7184113737312899E-2</v>
      </c>
      <c r="F21">
        <v>1.6207956618724598E-2</v>
      </c>
      <c r="G21">
        <v>1.7062360125277801E-2</v>
      </c>
      <c r="H21">
        <v>1.74563650934546E-2</v>
      </c>
      <c r="I21">
        <f t="shared" si="0"/>
        <v>1.6685203180169736E-2</v>
      </c>
      <c r="J21">
        <v>0.86</v>
      </c>
    </row>
    <row r="22" spans="1:10" x14ac:dyDescent="0.25">
      <c r="A22">
        <v>2.3760604210632901E-2</v>
      </c>
      <c r="B22">
        <v>2.17032840678155E-2</v>
      </c>
      <c r="C22">
        <v>1.9367016582897498E-2</v>
      </c>
      <c r="D22">
        <v>2.0354504984446301E-2</v>
      </c>
      <c r="E22">
        <v>2.1666407570836401E-2</v>
      </c>
      <c r="F22">
        <v>2.19877755552337E-2</v>
      </c>
      <c r="G22">
        <v>2.3476082683549799E-2</v>
      </c>
      <c r="H22">
        <v>2.0027472867005101E-2</v>
      </c>
      <c r="I22">
        <f t="shared" si="0"/>
        <v>2.1542893565302149E-2</v>
      </c>
      <c r="J22">
        <v>0.9</v>
      </c>
    </row>
    <row r="23" spans="1:10" x14ac:dyDescent="0.25">
      <c r="A23">
        <v>2.5858407401268001E-2</v>
      </c>
      <c r="B23">
        <v>3.4341773663748E-2</v>
      </c>
      <c r="C23">
        <v>3.5999927425185402E-2</v>
      </c>
      <c r="D23">
        <v>3.71189388946759E-2</v>
      </c>
      <c r="E23">
        <v>3.3513186710261801E-2</v>
      </c>
      <c r="F23">
        <v>3.5369598882740098E-2</v>
      </c>
      <c r="G23">
        <v>3.9495775235959298E-2</v>
      </c>
      <c r="H23">
        <v>3.0691192218737399E-2</v>
      </c>
      <c r="I23">
        <f t="shared" si="0"/>
        <v>3.4048600054071988E-2</v>
      </c>
      <c r="J23">
        <v>0.94</v>
      </c>
    </row>
    <row r="24" spans="1:10" x14ac:dyDescent="0.25">
      <c r="A24">
        <v>8.5702783874012797E-2</v>
      </c>
      <c r="B24">
        <v>8.5090448414589806E-2</v>
      </c>
      <c r="C24">
        <v>4.9798738269141697E-2</v>
      </c>
      <c r="D24">
        <v>8.2098671056948805E-2</v>
      </c>
      <c r="E24">
        <v>5.5911368320277599E-2</v>
      </c>
      <c r="F24">
        <v>6.1361600798137399E-2</v>
      </c>
      <c r="G24">
        <v>0.17988869901590401</v>
      </c>
      <c r="H24">
        <v>0.15217899728172901</v>
      </c>
      <c r="I24">
        <f t="shared" si="0"/>
        <v>9.4003913378842646E-2</v>
      </c>
      <c r="J24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Kansas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2014-10-29T13:27:56Z</dcterms:created>
  <dcterms:modified xsi:type="dcterms:W3CDTF">2014-11-03T22:28:39Z</dcterms:modified>
</cp:coreProperties>
</file>