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combs/Documents/SAS/"/>
    </mc:Choice>
  </mc:AlternateContent>
  <xr:revisionPtr revIDLastSave="0" documentId="13_ncr:1_{8E4CDE28-8806-8645-9A11-6BE62619FB0D}" xr6:coauthVersionLast="45" xr6:coauthVersionMax="45" xr10:uidLastSave="{00000000-0000-0000-0000-000000000000}"/>
  <bookViews>
    <workbookView xWindow="80" yWindow="460" windowWidth="25440" windowHeight="14300" xr2:uid="{25558064-825F-0043-9C7E-E46E074DA153}"/>
  </bookViews>
  <sheets>
    <sheet name="OUTPU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" l="1"/>
  <c r="G20" i="1"/>
  <c r="G21" i="1"/>
  <c r="G18" i="1"/>
  <c r="E19" i="1"/>
  <c r="E20" i="1"/>
  <c r="E21" i="1"/>
  <c r="E18" i="1"/>
  <c r="H18" i="1"/>
  <c r="I18" i="1"/>
  <c r="J18" i="1"/>
  <c r="L4" i="1"/>
  <c r="B6" i="1"/>
  <c r="B7" i="1" s="1"/>
  <c r="B8" i="1" s="1"/>
  <c r="B9" i="1" s="1"/>
  <c r="B10" i="1" s="1"/>
  <c r="B11" i="1" s="1"/>
  <c r="H19" i="1"/>
  <c r="I19" i="1"/>
  <c r="H20" i="1"/>
  <c r="I20" i="1"/>
  <c r="H21" i="1"/>
  <c r="I21" i="1"/>
  <c r="L5" i="1"/>
  <c r="I12" i="1"/>
  <c r="F6" i="1"/>
  <c r="F7" i="1"/>
  <c r="F8" i="1"/>
  <c r="F9" i="1"/>
  <c r="F12" i="1" s="1"/>
  <c r="F10" i="1"/>
  <c r="F11" i="1"/>
  <c r="F5" i="1"/>
  <c r="J19" i="1"/>
  <c r="J20" i="1"/>
  <c r="J21" i="1"/>
  <c r="C12" i="1"/>
</calcChain>
</file>

<file path=xl/sharedStrings.xml><?xml version="1.0" encoding="utf-8"?>
<sst xmlns="http://schemas.openxmlformats.org/spreadsheetml/2006/main" count="53" uniqueCount="24">
  <si>
    <t>N</t>
  </si>
  <si>
    <t>Study Day</t>
  </si>
  <si>
    <t>New Confirmed</t>
  </si>
  <si>
    <t>N Obs</t>
  </si>
  <si>
    <t>Mean</t>
  </si>
  <si>
    <t>Std Dev</t>
  </si>
  <si>
    <t>Midwest</t>
  </si>
  <si>
    <t>Northeast</t>
  </si>
  <si>
    <t>Other</t>
  </si>
  <si>
    <t>.</t>
  </si>
  <si>
    <t>South</t>
  </si>
  <si>
    <t>West</t>
  </si>
  <si>
    <t>Region</t>
  </si>
  <si>
    <t>Day 1 Mean</t>
  </si>
  <si>
    <t>Day 7 Mean</t>
  </si>
  <si>
    <t>TOTAL</t>
  </si>
  <si>
    <t>Confirmed Total</t>
  </si>
  <si>
    <t>Standard Dev.</t>
  </si>
  <si>
    <t>Confirmed Cases in the U.S. by Study Day</t>
  </si>
  <si>
    <t xml:space="preserve">Average Hospitalization Rate by U.S. Region </t>
  </si>
  <si>
    <t>Diff</t>
  </si>
  <si>
    <t>June 7.</t>
  </si>
  <si>
    <t>Output</t>
  </si>
  <si>
    <t>May 31.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</si>
</sst>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8" formatCode="_(* #,##0.0_);_(* \(#,##0.0\);_(* &quot;-&quot;??_);_(@_)"/>
    <numFmt numFmtId="169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112277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169" fontId="0" fillId="0" borderId="0" xfId="1" applyNumberFormat="1" applyFont="1"/>
    <xf numFmtId="168" fontId="4" fillId="0" borderId="0" xfId="1" applyNumberFormat="1" applyFont="1"/>
    <xf numFmtId="169" fontId="4" fillId="0" borderId="0" xfId="1" applyNumberFormat="1" applyFont="1"/>
    <xf numFmtId="168" fontId="4" fillId="0" borderId="0" xfId="1" applyNumberFormat="1" applyFont="1" applyAlignment="1">
      <alignment horizontal="right"/>
    </xf>
    <xf numFmtId="16" fontId="0" fillId="0" borderId="0" xfId="0" applyNumberFormat="1"/>
    <xf numFmtId="169" fontId="0" fillId="0" borderId="0" xfId="0" applyNumberFormat="1"/>
    <xf numFmtId="169" fontId="2" fillId="0" borderId="0" xfId="0" applyNumberFormat="1" applyFont="1"/>
    <xf numFmtId="168" fontId="4" fillId="0" borderId="0" xfId="0" applyNumberFormat="1" applyFont="1"/>
    <xf numFmtId="0" fontId="5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center"/>
    </xf>
    <xf numFmtId="14" fontId="0" fillId="0" borderId="0" xfId="0" applyNumberFormat="1"/>
    <xf numFmtId="0" fontId="6" fillId="0" borderId="0" xfId="0" applyFont="1" applyAlignment="1">
      <alignment horizontal="left" vertical="center"/>
    </xf>
    <xf numFmtId="169" fontId="0" fillId="0" borderId="0" xfId="2" applyNumberFormat="1" applyFon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C2A1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2EFD-760C-444D-80EA-CEA74FAEE80F}">
  <dimension ref="B1:L38"/>
  <sheetViews>
    <sheetView showGridLines="0" tabSelected="1" workbookViewId="0">
      <selection activeCell="I21" sqref="I21"/>
    </sheetView>
  </sheetViews>
  <sheetFormatPr baseColWidth="10" defaultRowHeight="16" x14ac:dyDescent="0.2"/>
  <cols>
    <col min="1" max="1" width="3.6640625" customWidth="1"/>
    <col min="3" max="3" width="13.5" bestFit="1" customWidth="1"/>
    <col min="6" max="6" width="13.5" bestFit="1" customWidth="1"/>
    <col min="7" max="7" width="13" bestFit="1" customWidth="1"/>
    <col min="11" max="11" width="12.83203125" bestFit="1" customWidth="1"/>
  </cols>
  <sheetData>
    <row r="1" spans="2:12" ht="10" customHeight="1" x14ac:dyDescent="0.2"/>
    <row r="2" spans="2:12" ht="21" x14ac:dyDescent="0.2">
      <c r="B2" s="15" t="s">
        <v>18</v>
      </c>
    </row>
    <row r="3" spans="2:12" x14ac:dyDescent="0.2">
      <c r="B3" s="11"/>
      <c r="I3" s="1" t="s">
        <v>16</v>
      </c>
    </row>
    <row r="4" spans="2:12" x14ac:dyDescent="0.2">
      <c r="B4" s="1" t="s">
        <v>1</v>
      </c>
      <c r="C4" s="1" t="s">
        <v>2</v>
      </c>
      <c r="E4" s="1" t="s">
        <v>1</v>
      </c>
      <c r="F4" s="1" t="s">
        <v>2</v>
      </c>
      <c r="H4" s="14">
        <v>43982</v>
      </c>
      <c r="I4" s="8">
        <v>1790172</v>
      </c>
      <c r="K4" s="12" t="s">
        <v>4</v>
      </c>
      <c r="L4" s="8">
        <f>AVERAGE(F5:F11)</f>
        <v>21958.571428571428</v>
      </c>
    </row>
    <row r="5" spans="2:12" x14ac:dyDescent="0.2">
      <c r="B5" s="7">
        <v>43983</v>
      </c>
      <c r="C5" s="5">
        <v>20848</v>
      </c>
      <c r="E5" s="8">
        <v>1</v>
      </c>
      <c r="F5" s="8">
        <f>C5</f>
        <v>20848</v>
      </c>
      <c r="H5" s="14">
        <v>43983</v>
      </c>
      <c r="I5" s="8">
        <v>1811020</v>
      </c>
      <c r="K5" s="12" t="s">
        <v>17</v>
      </c>
      <c r="L5" s="3">
        <f>STDEV(F5:F11)</f>
        <v>3844.9328930920205</v>
      </c>
    </row>
    <row r="6" spans="2:12" x14ac:dyDescent="0.2">
      <c r="B6" s="7">
        <f>B5+1</f>
        <v>43984</v>
      </c>
      <c r="C6" s="5">
        <v>20801</v>
      </c>
      <c r="E6" s="8">
        <v>2</v>
      </c>
      <c r="F6" s="8">
        <f t="shared" ref="F6:F11" si="0">C6</f>
        <v>20801</v>
      </c>
      <c r="H6" s="14"/>
    </row>
    <row r="7" spans="2:12" x14ac:dyDescent="0.2">
      <c r="B7" s="7">
        <f t="shared" ref="B7:B11" si="1">B6+1</f>
        <v>43985</v>
      </c>
      <c r="C7" s="5">
        <v>19699</v>
      </c>
      <c r="E7" s="8">
        <v>3</v>
      </c>
      <c r="F7" s="8">
        <f t="shared" si="0"/>
        <v>19699</v>
      </c>
      <c r="H7" s="14"/>
    </row>
    <row r="8" spans="2:12" x14ac:dyDescent="0.2">
      <c r="B8" s="7">
        <f t="shared" si="1"/>
        <v>43986</v>
      </c>
      <c r="C8" s="5">
        <v>21140</v>
      </c>
      <c r="E8" s="8">
        <v>4</v>
      </c>
      <c r="F8" s="8">
        <f t="shared" si="0"/>
        <v>21140</v>
      </c>
      <c r="H8" s="14"/>
    </row>
    <row r="9" spans="2:12" x14ac:dyDescent="0.2">
      <c r="B9" s="7">
        <f t="shared" si="1"/>
        <v>43987</v>
      </c>
      <c r="C9" s="5">
        <v>29972</v>
      </c>
      <c r="E9" s="8">
        <v>5</v>
      </c>
      <c r="F9" s="8">
        <f t="shared" si="0"/>
        <v>29972</v>
      </c>
      <c r="H9" s="14"/>
    </row>
    <row r="10" spans="2:12" x14ac:dyDescent="0.2">
      <c r="B10" s="7">
        <f t="shared" si="1"/>
        <v>43988</v>
      </c>
      <c r="C10" s="5">
        <v>23133</v>
      </c>
      <c r="E10" s="8">
        <v>6</v>
      </c>
      <c r="F10" s="8">
        <f t="shared" si="0"/>
        <v>23133</v>
      </c>
      <c r="H10" s="14"/>
    </row>
    <row r="11" spans="2:12" x14ac:dyDescent="0.2">
      <c r="B11" s="7">
        <f t="shared" si="1"/>
        <v>43989</v>
      </c>
      <c r="C11" s="5">
        <v>18117</v>
      </c>
      <c r="E11" s="8">
        <v>7</v>
      </c>
      <c r="F11" s="8">
        <f t="shared" si="0"/>
        <v>18117</v>
      </c>
      <c r="H11" s="14">
        <v>43989</v>
      </c>
      <c r="I11" s="3">
        <v>1943882</v>
      </c>
    </row>
    <row r="12" spans="2:12" x14ac:dyDescent="0.2">
      <c r="B12" s="13" t="s">
        <v>15</v>
      </c>
      <c r="C12" s="3">
        <f>SUM(C5:C11)</f>
        <v>153710</v>
      </c>
      <c r="F12" s="9">
        <f>SUM(F5:F11)</f>
        <v>153710</v>
      </c>
      <c r="I12" s="9">
        <f>I11-I4</f>
        <v>153710</v>
      </c>
    </row>
    <row r="15" spans="2:12" ht="21" x14ac:dyDescent="0.2">
      <c r="B15" s="15" t="s">
        <v>19</v>
      </c>
    </row>
    <row r="16" spans="2:12" ht="21" x14ac:dyDescent="0.2">
      <c r="B16" s="15" t="s">
        <v>22</v>
      </c>
    </row>
    <row r="17" spans="2:10" x14ac:dyDescent="0.2">
      <c r="B17" s="1" t="s">
        <v>12</v>
      </c>
      <c r="C17" s="1" t="s">
        <v>13</v>
      </c>
      <c r="D17" s="1" t="s">
        <v>14</v>
      </c>
      <c r="E17" s="1" t="s">
        <v>20</v>
      </c>
      <c r="G17" s="1" t="s">
        <v>12</v>
      </c>
      <c r="H17" s="1" t="s">
        <v>13</v>
      </c>
      <c r="I17" s="1" t="s">
        <v>14</v>
      </c>
      <c r="J17" s="1" t="s">
        <v>20</v>
      </c>
    </row>
    <row r="18" spans="2:10" x14ac:dyDescent="0.2">
      <c r="B18" s="2" t="s">
        <v>7</v>
      </c>
      <c r="C18" s="5">
        <v>15.4203963</v>
      </c>
      <c r="D18" s="5">
        <v>14.2262284</v>
      </c>
      <c r="E18" s="16">
        <f>D18-C18</f>
        <v>-1.1941679000000001</v>
      </c>
      <c r="F18" s="2"/>
      <c r="G18" t="str">
        <f>B18</f>
        <v>Northeast</v>
      </c>
      <c r="H18" s="10">
        <f>C18</f>
        <v>15.4203963</v>
      </c>
      <c r="I18" s="10">
        <f>D18</f>
        <v>14.2262284</v>
      </c>
      <c r="J18" s="4">
        <f>E18</f>
        <v>-1.1941679000000001</v>
      </c>
    </row>
    <row r="19" spans="2:10" x14ac:dyDescent="0.2">
      <c r="B19" s="2" t="s">
        <v>10</v>
      </c>
      <c r="C19" s="5">
        <v>14.8616364</v>
      </c>
      <c r="D19" s="5">
        <v>14.0960483</v>
      </c>
      <c r="E19" s="16">
        <f t="shared" ref="E19:E21" si="2">D19-C19</f>
        <v>-0.76558810000000044</v>
      </c>
      <c r="F19" s="2"/>
      <c r="G19" t="str">
        <f t="shared" ref="G19:G21" si="3">B19</f>
        <v>South</v>
      </c>
      <c r="H19" s="10">
        <f>C19</f>
        <v>14.8616364</v>
      </c>
      <c r="I19" s="10">
        <f>D19</f>
        <v>14.0960483</v>
      </c>
      <c r="J19" s="4">
        <f>E19</f>
        <v>-0.76558810000000044</v>
      </c>
    </row>
    <row r="20" spans="2:10" x14ac:dyDescent="0.2">
      <c r="B20" s="2" t="s">
        <v>11</v>
      </c>
      <c r="C20" s="5">
        <v>13.474934599999999</v>
      </c>
      <c r="D20" s="5">
        <v>12.8243217</v>
      </c>
      <c r="E20" s="16">
        <f t="shared" si="2"/>
        <v>-0.65061289999999872</v>
      </c>
      <c r="F20" s="2"/>
      <c r="G20" t="str">
        <f t="shared" si="3"/>
        <v>West</v>
      </c>
      <c r="H20" s="10">
        <f>C20</f>
        <v>13.474934599999999</v>
      </c>
      <c r="I20" s="10">
        <f>D20</f>
        <v>12.8243217</v>
      </c>
      <c r="J20" s="4">
        <f>E20</f>
        <v>-0.65061289999999872</v>
      </c>
    </row>
    <row r="21" spans="2:10" x14ac:dyDescent="0.2">
      <c r="B21" s="2" t="s">
        <v>6</v>
      </c>
      <c r="C21" s="5">
        <v>11.7756437</v>
      </c>
      <c r="D21" s="5">
        <v>11.120005900000001</v>
      </c>
      <c r="E21" s="16">
        <f t="shared" si="2"/>
        <v>-0.65563779999999916</v>
      </c>
      <c r="F21" s="2"/>
      <c r="G21" t="str">
        <f t="shared" si="3"/>
        <v>Midwest</v>
      </c>
      <c r="H21" s="10">
        <f>C21</f>
        <v>11.7756437</v>
      </c>
      <c r="I21" s="10">
        <f>D21</f>
        <v>11.120005900000001</v>
      </c>
      <c r="J21" s="4">
        <f>E21</f>
        <v>-0.65563779999999916</v>
      </c>
    </row>
    <row r="22" spans="2:10" x14ac:dyDescent="0.2">
      <c r="B22" s="2" t="s">
        <v>8</v>
      </c>
      <c r="C22" s="6" t="s">
        <v>9</v>
      </c>
      <c r="D22" s="6" t="s">
        <v>9</v>
      </c>
      <c r="E22" s="6" t="s">
        <v>9</v>
      </c>
      <c r="G22" s="2"/>
      <c r="H22" s="2"/>
    </row>
    <row r="24" spans="2:10" ht="21" x14ac:dyDescent="0.2">
      <c r="B24" s="15" t="s">
        <v>21</v>
      </c>
    </row>
    <row r="25" spans="2:10" x14ac:dyDescent="0.2">
      <c r="B25" s="1" t="s">
        <v>12</v>
      </c>
      <c r="C25" s="1" t="s">
        <v>3</v>
      </c>
      <c r="D25" s="1" t="s">
        <v>0</v>
      </c>
      <c r="E25" s="1" t="s">
        <v>4</v>
      </c>
      <c r="F25" s="1" t="s">
        <v>5</v>
      </c>
      <c r="G25" s="1"/>
      <c r="H25" s="1"/>
    </row>
    <row r="26" spans="2:10" x14ac:dyDescent="0.2">
      <c r="B26" s="2" t="s">
        <v>6</v>
      </c>
      <c r="C26" s="2">
        <v>12</v>
      </c>
      <c r="D26" s="2">
        <v>8</v>
      </c>
      <c r="E26" s="4">
        <v>11.120005900000001</v>
      </c>
      <c r="F26" s="4">
        <v>4.2874591999999998</v>
      </c>
      <c r="G26" s="2"/>
      <c r="H26" s="2"/>
    </row>
    <row r="27" spans="2:10" x14ac:dyDescent="0.2">
      <c r="B27" s="2" t="s">
        <v>7</v>
      </c>
      <c r="C27" s="2">
        <v>9</v>
      </c>
      <c r="D27" s="2">
        <v>7</v>
      </c>
      <c r="E27" s="4">
        <v>14.2262284</v>
      </c>
      <c r="F27" s="4">
        <v>5.9881279999999997</v>
      </c>
      <c r="G27" s="2"/>
      <c r="H27" s="2"/>
    </row>
    <row r="28" spans="2:10" x14ac:dyDescent="0.2">
      <c r="B28" s="2" t="s">
        <v>8</v>
      </c>
      <c r="C28" s="2">
        <v>5</v>
      </c>
      <c r="D28" s="2">
        <v>0</v>
      </c>
      <c r="E28" s="4" t="s">
        <v>9</v>
      </c>
      <c r="F28" s="4" t="s">
        <v>9</v>
      </c>
      <c r="G28" s="2"/>
      <c r="H28" s="2"/>
    </row>
    <row r="29" spans="2:10" x14ac:dyDescent="0.2">
      <c r="B29" s="2" t="s">
        <v>10</v>
      </c>
      <c r="C29" s="2">
        <v>17</v>
      </c>
      <c r="D29" s="2">
        <v>11</v>
      </c>
      <c r="E29" s="4">
        <v>14.0960483</v>
      </c>
      <c r="F29" s="4">
        <v>4.0777028</v>
      </c>
      <c r="G29" s="2"/>
      <c r="H29" s="2"/>
    </row>
    <row r="30" spans="2:10" x14ac:dyDescent="0.2">
      <c r="B30" s="2" t="s">
        <v>11</v>
      </c>
      <c r="C30" s="2">
        <v>13</v>
      </c>
      <c r="D30" s="2">
        <v>10</v>
      </c>
      <c r="E30" s="4">
        <v>12.8243217</v>
      </c>
      <c r="F30" s="4">
        <v>3.5715021999999998</v>
      </c>
      <c r="G30" s="2"/>
      <c r="H30" s="2"/>
    </row>
    <row r="32" spans="2:10" ht="21" x14ac:dyDescent="0.2">
      <c r="B32" s="15" t="s">
        <v>23</v>
      </c>
    </row>
    <row r="33" spans="2:8" x14ac:dyDescent="0.2">
      <c r="B33" s="1" t="s">
        <v>12</v>
      </c>
      <c r="C33" s="1" t="s">
        <v>3</v>
      </c>
      <c r="D33" s="1" t="s">
        <v>0</v>
      </c>
      <c r="E33" s="1" t="s">
        <v>4</v>
      </c>
      <c r="F33" s="1" t="s">
        <v>5</v>
      </c>
      <c r="G33" s="1"/>
      <c r="H33" s="1"/>
    </row>
    <row r="34" spans="2:8" x14ac:dyDescent="0.2">
      <c r="B34" s="2" t="s">
        <v>6</v>
      </c>
      <c r="C34" s="2">
        <v>12</v>
      </c>
      <c r="D34" s="2">
        <v>7</v>
      </c>
      <c r="E34" s="4">
        <v>11.7756437</v>
      </c>
      <c r="F34" s="4">
        <v>3.9303425999999999</v>
      </c>
      <c r="G34" s="2"/>
      <c r="H34" s="2"/>
    </row>
    <row r="35" spans="2:8" x14ac:dyDescent="0.2">
      <c r="B35" s="2" t="s">
        <v>7</v>
      </c>
      <c r="C35" s="2">
        <v>9</v>
      </c>
      <c r="D35" s="2">
        <v>7</v>
      </c>
      <c r="E35" s="4">
        <v>15.4203963</v>
      </c>
      <c r="F35" s="4">
        <v>8.0699004999999993</v>
      </c>
      <c r="G35" s="2"/>
      <c r="H35" s="2"/>
    </row>
    <row r="36" spans="2:8" x14ac:dyDescent="0.2">
      <c r="B36" s="2" t="s">
        <v>8</v>
      </c>
      <c r="C36" s="2">
        <v>5</v>
      </c>
      <c r="D36" s="2">
        <v>0</v>
      </c>
      <c r="E36" s="4" t="s">
        <v>9</v>
      </c>
      <c r="F36" s="4" t="s">
        <v>9</v>
      </c>
      <c r="G36" s="2"/>
      <c r="H36" s="2"/>
    </row>
    <row r="37" spans="2:8" x14ac:dyDescent="0.2">
      <c r="B37" s="2" t="s">
        <v>10</v>
      </c>
      <c r="C37" s="2">
        <v>17</v>
      </c>
      <c r="D37" s="2">
        <v>11</v>
      </c>
      <c r="E37" s="4">
        <v>14.8616364</v>
      </c>
      <c r="F37" s="4">
        <v>4.4183325</v>
      </c>
      <c r="G37" s="2"/>
      <c r="H37" s="2"/>
    </row>
    <row r="38" spans="2:8" x14ac:dyDescent="0.2">
      <c r="B38" s="2" t="s">
        <v>11</v>
      </c>
      <c r="C38" s="2">
        <v>13</v>
      </c>
      <c r="D38" s="2">
        <v>10</v>
      </c>
      <c r="E38" s="4">
        <v>13.474934599999999</v>
      </c>
      <c r="F38" s="4">
        <v>3.7911104</v>
      </c>
      <c r="G38" s="2"/>
      <c r="H38" s="2"/>
    </row>
  </sheetData>
  <sortState xmlns:xlrd2="http://schemas.microsoft.com/office/spreadsheetml/2017/richdata2" ref="B18:D21">
    <sortCondition descending="1" ref="C18:C21"/>
  </sortState>
  <conditionalFormatting sqref="C5:C11">
    <cfRule type="dataBar" priority="3">
      <dataBar showValue="0">
        <cfvo type="min"/>
        <cfvo type="max"/>
        <color rgb="FFC2A1D3"/>
      </dataBar>
      <extLst>
        <ext xmlns:x14="http://schemas.microsoft.com/office/spreadsheetml/2009/9/main" uri="{B025F937-C7B1-47D3-B67F-A62EFF666E3E}">
          <x14:id>{582C65CE-D67A-4A40-B206-885D624A4B34}</x14:id>
        </ext>
      </extLst>
    </cfRule>
  </conditionalFormatting>
  <conditionalFormatting sqref="C18:D21">
    <cfRule type="dataBar" priority="2">
      <dataBar showValue="0">
        <cfvo type="min"/>
        <cfvo type="max"/>
        <color rgb="FFC2A1D3"/>
      </dataBar>
      <extLst>
        <ext xmlns:x14="http://schemas.microsoft.com/office/spreadsheetml/2009/9/main" uri="{B025F937-C7B1-47D3-B67F-A62EFF666E3E}">
          <x14:id>{48517059-1F75-6E42-8A65-91944393A9C6}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2C65CE-D67A-4A40-B206-885D624A4B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C5:C11</xm:sqref>
        </x14:conditionalFormatting>
        <x14:conditionalFormatting xmlns:xm="http://schemas.microsoft.com/office/excel/2006/main">
          <x14:cfRule type="dataBar" id="{48517059-1F75-6E42-8A65-91944393A9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C18:D21</xm:sqref>
        </x14:conditionalFormatting>
        <x14:conditionalFormatting xmlns:xm="http://schemas.microsoft.com/office/excel/2006/main">
          <x14:cfRule type="iconSet" priority="1" id="{BD46662C-53B8-F04B-A997-A84E8FCA483A}">
            <x14:iconSet iconSet="3Triangles" showValue="0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E18:E21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2020-07-22T13:59:45Z</dcterms:created>
  <dcterms:modified xsi:type="dcterms:W3CDTF">2020-07-23T15:42:36Z</dcterms:modified>
</cp:coreProperties>
</file>